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printerSettings/printerSettings18.bin" ContentType="application/vnd.openxmlformats-officedocument.spreadsheetml.printerSettings"/>
  <Override PartName="/xl/printerSettings/printerSettings19.bin" ContentType="application/vnd.openxmlformats-officedocument.spreadsheetml.printerSettings"/>
  <Override PartName="/xl/printerSettings/printerSettings20.bin" ContentType="application/vnd.openxmlformats-officedocument.spreadsheetml.printerSettings"/>
  <Override PartName="/xl/printerSettings/printerSettings21.bin" ContentType="application/vnd.openxmlformats-officedocument.spreadsheetml.printerSettings"/>
  <Override PartName="/xl/printerSettings/printerSettings22.bin" ContentType="application/vnd.openxmlformats-officedocument.spreadsheetml.printerSettings"/>
  <Override PartName="/xl/printerSettings/printerSettings23.bin" ContentType="application/vnd.openxmlformats-officedocument.spreadsheetml.printerSettings"/>
  <Override PartName="/xl/printerSettings/printerSettings24.bin" ContentType="application/vnd.openxmlformats-officedocument.spreadsheetml.printerSettings"/>
  <Override PartName="/xl/printerSettings/printerSettings25.bin" ContentType="application/vnd.openxmlformats-officedocument.spreadsheetml.printerSettings"/>
  <Override PartName="/xl/printerSettings/printerSettings26.bin" ContentType="application/vnd.openxmlformats-officedocument.spreadsheetml.printerSettings"/>
  <Override PartName="/xl/printerSettings/printerSettings27.bin" ContentType="application/vnd.openxmlformats-officedocument.spreadsheetml.printerSettings"/>
  <Override PartName="/xl/printerSettings/printerSettings28.bin" ContentType="application/vnd.openxmlformats-officedocument.spreadsheetml.printerSettings"/>
  <Override PartName="/xl/printerSettings/printerSettings29.bin" ContentType="application/vnd.openxmlformats-officedocument.spreadsheetml.printerSettings"/>
  <Override PartName="/xl/printerSettings/printerSettings30.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sempra-my.sharepoint.com/personal/lortiz_sdge_com/Documents/Attachments/Desktop/"/>
    </mc:Choice>
  </mc:AlternateContent>
  <xr:revisionPtr revIDLastSave="0" documentId="8_{AD4F3C40-0720-41A0-B473-250DA4C3AE3F}" xr6:coauthVersionLast="47" xr6:coauthVersionMax="47" xr10:uidLastSave="{00000000-0000-0000-0000-000000000000}"/>
  <bookViews>
    <workbookView xWindow="-108" yWindow="-108" windowWidth="23256" windowHeight="12456" tabRatio="840" firstSheet="2" activeTab="2" xr2:uid="{00000000-000D-0000-FFFF-FFFF00000000}"/>
  </bookViews>
  <sheets>
    <sheet name="Sheet1" sheetId="1" state="hidden" r:id="rId1"/>
    <sheet name="Month" sheetId="2" state="hidden" r:id="rId2"/>
    <sheet name="ESA Summary" sheetId="3" r:id="rId3"/>
    <sheet name="ESA Table 1" sheetId="4" r:id="rId4"/>
    <sheet name="ESA Table 2" sheetId="5" r:id="rId5"/>
    <sheet name="ESA Table 2A MFWB" sheetId="6" r:id="rId6"/>
    <sheet name="ESA Table 2B (PPPD)" sheetId="7" r:id="rId7"/>
    <sheet name="ESA Table 2C (SCE Only)" sheetId="8" r:id="rId8"/>
    <sheet name="ESA Table 2D (SCE Only)" sheetId="9" r:id="rId9"/>
    <sheet name="ESA Table 2E" sheetId="10" r:id="rId10"/>
    <sheet name="ESA Table 3A_3H" sheetId="11" r:id="rId11"/>
    <sheet name="ESA Table 4A-E" sheetId="12" r:id="rId12"/>
    <sheet name="ESA Table 5A_5F" sheetId="13" r:id="rId13"/>
    <sheet name="ESA Table 6" sheetId="14" r:id="rId14"/>
    <sheet name="ESA Table 7" sheetId="15" r:id="rId15"/>
    <sheet name="ESA Table 8" sheetId="16" r:id="rId16"/>
    <sheet name="ESA Table 9" sheetId="17" r:id="rId17"/>
    <sheet name="CARE Table 1" sheetId="18" r:id="rId18"/>
    <sheet name="CARE Table 2" sheetId="19" r:id="rId19"/>
    <sheet name="CARE Table 3A _3B" sheetId="20" r:id="rId20"/>
    <sheet name="CARE Table 4" sheetId="21" r:id="rId21"/>
    <sheet name="CARE Table 5" sheetId="22" r:id="rId22"/>
    <sheet name="CARE Table 6" sheetId="23" r:id="rId23"/>
    <sheet name="CARE Table 7" sheetId="24" r:id="rId24"/>
    <sheet name="CARE Table 8" sheetId="25" r:id="rId25"/>
    <sheet name="CARE Table 8A" sheetId="26" r:id="rId26"/>
    <sheet name="FERA Table 1" sheetId="27" r:id="rId27"/>
    <sheet name="FERA Table 2" sheetId="28" r:id="rId28"/>
    <sheet name="FERA Table 3A _3B" sheetId="29" r:id="rId29"/>
    <sheet name="FERA Table 4" sheetId="30" r:id="rId30"/>
    <sheet name="FERA Table 5" sheetId="31" r:id="rId31"/>
    <sheet name="FERA Table 6" sheetId="32" r:id="rId32"/>
  </sheets>
  <externalReferences>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8">#REF!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31">#REF!</definedName>
    <definedName name="\P">#REF!</definedName>
    <definedName name="\s" localSheetId="17">#REF!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8">#REF!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#REF!</definedName>
    <definedName name="_____May2007" localSheetId="17" hidden="1">{"2002Frcst","05Month",FALSE,"Frcst Format 2002"}</definedName>
    <definedName name="_____May2007" localSheetId="18" hidden="1">{"2002Frcst","05Month",FALSE,"Frcst Format 2002"}</definedName>
    <definedName name="_____May2007" localSheetId="19" hidden="1">{"2002Frcst","05Month",FALSE,"Frcst Format 2002"}</definedName>
    <definedName name="_____May2007" localSheetId="20" hidden="1">{"2002Frcst","05Month",FALSE,"Frcst Format 2002"}</definedName>
    <definedName name="_____May2007" localSheetId="21" hidden="1">{"2002Frcst","05Month",FALSE,"Frcst Format 2002"}</definedName>
    <definedName name="_____May2007" localSheetId="22" hidden="1">{"2002Frcst","05Month",FALSE,"Frcst Format 2002"}</definedName>
    <definedName name="_____May2007" localSheetId="23" hidden="1">{"2002Frcst","05Month",FALSE,"Frcst Format 2002"}</definedName>
    <definedName name="_____May2007" localSheetId="4" hidden="1">{"2002Frcst","05Month",FALSE,"Frcst Format 2002"}</definedName>
    <definedName name="_____May2007" localSheetId="5" hidden="1">{"2002Frcst","05Month",FALSE,"Frcst Format 2002"}</definedName>
    <definedName name="_____May2007" localSheetId="8" hidden="1">{"2002Frcst","05Month",FALSE,"Frcst Format 2002"}</definedName>
    <definedName name="_____May2007" localSheetId="11" hidden="1">{"2002Frcst","05Month",FALSE,"Frcst Format 2002"}</definedName>
    <definedName name="_____May2007" localSheetId="12" hidden="1">{"2002Frcst","05Month",FALSE,"Frcst Format 2002"}</definedName>
    <definedName name="_____May2007" localSheetId="14" hidden="1">{"2002Frcst","05Month",FALSE,"Frcst Format 2002"}</definedName>
    <definedName name="_____May2007" localSheetId="16" hidden="1">{"2002Frcst","05Month",FALSE,"Frcst Format 2002"}</definedName>
    <definedName name="_____May2007" localSheetId="26" hidden="1">{"2002Frcst","05Month",FALSE,"Frcst Format 2002"}</definedName>
    <definedName name="_____May2007" localSheetId="27" hidden="1">{"2002Frcst","05Month",FALSE,"Frcst Format 2002"}</definedName>
    <definedName name="_____May2007" localSheetId="28" hidden="1">{"2002Frcst","05Month",FALSE,"Frcst Format 2002"}</definedName>
    <definedName name="_____May2007" localSheetId="29" hidden="1">{"2002Frcst","05Month",FALSE,"Frcst Format 2002"}</definedName>
    <definedName name="_____May2007" localSheetId="30" hidden="1">{"2002Frcst","05Month",FALSE,"Frcst Format 2002"}</definedName>
    <definedName name="_____May2007" localSheetId="31" hidden="1">{"2002Frcst","05Month",FALSE,"Frcst Format 2002"}</definedName>
    <definedName name="_____May2007" hidden="1">{"2002Frcst","05Month",FALSE,"Frcst Format 2002"}</definedName>
    <definedName name="____May2007" localSheetId="17" hidden="1">{"2002Frcst","05Month",FALSE,"Frcst Format 2002"}</definedName>
    <definedName name="____May2007" localSheetId="18" hidden="1">{"2002Frcst","05Month",FALSE,"Frcst Format 2002"}</definedName>
    <definedName name="____May2007" localSheetId="19" hidden="1">{"2002Frcst","05Month",FALSE,"Frcst Format 2002"}</definedName>
    <definedName name="____May2007" localSheetId="20" hidden="1">{"2002Frcst","05Month",FALSE,"Frcst Format 2002"}</definedName>
    <definedName name="____May2007" localSheetId="21" hidden="1">{"2002Frcst","05Month",FALSE,"Frcst Format 2002"}</definedName>
    <definedName name="____May2007" localSheetId="22" hidden="1">{"2002Frcst","05Month",FALSE,"Frcst Format 2002"}</definedName>
    <definedName name="____May2007" localSheetId="23" hidden="1">{"2002Frcst","05Month",FALSE,"Frcst Format 2002"}</definedName>
    <definedName name="____May2007" localSheetId="4" hidden="1">{"2002Frcst","05Month",FALSE,"Frcst Format 2002"}</definedName>
    <definedName name="____May2007" localSheetId="5" hidden="1">{"2002Frcst","05Month",FALSE,"Frcst Format 2002"}</definedName>
    <definedName name="____May2007" localSheetId="8" hidden="1">{"2002Frcst","05Month",FALSE,"Frcst Format 2002"}</definedName>
    <definedName name="____May2007" localSheetId="11" hidden="1">{"2002Frcst","05Month",FALSE,"Frcst Format 2002"}</definedName>
    <definedName name="____May2007" localSheetId="12" hidden="1">{"2002Frcst","05Month",FALSE,"Frcst Format 2002"}</definedName>
    <definedName name="____May2007" localSheetId="14" hidden="1">{"2002Frcst","05Month",FALSE,"Frcst Format 2002"}</definedName>
    <definedName name="____May2007" localSheetId="16" hidden="1">{"2002Frcst","05Month",FALSE,"Frcst Format 2002"}</definedName>
    <definedName name="____May2007" localSheetId="26" hidden="1">{"2002Frcst","05Month",FALSE,"Frcst Format 2002"}</definedName>
    <definedName name="____May2007" localSheetId="27" hidden="1">{"2002Frcst","05Month",FALSE,"Frcst Format 2002"}</definedName>
    <definedName name="____May2007" localSheetId="28" hidden="1">{"2002Frcst","05Month",FALSE,"Frcst Format 2002"}</definedName>
    <definedName name="____May2007" localSheetId="29" hidden="1">{"2002Frcst","05Month",FALSE,"Frcst Format 2002"}</definedName>
    <definedName name="____May2007" localSheetId="30" hidden="1">{"2002Frcst","05Month",FALSE,"Frcst Format 2002"}</definedName>
    <definedName name="____May2007" localSheetId="31" hidden="1">{"2002Frcst","05Month",FALSE,"Frcst Format 2002"}</definedName>
    <definedName name="____May2007" hidden="1">{"2002Frcst","05Month",FALSE,"Frcst Format 2002"}</definedName>
    <definedName name="___Dec05" localSheetId="17" hidden="1">{"Page_1",#N/A,FALSE,"BAD4Q98";"Page_2",#N/A,FALSE,"BAD4Q98";"Page_3",#N/A,FALSE,"BAD4Q98";"Page_4",#N/A,FALSE,"BAD4Q98";"Page_5",#N/A,FALSE,"BAD4Q98";"Page_6",#N/A,FALSE,"BAD4Q98";"Input_1",#N/A,FALSE,"BAD4Q98";"Input_2",#N/A,FALSE,"BAD4Q98"}</definedName>
    <definedName name="___Dec05" localSheetId="18" hidden="1">{"Page_1",#N/A,FALSE,"BAD4Q98";"Page_2",#N/A,FALSE,"BAD4Q98";"Page_3",#N/A,FALSE,"BAD4Q98";"Page_4",#N/A,FALSE,"BAD4Q98";"Page_5",#N/A,FALSE,"BAD4Q98";"Page_6",#N/A,FALSE,"BAD4Q98";"Input_1",#N/A,FALSE,"BAD4Q98";"Input_2",#N/A,FALSE,"BAD4Q98"}</definedName>
    <definedName name="___Dec05" localSheetId="19" hidden="1">{"Page_1",#N/A,FALSE,"BAD4Q98";"Page_2",#N/A,FALSE,"BAD4Q98";"Page_3",#N/A,FALSE,"BAD4Q98";"Page_4",#N/A,FALSE,"BAD4Q98";"Page_5",#N/A,FALSE,"BAD4Q98";"Page_6",#N/A,FALSE,"BAD4Q98";"Input_1",#N/A,FALSE,"BAD4Q98";"Input_2",#N/A,FALSE,"BAD4Q98"}</definedName>
    <definedName name="___Dec05" localSheetId="20" hidden="1">{"Page_1",#N/A,FALSE,"BAD4Q98";"Page_2",#N/A,FALSE,"BAD4Q98";"Page_3",#N/A,FALSE,"BAD4Q98";"Page_4",#N/A,FALSE,"BAD4Q98";"Page_5",#N/A,FALSE,"BAD4Q98";"Page_6",#N/A,FALSE,"BAD4Q98";"Input_1",#N/A,FALSE,"BAD4Q98";"Input_2",#N/A,FALSE,"BAD4Q98"}</definedName>
    <definedName name="___Dec05" localSheetId="21" hidden="1">{"Page_1",#N/A,FALSE,"BAD4Q98";"Page_2",#N/A,FALSE,"BAD4Q98";"Page_3",#N/A,FALSE,"BAD4Q98";"Page_4",#N/A,FALSE,"BAD4Q98";"Page_5",#N/A,FALSE,"BAD4Q98";"Page_6",#N/A,FALSE,"BAD4Q98";"Input_1",#N/A,FALSE,"BAD4Q98";"Input_2",#N/A,FALSE,"BAD4Q98"}</definedName>
    <definedName name="___Dec05" localSheetId="22" hidden="1">{"Page_1",#N/A,FALSE,"BAD4Q98";"Page_2",#N/A,FALSE,"BAD4Q98";"Page_3",#N/A,FALSE,"BAD4Q98";"Page_4",#N/A,FALSE,"BAD4Q98";"Page_5",#N/A,FALSE,"BAD4Q98";"Page_6",#N/A,FALSE,"BAD4Q98";"Input_1",#N/A,FALSE,"BAD4Q98";"Input_2",#N/A,FALSE,"BAD4Q98"}</definedName>
    <definedName name="___Dec05" localSheetId="23" hidden="1">{"Page_1",#N/A,FALSE,"BAD4Q98";"Page_2",#N/A,FALSE,"BAD4Q98";"Page_3",#N/A,FALSE,"BAD4Q98";"Page_4",#N/A,FALSE,"BAD4Q98";"Page_5",#N/A,FALSE,"BAD4Q98";"Page_6",#N/A,FALSE,"BAD4Q98";"Input_1",#N/A,FALSE,"BAD4Q98";"Input_2",#N/A,FALSE,"BAD4Q98"}</definedName>
    <definedName name="___Dec05" localSheetId="4" hidden="1">{"Page_1",#N/A,FALSE,"BAD4Q98";"Page_2",#N/A,FALSE,"BAD4Q98";"Page_3",#N/A,FALSE,"BAD4Q98";"Page_4",#N/A,FALSE,"BAD4Q98";"Page_5",#N/A,FALSE,"BAD4Q98";"Page_6",#N/A,FALSE,"BAD4Q98";"Input_1",#N/A,FALSE,"BAD4Q98";"Input_2",#N/A,FALSE,"BAD4Q98"}</definedName>
    <definedName name="___Dec05" localSheetId="5" hidden="1">{"Page_1",#N/A,FALSE,"BAD4Q98";"Page_2",#N/A,FALSE,"BAD4Q98";"Page_3",#N/A,FALSE,"BAD4Q98";"Page_4",#N/A,FALSE,"BAD4Q98";"Page_5",#N/A,FALSE,"BAD4Q98";"Page_6",#N/A,FALSE,"BAD4Q98";"Input_1",#N/A,FALSE,"BAD4Q98";"Input_2",#N/A,FALSE,"BAD4Q98"}</definedName>
    <definedName name="___Dec05" localSheetId="8" hidden="1">{"Page_1",#N/A,FALSE,"BAD4Q98";"Page_2",#N/A,FALSE,"BAD4Q98";"Page_3",#N/A,FALSE,"BAD4Q98";"Page_4",#N/A,FALSE,"BAD4Q98";"Page_5",#N/A,FALSE,"BAD4Q98";"Page_6",#N/A,FALSE,"BAD4Q98";"Input_1",#N/A,FALSE,"BAD4Q98";"Input_2",#N/A,FALSE,"BAD4Q98"}</definedName>
    <definedName name="___Dec05" localSheetId="11" hidden="1">{"Page_1",#N/A,FALSE,"BAD4Q98";"Page_2",#N/A,FALSE,"BAD4Q98";"Page_3",#N/A,FALSE,"BAD4Q98";"Page_4",#N/A,FALSE,"BAD4Q98";"Page_5",#N/A,FALSE,"BAD4Q98";"Page_6",#N/A,FALSE,"BAD4Q98";"Input_1",#N/A,FALSE,"BAD4Q98";"Input_2",#N/A,FALSE,"BAD4Q98"}</definedName>
    <definedName name="___Dec05" localSheetId="12" hidden="1">{"Page_1",#N/A,FALSE,"BAD4Q98";"Page_2",#N/A,FALSE,"BAD4Q98";"Page_3",#N/A,FALSE,"BAD4Q98";"Page_4",#N/A,FALSE,"BAD4Q98";"Page_5",#N/A,FALSE,"BAD4Q98";"Page_6",#N/A,FALSE,"BAD4Q98";"Input_1",#N/A,FALSE,"BAD4Q98";"Input_2",#N/A,FALSE,"BAD4Q98"}</definedName>
    <definedName name="___Dec05" localSheetId="14" hidden="1">{"Page_1",#N/A,FALSE,"BAD4Q98";"Page_2",#N/A,FALSE,"BAD4Q98";"Page_3",#N/A,FALSE,"BAD4Q98";"Page_4",#N/A,FALSE,"BAD4Q98";"Page_5",#N/A,FALSE,"BAD4Q98";"Page_6",#N/A,FALSE,"BAD4Q98";"Input_1",#N/A,FALSE,"BAD4Q98";"Input_2",#N/A,FALSE,"BAD4Q98"}</definedName>
    <definedName name="___Dec05" localSheetId="16" hidden="1">{"Page_1",#N/A,FALSE,"BAD4Q98";"Page_2",#N/A,FALSE,"BAD4Q98";"Page_3",#N/A,FALSE,"BAD4Q98";"Page_4",#N/A,FALSE,"BAD4Q98";"Page_5",#N/A,FALSE,"BAD4Q98";"Page_6",#N/A,FALSE,"BAD4Q98";"Input_1",#N/A,FALSE,"BAD4Q98";"Input_2",#N/A,FALSE,"BAD4Q98"}</definedName>
    <definedName name="___Dec05" localSheetId="26" hidden="1">{"Page_1",#N/A,FALSE,"BAD4Q98";"Page_2",#N/A,FALSE,"BAD4Q98";"Page_3",#N/A,FALSE,"BAD4Q98";"Page_4",#N/A,FALSE,"BAD4Q98";"Page_5",#N/A,FALSE,"BAD4Q98";"Page_6",#N/A,FALSE,"BAD4Q98";"Input_1",#N/A,FALSE,"BAD4Q98";"Input_2",#N/A,FALSE,"BAD4Q98"}</definedName>
    <definedName name="___Dec05" localSheetId="27" hidden="1">{"Page_1",#N/A,FALSE,"BAD4Q98";"Page_2",#N/A,FALSE,"BAD4Q98";"Page_3",#N/A,FALSE,"BAD4Q98";"Page_4",#N/A,FALSE,"BAD4Q98";"Page_5",#N/A,FALSE,"BAD4Q98";"Page_6",#N/A,FALSE,"BAD4Q98";"Input_1",#N/A,FALSE,"BAD4Q98";"Input_2",#N/A,FALSE,"BAD4Q98"}</definedName>
    <definedName name="___Dec05" localSheetId="28" hidden="1">{"Page_1",#N/A,FALSE,"BAD4Q98";"Page_2",#N/A,FALSE,"BAD4Q98";"Page_3",#N/A,FALSE,"BAD4Q98";"Page_4",#N/A,FALSE,"BAD4Q98";"Page_5",#N/A,FALSE,"BAD4Q98";"Page_6",#N/A,FALSE,"BAD4Q98";"Input_1",#N/A,FALSE,"BAD4Q98";"Input_2",#N/A,FALSE,"BAD4Q98"}</definedName>
    <definedName name="___Dec05" localSheetId="29" hidden="1">{"Page_1",#N/A,FALSE,"BAD4Q98";"Page_2",#N/A,FALSE,"BAD4Q98";"Page_3",#N/A,FALSE,"BAD4Q98";"Page_4",#N/A,FALSE,"BAD4Q98";"Page_5",#N/A,FALSE,"BAD4Q98";"Page_6",#N/A,FALSE,"BAD4Q98";"Input_1",#N/A,FALSE,"BAD4Q98";"Input_2",#N/A,FALSE,"BAD4Q98"}</definedName>
    <definedName name="___Dec05" localSheetId="30" hidden="1">{"Page_1",#N/A,FALSE,"BAD4Q98";"Page_2",#N/A,FALSE,"BAD4Q98";"Page_3",#N/A,FALSE,"BAD4Q98";"Page_4",#N/A,FALSE,"BAD4Q98";"Page_5",#N/A,FALSE,"BAD4Q98";"Page_6",#N/A,FALSE,"BAD4Q98";"Input_1",#N/A,FALSE,"BAD4Q98";"Input_2",#N/A,FALSE,"BAD4Q98"}</definedName>
    <definedName name="___Dec05" localSheetId="31" hidden="1">{"Page_1",#N/A,FALSE,"BAD4Q98";"Page_2",#N/A,FALSE,"BAD4Q98";"Page_3",#N/A,FALSE,"BAD4Q98";"Page_4",#N/A,FALSE,"BAD4Q98";"Page_5",#N/A,FALSE,"BAD4Q98";"Page_6",#N/A,FALSE,"BAD4Q98";"Input_1",#N/A,FALSE,"BAD4Q98";"Input_2",#N/A,FALSE,"BAD4Q98"}</definedName>
    <definedName name="___Dec05" hidden="1">{"Page_1",#N/A,FALSE,"BAD4Q98";"Page_2",#N/A,FALSE,"BAD4Q98";"Page_3",#N/A,FALSE,"BAD4Q98";"Page_4",#N/A,FALSE,"BAD4Q98";"Page_5",#N/A,FALSE,"BAD4Q98";"Page_6",#N/A,FALSE,"BAD4Q98";"Input_1",#N/A,FALSE,"BAD4Q98";"Input_2",#N/A,FALSE,"BAD4Q98"}</definedName>
    <definedName name="___Jan09" localSheetId="17" hidden="1">{"Page_1",#N/A,FALSE,"BAD4Q98";"Page_2",#N/A,FALSE,"BAD4Q98";"Page_3",#N/A,FALSE,"BAD4Q98";"Page_4",#N/A,FALSE,"BAD4Q98";"Page_5",#N/A,FALSE,"BAD4Q98";"Page_6",#N/A,FALSE,"BAD4Q98";"Input_1",#N/A,FALSE,"BAD4Q98";"Input_2",#N/A,FALSE,"BAD4Q98"}</definedName>
    <definedName name="___Jan09" localSheetId="18" hidden="1">{"Page_1",#N/A,FALSE,"BAD4Q98";"Page_2",#N/A,FALSE,"BAD4Q98";"Page_3",#N/A,FALSE,"BAD4Q98";"Page_4",#N/A,FALSE,"BAD4Q98";"Page_5",#N/A,FALSE,"BAD4Q98";"Page_6",#N/A,FALSE,"BAD4Q98";"Input_1",#N/A,FALSE,"BAD4Q98";"Input_2",#N/A,FALSE,"BAD4Q98"}</definedName>
    <definedName name="___Jan09" localSheetId="19" hidden="1">{"Page_1",#N/A,FALSE,"BAD4Q98";"Page_2",#N/A,FALSE,"BAD4Q98";"Page_3",#N/A,FALSE,"BAD4Q98";"Page_4",#N/A,FALSE,"BAD4Q98";"Page_5",#N/A,FALSE,"BAD4Q98";"Page_6",#N/A,FALSE,"BAD4Q98";"Input_1",#N/A,FALSE,"BAD4Q98";"Input_2",#N/A,FALSE,"BAD4Q98"}</definedName>
    <definedName name="___Jan09" localSheetId="20" hidden="1">{"Page_1",#N/A,FALSE,"BAD4Q98";"Page_2",#N/A,FALSE,"BAD4Q98";"Page_3",#N/A,FALSE,"BAD4Q98";"Page_4",#N/A,FALSE,"BAD4Q98";"Page_5",#N/A,FALSE,"BAD4Q98";"Page_6",#N/A,FALSE,"BAD4Q98";"Input_1",#N/A,FALSE,"BAD4Q98";"Input_2",#N/A,FALSE,"BAD4Q98"}</definedName>
    <definedName name="___Jan09" localSheetId="21" hidden="1">{"Page_1",#N/A,FALSE,"BAD4Q98";"Page_2",#N/A,FALSE,"BAD4Q98";"Page_3",#N/A,FALSE,"BAD4Q98";"Page_4",#N/A,FALSE,"BAD4Q98";"Page_5",#N/A,FALSE,"BAD4Q98";"Page_6",#N/A,FALSE,"BAD4Q98";"Input_1",#N/A,FALSE,"BAD4Q98";"Input_2",#N/A,FALSE,"BAD4Q98"}</definedName>
    <definedName name="___Jan09" localSheetId="22" hidden="1">{"Page_1",#N/A,FALSE,"BAD4Q98";"Page_2",#N/A,FALSE,"BAD4Q98";"Page_3",#N/A,FALSE,"BAD4Q98";"Page_4",#N/A,FALSE,"BAD4Q98";"Page_5",#N/A,FALSE,"BAD4Q98";"Page_6",#N/A,FALSE,"BAD4Q98";"Input_1",#N/A,FALSE,"BAD4Q98";"Input_2",#N/A,FALSE,"BAD4Q98"}</definedName>
    <definedName name="___Jan09" localSheetId="23" hidden="1">{"Page_1",#N/A,FALSE,"BAD4Q98";"Page_2",#N/A,FALSE,"BAD4Q98";"Page_3",#N/A,FALSE,"BAD4Q98";"Page_4",#N/A,FALSE,"BAD4Q98";"Page_5",#N/A,FALSE,"BAD4Q98";"Page_6",#N/A,FALSE,"BAD4Q98";"Input_1",#N/A,FALSE,"BAD4Q98";"Input_2",#N/A,FALSE,"BAD4Q98"}</definedName>
    <definedName name="___Jan09" localSheetId="4" hidden="1">{"Page_1",#N/A,FALSE,"BAD4Q98";"Page_2",#N/A,FALSE,"BAD4Q98";"Page_3",#N/A,FALSE,"BAD4Q98";"Page_4",#N/A,FALSE,"BAD4Q98";"Page_5",#N/A,FALSE,"BAD4Q98";"Page_6",#N/A,FALSE,"BAD4Q98";"Input_1",#N/A,FALSE,"BAD4Q98";"Input_2",#N/A,FALSE,"BAD4Q98"}</definedName>
    <definedName name="___Jan09" localSheetId="5" hidden="1">{"Page_1",#N/A,FALSE,"BAD4Q98";"Page_2",#N/A,FALSE,"BAD4Q98";"Page_3",#N/A,FALSE,"BAD4Q98";"Page_4",#N/A,FALSE,"BAD4Q98";"Page_5",#N/A,FALSE,"BAD4Q98";"Page_6",#N/A,FALSE,"BAD4Q98";"Input_1",#N/A,FALSE,"BAD4Q98";"Input_2",#N/A,FALSE,"BAD4Q98"}</definedName>
    <definedName name="___Jan09" localSheetId="8" hidden="1">{"Page_1",#N/A,FALSE,"BAD4Q98";"Page_2",#N/A,FALSE,"BAD4Q98";"Page_3",#N/A,FALSE,"BAD4Q98";"Page_4",#N/A,FALSE,"BAD4Q98";"Page_5",#N/A,FALSE,"BAD4Q98";"Page_6",#N/A,FALSE,"BAD4Q98";"Input_1",#N/A,FALSE,"BAD4Q98";"Input_2",#N/A,FALSE,"BAD4Q98"}</definedName>
    <definedName name="___Jan09" localSheetId="11" hidden="1">{"Page_1",#N/A,FALSE,"BAD4Q98";"Page_2",#N/A,FALSE,"BAD4Q98";"Page_3",#N/A,FALSE,"BAD4Q98";"Page_4",#N/A,FALSE,"BAD4Q98";"Page_5",#N/A,FALSE,"BAD4Q98";"Page_6",#N/A,FALSE,"BAD4Q98";"Input_1",#N/A,FALSE,"BAD4Q98";"Input_2",#N/A,FALSE,"BAD4Q98"}</definedName>
    <definedName name="___Jan09" localSheetId="12" hidden="1">{"Page_1",#N/A,FALSE,"BAD4Q98";"Page_2",#N/A,FALSE,"BAD4Q98";"Page_3",#N/A,FALSE,"BAD4Q98";"Page_4",#N/A,FALSE,"BAD4Q98";"Page_5",#N/A,FALSE,"BAD4Q98";"Page_6",#N/A,FALSE,"BAD4Q98";"Input_1",#N/A,FALSE,"BAD4Q98";"Input_2",#N/A,FALSE,"BAD4Q98"}</definedName>
    <definedName name="___Jan09" localSheetId="14" hidden="1">{"Page_1",#N/A,FALSE,"BAD4Q98";"Page_2",#N/A,FALSE,"BAD4Q98";"Page_3",#N/A,FALSE,"BAD4Q98";"Page_4",#N/A,FALSE,"BAD4Q98";"Page_5",#N/A,FALSE,"BAD4Q98";"Page_6",#N/A,FALSE,"BAD4Q98";"Input_1",#N/A,FALSE,"BAD4Q98";"Input_2",#N/A,FALSE,"BAD4Q98"}</definedName>
    <definedName name="___Jan09" localSheetId="16" hidden="1">{"Page_1",#N/A,FALSE,"BAD4Q98";"Page_2",#N/A,FALSE,"BAD4Q98";"Page_3",#N/A,FALSE,"BAD4Q98";"Page_4",#N/A,FALSE,"BAD4Q98";"Page_5",#N/A,FALSE,"BAD4Q98";"Page_6",#N/A,FALSE,"BAD4Q98";"Input_1",#N/A,FALSE,"BAD4Q98";"Input_2",#N/A,FALSE,"BAD4Q98"}</definedName>
    <definedName name="___Jan09" localSheetId="26" hidden="1">{"Page_1",#N/A,FALSE,"BAD4Q98";"Page_2",#N/A,FALSE,"BAD4Q98";"Page_3",#N/A,FALSE,"BAD4Q98";"Page_4",#N/A,FALSE,"BAD4Q98";"Page_5",#N/A,FALSE,"BAD4Q98";"Page_6",#N/A,FALSE,"BAD4Q98";"Input_1",#N/A,FALSE,"BAD4Q98";"Input_2",#N/A,FALSE,"BAD4Q98"}</definedName>
    <definedName name="___Jan09" localSheetId="27" hidden="1">{"Page_1",#N/A,FALSE,"BAD4Q98";"Page_2",#N/A,FALSE,"BAD4Q98";"Page_3",#N/A,FALSE,"BAD4Q98";"Page_4",#N/A,FALSE,"BAD4Q98";"Page_5",#N/A,FALSE,"BAD4Q98";"Page_6",#N/A,FALSE,"BAD4Q98";"Input_1",#N/A,FALSE,"BAD4Q98";"Input_2",#N/A,FALSE,"BAD4Q98"}</definedName>
    <definedName name="___Jan09" localSheetId="28" hidden="1">{"Page_1",#N/A,FALSE,"BAD4Q98";"Page_2",#N/A,FALSE,"BAD4Q98";"Page_3",#N/A,FALSE,"BAD4Q98";"Page_4",#N/A,FALSE,"BAD4Q98";"Page_5",#N/A,FALSE,"BAD4Q98";"Page_6",#N/A,FALSE,"BAD4Q98";"Input_1",#N/A,FALSE,"BAD4Q98";"Input_2",#N/A,FALSE,"BAD4Q98"}</definedName>
    <definedName name="___Jan09" localSheetId="29" hidden="1">{"Page_1",#N/A,FALSE,"BAD4Q98";"Page_2",#N/A,FALSE,"BAD4Q98";"Page_3",#N/A,FALSE,"BAD4Q98";"Page_4",#N/A,FALSE,"BAD4Q98";"Page_5",#N/A,FALSE,"BAD4Q98";"Page_6",#N/A,FALSE,"BAD4Q98";"Input_1",#N/A,FALSE,"BAD4Q98";"Input_2",#N/A,FALSE,"BAD4Q98"}</definedName>
    <definedName name="___Jan09" localSheetId="30" hidden="1">{"Page_1",#N/A,FALSE,"BAD4Q98";"Page_2",#N/A,FALSE,"BAD4Q98";"Page_3",#N/A,FALSE,"BAD4Q98";"Page_4",#N/A,FALSE,"BAD4Q98";"Page_5",#N/A,FALSE,"BAD4Q98";"Page_6",#N/A,FALSE,"BAD4Q98";"Input_1",#N/A,FALSE,"BAD4Q98";"Input_2",#N/A,FALSE,"BAD4Q98"}</definedName>
    <definedName name="___Jan09" localSheetId="31" hidden="1">{"Page_1",#N/A,FALSE,"BAD4Q98";"Page_2",#N/A,FALSE,"BAD4Q98";"Page_3",#N/A,FALSE,"BAD4Q98";"Page_4",#N/A,FALSE,"BAD4Q98";"Page_5",#N/A,FALSE,"BAD4Q98";"Page_6",#N/A,FALSE,"BAD4Q98";"Input_1",#N/A,FALSE,"BAD4Q98";"Input_2",#N/A,FALSE,"BAD4Q98"}</definedName>
    <definedName name="___Jan09" hidden="1">{"Page_1",#N/A,FALSE,"BAD4Q98";"Page_2",#N/A,FALSE,"BAD4Q98";"Page_3",#N/A,FALSE,"BAD4Q98";"Page_4",#N/A,FALSE,"BAD4Q98";"Page_5",#N/A,FALSE,"BAD4Q98";"Page_6",#N/A,FALSE,"BAD4Q98";"Input_1",#N/A,FALSE,"BAD4Q98";"Input_2",#N/A,FALSE,"BAD4Q98"}</definedName>
    <definedName name="___May2007" localSheetId="17" hidden="1">{"2002Frcst","05Month",FALSE,"Frcst Format 2002"}</definedName>
    <definedName name="___May2007" localSheetId="18" hidden="1">{"2002Frcst","05Month",FALSE,"Frcst Format 2002"}</definedName>
    <definedName name="___May2007" localSheetId="19" hidden="1">{"2002Frcst","05Month",FALSE,"Frcst Format 2002"}</definedName>
    <definedName name="___May2007" localSheetId="20" hidden="1">{"2002Frcst","05Month",FALSE,"Frcst Format 2002"}</definedName>
    <definedName name="___May2007" localSheetId="21" hidden="1">{"2002Frcst","05Month",FALSE,"Frcst Format 2002"}</definedName>
    <definedName name="___May2007" localSheetId="22" hidden="1">{"2002Frcst","05Month",FALSE,"Frcst Format 2002"}</definedName>
    <definedName name="___May2007" localSheetId="23" hidden="1">{"2002Frcst","05Month",FALSE,"Frcst Format 2002"}</definedName>
    <definedName name="___May2007" localSheetId="4" hidden="1">{"2002Frcst","05Month",FALSE,"Frcst Format 2002"}</definedName>
    <definedName name="___May2007" localSheetId="5" hidden="1">{"2002Frcst","05Month",FALSE,"Frcst Format 2002"}</definedName>
    <definedName name="___May2007" localSheetId="8" hidden="1">{"2002Frcst","05Month",FALSE,"Frcst Format 2002"}</definedName>
    <definedName name="___May2007" localSheetId="11" hidden="1">{"2002Frcst","05Month",FALSE,"Frcst Format 2002"}</definedName>
    <definedName name="___May2007" localSheetId="12" hidden="1">{"2002Frcst","05Month",FALSE,"Frcst Format 2002"}</definedName>
    <definedName name="___May2007" localSheetId="14" hidden="1">{"2002Frcst","05Month",FALSE,"Frcst Format 2002"}</definedName>
    <definedName name="___May2007" localSheetId="16" hidden="1">{"2002Frcst","05Month",FALSE,"Frcst Format 2002"}</definedName>
    <definedName name="___May2007" localSheetId="26" hidden="1">{"2002Frcst","05Month",FALSE,"Frcst Format 2002"}</definedName>
    <definedName name="___May2007" localSheetId="27" hidden="1">{"2002Frcst","05Month",FALSE,"Frcst Format 2002"}</definedName>
    <definedName name="___May2007" localSheetId="28" hidden="1">{"2002Frcst","05Month",FALSE,"Frcst Format 2002"}</definedName>
    <definedName name="___May2007" localSheetId="29" hidden="1">{"2002Frcst","05Month",FALSE,"Frcst Format 2002"}</definedName>
    <definedName name="___May2007" localSheetId="30" hidden="1">{"2002Frcst","05Month",FALSE,"Frcst Format 2002"}</definedName>
    <definedName name="___May2007" localSheetId="31" hidden="1">{"2002Frcst","05Month",FALSE,"Frcst Format 2002"}</definedName>
    <definedName name="___May2007" hidden="1">{"2002Frcst","05Month",FALSE,"Frcst Format 2002"}</definedName>
    <definedName name="__123Graph_A" hidden="1">#REF!</definedName>
    <definedName name="__123Graph_AGraph2" localSheetId="17" hidden="1">#REF!</definedName>
    <definedName name="__123Graph_AGraph2" localSheetId="18" hidden="1">#REF!</definedName>
    <definedName name="__123Graph_AGraph2" localSheetId="19" hidden="1">#REF!</definedName>
    <definedName name="__123Graph_AGraph2" localSheetId="20" hidden="1">#REF!</definedName>
    <definedName name="__123Graph_AGraph2" localSheetId="21" hidden="1">#REF!</definedName>
    <definedName name="__123Graph_AGraph2" localSheetId="22" hidden="1">#REF!</definedName>
    <definedName name="__123Graph_AGraph2" localSheetId="26" hidden="1">#REF!</definedName>
    <definedName name="__123Graph_AGraph2" localSheetId="27" hidden="1">#REF!</definedName>
    <definedName name="__123Graph_AGraph2" localSheetId="28" hidden="1">#REF!</definedName>
    <definedName name="__123Graph_AGraph2" localSheetId="29" hidden="1">#REF!</definedName>
    <definedName name="__123Graph_AGraph2" localSheetId="30" hidden="1">#REF!</definedName>
    <definedName name="__123Graph_AGraph2" localSheetId="31" hidden="1">#REF!</definedName>
    <definedName name="__123Graph_AGraph2" hidden="1">#REF!</definedName>
    <definedName name="__123Graph_AGraph4" localSheetId="17" hidden="1">#REF!</definedName>
    <definedName name="__123Graph_AGraph4" localSheetId="18" hidden="1">#REF!</definedName>
    <definedName name="__123Graph_AGraph4" localSheetId="19" hidden="1">#REF!</definedName>
    <definedName name="__123Graph_AGraph4" localSheetId="20" hidden="1">#REF!</definedName>
    <definedName name="__123Graph_AGraph4" localSheetId="21" hidden="1">#REF!</definedName>
    <definedName name="__123Graph_AGraph4" localSheetId="22" hidden="1">#REF!</definedName>
    <definedName name="__123Graph_AGraph4" localSheetId="26" hidden="1">#REF!</definedName>
    <definedName name="__123Graph_AGraph4" localSheetId="27" hidden="1">#REF!</definedName>
    <definedName name="__123Graph_AGraph4" localSheetId="28" hidden="1">#REF!</definedName>
    <definedName name="__123Graph_AGraph4" localSheetId="29" hidden="1">#REF!</definedName>
    <definedName name="__123Graph_AGraph4" localSheetId="30" hidden="1">#REF!</definedName>
    <definedName name="__123Graph_AGraph4" localSheetId="31" hidden="1">#REF!</definedName>
    <definedName name="__123Graph_AGraph4" hidden="1">#REF!</definedName>
    <definedName name="__123Graph_B" localSheetId="17" hidden="1">#REF!</definedName>
    <definedName name="__123Graph_B" localSheetId="18"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localSheetId="30" hidden="1">#REF!</definedName>
    <definedName name="__123Graph_B" localSheetId="31" hidden="1">#REF!</definedName>
    <definedName name="__123Graph_B" hidden="1">#REF!</definedName>
    <definedName name="__123Graph_C" localSheetId="17"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30" hidden="1">#REF!</definedName>
    <definedName name="__123Graph_C" localSheetId="31" hidden="1">#REF!</definedName>
    <definedName name="__123Graph_C" hidden="1">#REF!</definedName>
    <definedName name="__123Graph_CCHART1" localSheetId="17" hidden="1">#REF!</definedName>
    <definedName name="__123Graph_CCHART1" localSheetId="18" hidden="1">#REF!</definedName>
    <definedName name="__123Graph_CCHART1" localSheetId="19" hidden="1">#REF!</definedName>
    <definedName name="__123Graph_CCHART1" localSheetId="20" hidden="1">#REF!</definedName>
    <definedName name="__123Graph_CCHART1" localSheetId="21" hidden="1">#REF!</definedName>
    <definedName name="__123Graph_CCHART1" localSheetId="22" hidden="1">#REF!</definedName>
    <definedName name="__123Graph_CCHART1" localSheetId="26" hidden="1">#REF!</definedName>
    <definedName name="__123Graph_CCHART1" localSheetId="27" hidden="1">#REF!</definedName>
    <definedName name="__123Graph_CCHART1" localSheetId="28" hidden="1">#REF!</definedName>
    <definedName name="__123Graph_CCHART1" localSheetId="29" hidden="1">#REF!</definedName>
    <definedName name="__123Graph_CCHART1" localSheetId="30" hidden="1">#REF!</definedName>
    <definedName name="__123Graph_CCHART1" localSheetId="31" hidden="1">#REF!</definedName>
    <definedName name="__123Graph_CCHART1" hidden="1">#REF!</definedName>
    <definedName name="__123Graph_CCHART2" localSheetId="17" hidden="1">#REF!</definedName>
    <definedName name="__123Graph_CCHART2" localSheetId="18" hidden="1">#REF!</definedName>
    <definedName name="__123Graph_CCHART2" localSheetId="19" hidden="1">#REF!</definedName>
    <definedName name="__123Graph_CCHART2" localSheetId="20" hidden="1">#REF!</definedName>
    <definedName name="__123Graph_CCHART2" localSheetId="21" hidden="1">#REF!</definedName>
    <definedName name="__123Graph_CCHART2" localSheetId="22" hidden="1">#REF!</definedName>
    <definedName name="__123Graph_CCHART2" localSheetId="26" hidden="1">#REF!</definedName>
    <definedName name="__123Graph_CCHART2" localSheetId="27" hidden="1">#REF!</definedName>
    <definedName name="__123Graph_CCHART2" localSheetId="28" hidden="1">#REF!</definedName>
    <definedName name="__123Graph_CCHART2" localSheetId="29" hidden="1">#REF!</definedName>
    <definedName name="__123Graph_CCHART2" localSheetId="30" hidden="1">#REF!</definedName>
    <definedName name="__123Graph_CCHART2" localSheetId="31" hidden="1">#REF!</definedName>
    <definedName name="__123Graph_CCHART2" hidden="1">#REF!</definedName>
    <definedName name="__123Graph_CCHART3" localSheetId="17" hidden="1">#REF!</definedName>
    <definedName name="__123Graph_CCHART3" localSheetId="18" hidden="1">#REF!</definedName>
    <definedName name="__123Graph_CCHART3" localSheetId="19" hidden="1">#REF!</definedName>
    <definedName name="__123Graph_CCHART3" localSheetId="20" hidden="1">#REF!</definedName>
    <definedName name="__123Graph_CCHART3" localSheetId="21" hidden="1">#REF!</definedName>
    <definedName name="__123Graph_CCHART3" localSheetId="22" hidden="1">#REF!</definedName>
    <definedName name="__123Graph_CCHART3" localSheetId="26" hidden="1">#REF!</definedName>
    <definedName name="__123Graph_CCHART3" localSheetId="27" hidden="1">#REF!</definedName>
    <definedName name="__123Graph_CCHART3" localSheetId="28" hidden="1">#REF!</definedName>
    <definedName name="__123Graph_CCHART3" localSheetId="29" hidden="1">#REF!</definedName>
    <definedName name="__123Graph_CCHART3" localSheetId="30" hidden="1">#REF!</definedName>
    <definedName name="__123Graph_CCHART3" localSheetId="31" hidden="1">#REF!</definedName>
    <definedName name="__123Graph_CCHART3" hidden="1">#REF!</definedName>
    <definedName name="__123Graph_CCHART4" localSheetId="17" hidden="1">#REF!</definedName>
    <definedName name="__123Graph_CCHART4" localSheetId="18" hidden="1">#REF!</definedName>
    <definedName name="__123Graph_CCHART4" localSheetId="19" hidden="1">#REF!</definedName>
    <definedName name="__123Graph_CCHART4" localSheetId="20" hidden="1">#REF!</definedName>
    <definedName name="__123Graph_CCHART4" localSheetId="21" hidden="1">#REF!</definedName>
    <definedName name="__123Graph_CCHART4" localSheetId="22" hidden="1">#REF!</definedName>
    <definedName name="__123Graph_CCHART4" localSheetId="26" hidden="1">#REF!</definedName>
    <definedName name="__123Graph_CCHART4" localSheetId="27" hidden="1">#REF!</definedName>
    <definedName name="__123Graph_CCHART4" localSheetId="28" hidden="1">#REF!</definedName>
    <definedName name="__123Graph_CCHART4" localSheetId="29" hidden="1">#REF!</definedName>
    <definedName name="__123Graph_CCHART4" localSheetId="30" hidden="1">#REF!</definedName>
    <definedName name="__123Graph_CCHART4" localSheetId="31" hidden="1">#REF!</definedName>
    <definedName name="__123Graph_CCHART4" hidden="1">#REF!</definedName>
    <definedName name="__123Graph_CCHART5" localSheetId="17" hidden="1">#REF!</definedName>
    <definedName name="__123Graph_CCHART5" localSheetId="18" hidden="1">#REF!</definedName>
    <definedName name="__123Graph_CCHART5" localSheetId="19" hidden="1">#REF!</definedName>
    <definedName name="__123Graph_CCHART5" localSheetId="20" hidden="1">#REF!</definedName>
    <definedName name="__123Graph_CCHART5" localSheetId="21" hidden="1">#REF!</definedName>
    <definedName name="__123Graph_CCHART5" localSheetId="22" hidden="1">#REF!</definedName>
    <definedName name="__123Graph_CCHART5" localSheetId="26" hidden="1">#REF!</definedName>
    <definedName name="__123Graph_CCHART5" localSheetId="27" hidden="1">#REF!</definedName>
    <definedName name="__123Graph_CCHART5" localSheetId="28" hidden="1">#REF!</definedName>
    <definedName name="__123Graph_CCHART5" localSheetId="29" hidden="1">#REF!</definedName>
    <definedName name="__123Graph_CCHART5" localSheetId="30" hidden="1">#REF!</definedName>
    <definedName name="__123Graph_CCHART5" localSheetId="31" hidden="1">#REF!</definedName>
    <definedName name="__123Graph_CCHART5" hidden="1">#REF!</definedName>
    <definedName name="__123Graph_D" localSheetId="17" hidden="1">#REF!</definedName>
    <definedName name="__123Graph_D" localSheetId="18" hidden="1">#REF!</definedName>
    <definedName name="__123Graph_D" localSheetId="19" hidden="1">#REF!</definedName>
    <definedName name="__123Graph_D" localSheetId="20" hidden="1">#REF!</definedName>
    <definedName name="__123Graph_D" localSheetId="21" hidden="1">#REF!</definedName>
    <definedName name="__123Graph_D" localSheetId="22"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localSheetId="30" hidden="1">#REF!</definedName>
    <definedName name="__123Graph_D" localSheetId="31" hidden="1">#REF!</definedName>
    <definedName name="__123Graph_D" hidden="1">#REF!</definedName>
    <definedName name="__123Graph_DCHART1" localSheetId="17" hidden="1">#REF!</definedName>
    <definedName name="__123Graph_DCHART1" localSheetId="18" hidden="1">#REF!</definedName>
    <definedName name="__123Graph_DCHART1" localSheetId="19" hidden="1">#REF!</definedName>
    <definedName name="__123Graph_DCHART1" localSheetId="20" hidden="1">#REF!</definedName>
    <definedName name="__123Graph_DCHART1" localSheetId="21" hidden="1">#REF!</definedName>
    <definedName name="__123Graph_DCHART1" localSheetId="22" hidden="1">#REF!</definedName>
    <definedName name="__123Graph_DCHART1" localSheetId="26" hidden="1">#REF!</definedName>
    <definedName name="__123Graph_DCHART1" localSheetId="27" hidden="1">#REF!</definedName>
    <definedName name="__123Graph_DCHART1" localSheetId="28" hidden="1">#REF!</definedName>
    <definedName name="__123Graph_DCHART1" localSheetId="29" hidden="1">#REF!</definedName>
    <definedName name="__123Graph_DCHART1" localSheetId="30" hidden="1">#REF!</definedName>
    <definedName name="__123Graph_DCHART1" localSheetId="31" hidden="1">#REF!</definedName>
    <definedName name="__123Graph_DCHART1" hidden="1">#REF!</definedName>
    <definedName name="__123Graph_DCHART2" localSheetId="17" hidden="1">#REF!</definedName>
    <definedName name="__123Graph_DCHART2" localSheetId="18" hidden="1">#REF!</definedName>
    <definedName name="__123Graph_DCHART2" localSheetId="19" hidden="1">#REF!</definedName>
    <definedName name="__123Graph_DCHART2" localSheetId="20" hidden="1">#REF!</definedName>
    <definedName name="__123Graph_DCHART2" localSheetId="21" hidden="1">#REF!</definedName>
    <definedName name="__123Graph_DCHART2" localSheetId="22" hidden="1">#REF!</definedName>
    <definedName name="__123Graph_DCHART2" localSheetId="26" hidden="1">#REF!</definedName>
    <definedName name="__123Graph_DCHART2" localSheetId="27" hidden="1">#REF!</definedName>
    <definedName name="__123Graph_DCHART2" localSheetId="28" hidden="1">#REF!</definedName>
    <definedName name="__123Graph_DCHART2" localSheetId="29" hidden="1">#REF!</definedName>
    <definedName name="__123Graph_DCHART2" localSheetId="30" hidden="1">#REF!</definedName>
    <definedName name="__123Graph_DCHART2" localSheetId="31" hidden="1">#REF!</definedName>
    <definedName name="__123Graph_DCHART2" hidden="1">#REF!</definedName>
    <definedName name="__123Graph_DCHART3" localSheetId="17" hidden="1">#REF!</definedName>
    <definedName name="__123Graph_DCHART3" localSheetId="18" hidden="1">#REF!</definedName>
    <definedName name="__123Graph_DCHART3" localSheetId="19" hidden="1">#REF!</definedName>
    <definedName name="__123Graph_DCHART3" localSheetId="20" hidden="1">#REF!</definedName>
    <definedName name="__123Graph_DCHART3" localSheetId="21" hidden="1">#REF!</definedName>
    <definedName name="__123Graph_DCHART3" localSheetId="22" hidden="1">#REF!</definedName>
    <definedName name="__123Graph_DCHART3" localSheetId="26" hidden="1">#REF!</definedName>
    <definedName name="__123Graph_DCHART3" localSheetId="27" hidden="1">#REF!</definedName>
    <definedName name="__123Graph_DCHART3" localSheetId="28" hidden="1">#REF!</definedName>
    <definedName name="__123Graph_DCHART3" localSheetId="29" hidden="1">#REF!</definedName>
    <definedName name="__123Graph_DCHART3" localSheetId="30" hidden="1">#REF!</definedName>
    <definedName name="__123Graph_DCHART3" localSheetId="31" hidden="1">#REF!</definedName>
    <definedName name="__123Graph_DCHART3" hidden="1">#REF!</definedName>
    <definedName name="__123Graph_DCHART4" localSheetId="17" hidden="1">#REF!</definedName>
    <definedName name="__123Graph_DCHART4" localSheetId="18" hidden="1">#REF!</definedName>
    <definedName name="__123Graph_DCHART4" localSheetId="19" hidden="1">#REF!</definedName>
    <definedName name="__123Graph_DCHART4" localSheetId="20" hidden="1">#REF!</definedName>
    <definedName name="__123Graph_DCHART4" localSheetId="21" hidden="1">#REF!</definedName>
    <definedName name="__123Graph_DCHART4" localSheetId="22" hidden="1">#REF!</definedName>
    <definedName name="__123Graph_DCHART4" localSheetId="26" hidden="1">#REF!</definedName>
    <definedName name="__123Graph_DCHART4" localSheetId="27" hidden="1">#REF!</definedName>
    <definedName name="__123Graph_DCHART4" localSheetId="28" hidden="1">#REF!</definedName>
    <definedName name="__123Graph_DCHART4" localSheetId="29" hidden="1">#REF!</definedName>
    <definedName name="__123Graph_DCHART4" localSheetId="30" hidden="1">#REF!</definedName>
    <definedName name="__123Graph_DCHART4" localSheetId="31" hidden="1">#REF!</definedName>
    <definedName name="__123Graph_DCHART4" hidden="1">#REF!</definedName>
    <definedName name="__123Graph_DCHART5" localSheetId="17" hidden="1">#REF!</definedName>
    <definedName name="__123Graph_DCHART5" localSheetId="18" hidden="1">#REF!</definedName>
    <definedName name="__123Graph_DCHART5" localSheetId="19" hidden="1">#REF!</definedName>
    <definedName name="__123Graph_DCHART5" localSheetId="20" hidden="1">#REF!</definedName>
    <definedName name="__123Graph_DCHART5" localSheetId="21" hidden="1">#REF!</definedName>
    <definedName name="__123Graph_DCHART5" localSheetId="22" hidden="1">#REF!</definedName>
    <definedName name="__123Graph_DCHART5" localSheetId="26" hidden="1">#REF!</definedName>
    <definedName name="__123Graph_DCHART5" localSheetId="27" hidden="1">#REF!</definedName>
    <definedName name="__123Graph_DCHART5" localSheetId="28" hidden="1">#REF!</definedName>
    <definedName name="__123Graph_DCHART5" localSheetId="29" hidden="1">#REF!</definedName>
    <definedName name="__123Graph_DCHART5" localSheetId="30" hidden="1">#REF!</definedName>
    <definedName name="__123Graph_DCHART5" localSheetId="31" hidden="1">#REF!</definedName>
    <definedName name="__123Graph_DCHART5" hidden="1">#REF!</definedName>
    <definedName name="__123Graph_E" localSheetId="17" hidden="1">#REF!</definedName>
    <definedName name="__123Graph_E" localSheetId="18"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30" hidden="1">#REF!</definedName>
    <definedName name="__123Graph_E" localSheetId="31" hidden="1">#REF!</definedName>
    <definedName name="__123Graph_E" hidden="1">#REF!</definedName>
    <definedName name="__123Graph_F" localSheetId="17"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30" hidden="1">#REF!</definedName>
    <definedName name="__123Graph_F" localSheetId="31" hidden="1">#REF!</definedName>
    <definedName name="__123Graph_F" hidden="1">#REF!</definedName>
    <definedName name="__123Graph_FCHART4" localSheetId="17" hidden="1">#REF!</definedName>
    <definedName name="__123Graph_FCHART4" localSheetId="18" hidden="1">#REF!</definedName>
    <definedName name="__123Graph_FCHART4" localSheetId="19" hidden="1">#REF!</definedName>
    <definedName name="__123Graph_FCHART4" localSheetId="20" hidden="1">#REF!</definedName>
    <definedName name="__123Graph_FCHART4" localSheetId="21" hidden="1">#REF!</definedName>
    <definedName name="__123Graph_FCHART4" localSheetId="22" hidden="1">#REF!</definedName>
    <definedName name="__123Graph_FCHART4" localSheetId="26" hidden="1">#REF!</definedName>
    <definedName name="__123Graph_FCHART4" localSheetId="27" hidden="1">#REF!</definedName>
    <definedName name="__123Graph_FCHART4" localSheetId="28" hidden="1">#REF!</definedName>
    <definedName name="__123Graph_FCHART4" localSheetId="29" hidden="1">#REF!</definedName>
    <definedName name="__123Graph_FCHART4" localSheetId="30" hidden="1">#REF!</definedName>
    <definedName name="__123Graph_FCHART4" localSheetId="31" hidden="1">#REF!</definedName>
    <definedName name="__123Graph_FCHART4" hidden="1">#REF!</definedName>
    <definedName name="__123Graph_FCHART5" localSheetId="17" hidden="1">#REF!</definedName>
    <definedName name="__123Graph_FCHART5" localSheetId="18" hidden="1">#REF!</definedName>
    <definedName name="__123Graph_FCHART5" localSheetId="19" hidden="1">#REF!</definedName>
    <definedName name="__123Graph_FCHART5" localSheetId="20" hidden="1">#REF!</definedName>
    <definedName name="__123Graph_FCHART5" localSheetId="21" hidden="1">#REF!</definedName>
    <definedName name="__123Graph_FCHART5" localSheetId="22" hidden="1">#REF!</definedName>
    <definedName name="__123Graph_FCHART5" localSheetId="26" hidden="1">#REF!</definedName>
    <definedName name="__123Graph_FCHART5" localSheetId="27" hidden="1">#REF!</definedName>
    <definedName name="__123Graph_FCHART5" localSheetId="28" hidden="1">#REF!</definedName>
    <definedName name="__123Graph_FCHART5" localSheetId="29" hidden="1">#REF!</definedName>
    <definedName name="__123Graph_FCHART5" localSheetId="30" hidden="1">#REF!</definedName>
    <definedName name="__123Graph_FCHART5" localSheetId="31" hidden="1">#REF!</definedName>
    <definedName name="__123Graph_FCHART5" hidden="1">#REF!</definedName>
    <definedName name="__123Graph_X" localSheetId="17" hidden="1">#REF!</definedName>
    <definedName name="__123Graph_X" localSheetId="18"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localSheetId="30" hidden="1">#REF!</definedName>
    <definedName name="__123Graph_X" localSheetId="31" hidden="1">#REF!</definedName>
    <definedName name="__123Graph_X" hidden="1">#REF!</definedName>
    <definedName name="__Dec05" localSheetId="17" hidden="1">{"Page_1",#N/A,FALSE,"BAD4Q98";"Page_2",#N/A,FALSE,"BAD4Q98";"Page_3",#N/A,FALSE,"BAD4Q98";"Page_4",#N/A,FALSE,"BAD4Q98";"Page_5",#N/A,FALSE,"BAD4Q98";"Page_6",#N/A,FALSE,"BAD4Q98";"Input_1",#N/A,FALSE,"BAD4Q98";"Input_2",#N/A,FALSE,"BAD4Q98"}</definedName>
    <definedName name="__Dec05" localSheetId="18" hidden="1">{"Page_1",#N/A,FALSE,"BAD4Q98";"Page_2",#N/A,FALSE,"BAD4Q98";"Page_3",#N/A,FALSE,"BAD4Q98";"Page_4",#N/A,FALSE,"BAD4Q98";"Page_5",#N/A,FALSE,"BAD4Q98";"Page_6",#N/A,FALSE,"BAD4Q98";"Input_1",#N/A,FALSE,"BAD4Q98";"Input_2",#N/A,FALSE,"BAD4Q98"}</definedName>
    <definedName name="__Dec05" localSheetId="19" hidden="1">{"Page_1",#N/A,FALSE,"BAD4Q98";"Page_2",#N/A,FALSE,"BAD4Q98";"Page_3",#N/A,FALSE,"BAD4Q98";"Page_4",#N/A,FALSE,"BAD4Q98";"Page_5",#N/A,FALSE,"BAD4Q98";"Page_6",#N/A,FALSE,"BAD4Q98";"Input_1",#N/A,FALSE,"BAD4Q98";"Input_2",#N/A,FALSE,"BAD4Q98"}</definedName>
    <definedName name="__Dec05" localSheetId="20" hidden="1">{"Page_1",#N/A,FALSE,"BAD4Q98";"Page_2",#N/A,FALSE,"BAD4Q98";"Page_3",#N/A,FALSE,"BAD4Q98";"Page_4",#N/A,FALSE,"BAD4Q98";"Page_5",#N/A,FALSE,"BAD4Q98";"Page_6",#N/A,FALSE,"BAD4Q98";"Input_1",#N/A,FALSE,"BAD4Q98";"Input_2",#N/A,FALSE,"BAD4Q98"}</definedName>
    <definedName name="__Dec05" localSheetId="21" hidden="1">{"Page_1",#N/A,FALSE,"BAD4Q98";"Page_2",#N/A,FALSE,"BAD4Q98";"Page_3",#N/A,FALSE,"BAD4Q98";"Page_4",#N/A,FALSE,"BAD4Q98";"Page_5",#N/A,FALSE,"BAD4Q98";"Page_6",#N/A,FALSE,"BAD4Q98";"Input_1",#N/A,FALSE,"BAD4Q98";"Input_2",#N/A,FALSE,"BAD4Q98"}</definedName>
    <definedName name="__Dec05" localSheetId="22" hidden="1">{"Page_1",#N/A,FALSE,"BAD4Q98";"Page_2",#N/A,FALSE,"BAD4Q98";"Page_3",#N/A,FALSE,"BAD4Q98";"Page_4",#N/A,FALSE,"BAD4Q98";"Page_5",#N/A,FALSE,"BAD4Q98";"Page_6",#N/A,FALSE,"BAD4Q98";"Input_1",#N/A,FALSE,"BAD4Q98";"Input_2",#N/A,FALSE,"BAD4Q98"}</definedName>
    <definedName name="__Dec05" localSheetId="23" hidden="1">{"Page_1",#N/A,FALSE,"BAD4Q98";"Page_2",#N/A,FALSE,"BAD4Q98";"Page_3",#N/A,FALSE,"BAD4Q98";"Page_4",#N/A,FALSE,"BAD4Q98";"Page_5",#N/A,FALSE,"BAD4Q98";"Page_6",#N/A,FALSE,"BAD4Q98";"Input_1",#N/A,FALSE,"BAD4Q98";"Input_2",#N/A,FALSE,"BAD4Q98"}</definedName>
    <definedName name="__Dec05" localSheetId="4" hidden="1">{"Page_1",#N/A,FALSE,"BAD4Q98";"Page_2",#N/A,FALSE,"BAD4Q98";"Page_3",#N/A,FALSE,"BAD4Q98";"Page_4",#N/A,FALSE,"BAD4Q98";"Page_5",#N/A,FALSE,"BAD4Q98";"Page_6",#N/A,FALSE,"BAD4Q98";"Input_1",#N/A,FALSE,"BAD4Q98";"Input_2",#N/A,FALSE,"BAD4Q98"}</definedName>
    <definedName name="__Dec05" localSheetId="5" hidden="1">{"Page_1",#N/A,FALSE,"BAD4Q98";"Page_2",#N/A,FALSE,"BAD4Q98";"Page_3",#N/A,FALSE,"BAD4Q98";"Page_4",#N/A,FALSE,"BAD4Q98";"Page_5",#N/A,FALSE,"BAD4Q98";"Page_6",#N/A,FALSE,"BAD4Q98";"Input_1",#N/A,FALSE,"BAD4Q98";"Input_2",#N/A,FALSE,"BAD4Q98"}</definedName>
    <definedName name="__Dec05" localSheetId="8" hidden="1">{"Page_1",#N/A,FALSE,"BAD4Q98";"Page_2",#N/A,FALSE,"BAD4Q98";"Page_3",#N/A,FALSE,"BAD4Q98";"Page_4",#N/A,FALSE,"BAD4Q98";"Page_5",#N/A,FALSE,"BAD4Q98";"Page_6",#N/A,FALSE,"BAD4Q98";"Input_1",#N/A,FALSE,"BAD4Q98";"Input_2",#N/A,FALSE,"BAD4Q98"}</definedName>
    <definedName name="__Dec05" localSheetId="11" hidden="1">{"Page_1",#N/A,FALSE,"BAD4Q98";"Page_2",#N/A,FALSE,"BAD4Q98";"Page_3",#N/A,FALSE,"BAD4Q98";"Page_4",#N/A,FALSE,"BAD4Q98";"Page_5",#N/A,FALSE,"BAD4Q98";"Page_6",#N/A,FALSE,"BAD4Q98";"Input_1",#N/A,FALSE,"BAD4Q98";"Input_2",#N/A,FALSE,"BAD4Q98"}</definedName>
    <definedName name="__Dec05" localSheetId="12" hidden="1">{"Page_1",#N/A,FALSE,"BAD4Q98";"Page_2",#N/A,FALSE,"BAD4Q98";"Page_3",#N/A,FALSE,"BAD4Q98";"Page_4",#N/A,FALSE,"BAD4Q98";"Page_5",#N/A,FALSE,"BAD4Q98";"Page_6",#N/A,FALSE,"BAD4Q98";"Input_1",#N/A,FALSE,"BAD4Q98";"Input_2",#N/A,FALSE,"BAD4Q98"}</definedName>
    <definedName name="__Dec05" localSheetId="14" hidden="1">{"Page_1",#N/A,FALSE,"BAD4Q98";"Page_2",#N/A,FALSE,"BAD4Q98";"Page_3",#N/A,FALSE,"BAD4Q98";"Page_4",#N/A,FALSE,"BAD4Q98";"Page_5",#N/A,FALSE,"BAD4Q98";"Page_6",#N/A,FALSE,"BAD4Q98";"Input_1",#N/A,FALSE,"BAD4Q98";"Input_2",#N/A,FALSE,"BAD4Q98"}</definedName>
    <definedName name="__Dec05" localSheetId="16" hidden="1">{"Page_1",#N/A,FALSE,"BAD4Q98";"Page_2",#N/A,FALSE,"BAD4Q98";"Page_3",#N/A,FALSE,"BAD4Q98";"Page_4",#N/A,FALSE,"BAD4Q98";"Page_5",#N/A,FALSE,"BAD4Q98";"Page_6",#N/A,FALSE,"BAD4Q98";"Input_1",#N/A,FALSE,"BAD4Q98";"Input_2",#N/A,FALSE,"BAD4Q98"}</definedName>
    <definedName name="__Dec05" localSheetId="26" hidden="1">{"Page_1",#N/A,FALSE,"BAD4Q98";"Page_2",#N/A,FALSE,"BAD4Q98";"Page_3",#N/A,FALSE,"BAD4Q98";"Page_4",#N/A,FALSE,"BAD4Q98";"Page_5",#N/A,FALSE,"BAD4Q98";"Page_6",#N/A,FALSE,"BAD4Q98";"Input_1",#N/A,FALSE,"BAD4Q98";"Input_2",#N/A,FALSE,"BAD4Q98"}</definedName>
    <definedName name="__Dec05" localSheetId="27" hidden="1">{"Page_1",#N/A,FALSE,"BAD4Q98";"Page_2",#N/A,FALSE,"BAD4Q98";"Page_3",#N/A,FALSE,"BAD4Q98";"Page_4",#N/A,FALSE,"BAD4Q98";"Page_5",#N/A,FALSE,"BAD4Q98";"Page_6",#N/A,FALSE,"BAD4Q98";"Input_1",#N/A,FALSE,"BAD4Q98";"Input_2",#N/A,FALSE,"BAD4Q98"}</definedName>
    <definedName name="__Dec05" localSheetId="28" hidden="1">{"Page_1",#N/A,FALSE,"BAD4Q98";"Page_2",#N/A,FALSE,"BAD4Q98";"Page_3",#N/A,FALSE,"BAD4Q98";"Page_4",#N/A,FALSE,"BAD4Q98";"Page_5",#N/A,FALSE,"BAD4Q98";"Page_6",#N/A,FALSE,"BAD4Q98";"Input_1",#N/A,FALSE,"BAD4Q98";"Input_2",#N/A,FALSE,"BAD4Q98"}</definedName>
    <definedName name="__Dec05" localSheetId="29" hidden="1">{"Page_1",#N/A,FALSE,"BAD4Q98";"Page_2",#N/A,FALSE,"BAD4Q98";"Page_3",#N/A,FALSE,"BAD4Q98";"Page_4",#N/A,FALSE,"BAD4Q98";"Page_5",#N/A,FALSE,"BAD4Q98";"Page_6",#N/A,FALSE,"BAD4Q98";"Input_1",#N/A,FALSE,"BAD4Q98";"Input_2",#N/A,FALSE,"BAD4Q98"}</definedName>
    <definedName name="__Dec05" localSheetId="30" hidden="1">{"Page_1",#N/A,FALSE,"BAD4Q98";"Page_2",#N/A,FALSE,"BAD4Q98";"Page_3",#N/A,FALSE,"BAD4Q98";"Page_4",#N/A,FALSE,"BAD4Q98";"Page_5",#N/A,FALSE,"BAD4Q98";"Page_6",#N/A,FALSE,"BAD4Q98";"Input_1",#N/A,FALSE,"BAD4Q98";"Input_2",#N/A,FALSE,"BAD4Q98"}</definedName>
    <definedName name="__Dec05" localSheetId="31" hidden="1">{"Page_1",#N/A,FALSE,"BAD4Q98";"Page_2",#N/A,FALSE,"BAD4Q98";"Page_3",#N/A,FALSE,"BAD4Q98";"Page_4",#N/A,FALSE,"BAD4Q98";"Page_5",#N/A,FALSE,"BAD4Q98";"Page_6",#N/A,FALSE,"BAD4Q98";"Input_1",#N/A,FALSE,"BAD4Q98";"Input_2",#N/A,FALSE,"BAD4Q98"}</definedName>
    <definedName name="__Dec05" hidden="1">{"Page_1",#N/A,FALSE,"BAD4Q98";"Page_2",#N/A,FALSE,"BAD4Q98";"Page_3",#N/A,FALSE,"BAD4Q98";"Page_4",#N/A,FALSE,"BAD4Q98";"Page_5",#N/A,FALSE,"BAD4Q98";"Page_6",#N/A,FALSE,"BAD4Q98";"Input_1",#N/A,FALSE,"BAD4Q98";"Input_2",#N/A,FALSE,"BAD4Q98"}</definedName>
    <definedName name="__existing_description">#REF!</definedName>
    <definedName name="__ExistingDescription" localSheetId="17">#REF!</definedName>
    <definedName name="__ExistingDescription" localSheetId="18">#REF!</definedName>
    <definedName name="__ExistingDescription" localSheetId="19">#REF!</definedName>
    <definedName name="__ExistingDescription" localSheetId="20">#REF!</definedName>
    <definedName name="__ExistingDescription" localSheetId="21">#REF!</definedName>
    <definedName name="__ExistingDescription" localSheetId="22">#REF!</definedName>
    <definedName name="__ExistingDescription" localSheetId="26">#REF!</definedName>
    <definedName name="__ExistingDescription" localSheetId="27">#REF!</definedName>
    <definedName name="__ExistingDescription" localSheetId="28">#REF!</definedName>
    <definedName name="__ExistingDescription" localSheetId="29">#REF!</definedName>
    <definedName name="__ExistingDescription" localSheetId="30">#REF!</definedName>
    <definedName name="__ExistingDescription" localSheetId="31">#REF!</definedName>
    <definedName name="__ExistingDescription">#REF!</definedName>
    <definedName name="__FDS_HYPERLINK_TOGGLE_STATE__" hidden="1">"ON"</definedName>
    <definedName name="__Jan09" localSheetId="17" hidden="1">{"Page_1",#N/A,FALSE,"BAD4Q98";"Page_2",#N/A,FALSE,"BAD4Q98";"Page_3",#N/A,FALSE,"BAD4Q98";"Page_4",#N/A,FALSE,"BAD4Q98";"Page_5",#N/A,FALSE,"BAD4Q98";"Page_6",#N/A,FALSE,"BAD4Q98";"Input_1",#N/A,FALSE,"BAD4Q98";"Input_2",#N/A,FALSE,"BAD4Q98"}</definedName>
    <definedName name="__Jan09" localSheetId="18" hidden="1">{"Page_1",#N/A,FALSE,"BAD4Q98";"Page_2",#N/A,FALSE,"BAD4Q98";"Page_3",#N/A,FALSE,"BAD4Q98";"Page_4",#N/A,FALSE,"BAD4Q98";"Page_5",#N/A,FALSE,"BAD4Q98";"Page_6",#N/A,FALSE,"BAD4Q98";"Input_1",#N/A,FALSE,"BAD4Q98";"Input_2",#N/A,FALSE,"BAD4Q98"}</definedName>
    <definedName name="__Jan09" localSheetId="19" hidden="1">{"Page_1",#N/A,FALSE,"BAD4Q98";"Page_2",#N/A,FALSE,"BAD4Q98";"Page_3",#N/A,FALSE,"BAD4Q98";"Page_4",#N/A,FALSE,"BAD4Q98";"Page_5",#N/A,FALSE,"BAD4Q98";"Page_6",#N/A,FALSE,"BAD4Q98";"Input_1",#N/A,FALSE,"BAD4Q98";"Input_2",#N/A,FALSE,"BAD4Q98"}</definedName>
    <definedName name="__Jan09" localSheetId="20" hidden="1">{"Page_1",#N/A,FALSE,"BAD4Q98";"Page_2",#N/A,FALSE,"BAD4Q98";"Page_3",#N/A,FALSE,"BAD4Q98";"Page_4",#N/A,FALSE,"BAD4Q98";"Page_5",#N/A,FALSE,"BAD4Q98";"Page_6",#N/A,FALSE,"BAD4Q98";"Input_1",#N/A,FALSE,"BAD4Q98";"Input_2",#N/A,FALSE,"BAD4Q98"}</definedName>
    <definedName name="__Jan09" localSheetId="21" hidden="1">{"Page_1",#N/A,FALSE,"BAD4Q98";"Page_2",#N/A,FALSE,"BAD4Q98";"Page_3",#N/A,FALSE,"BAD4Q98";"Page_4",#N/A,FALSE,"BAD4Q98";"Page_5",#N/A,FALSE,"BAD4Q98";"Page_6",#N/A,FALSE,"BAD4Q98";"Input_1",#N/A,FALSE,"BAD4Q98";"Input_2",#N/A,FALSE,"BAD4Q98"}</definedName>
    <definedName name="__Jan09" localSheetId="22" hidden="1">{"Page_1",#N/A,FALSE,"BAD4Q98";"Page_2",#N/A,FALSE,"BAD4Q98";"Page_3",#N/A,FALSE,"BAD4Q98";"Page_4",#N/A,FALSE,"BAD4Q98";"Page_5",#N/A,FALSE,"BAD4Q98";"Page_6",#N/A,FALSE,"BAD4Q98";"Input_1",#N/A,FALSE,"BAD4Q98";"Input_2",#N/A,FALSE,"BAD4Q98"}</definedName>
    <definedName name="__Jan09" localSheetId="23" hidden="1">{"Page_1",#N/A,FALSE,"BAD4Q98";"Page_2",#N/A,FALSE,"BAD4Q98";"Page_3",#N/A,FALSE,"BAD4Q98";"Page_4",#N/A,FALSE,"BAD4Q98";"Page_5",#N/A,FALSE,"BAD4Q98";"Page_6",#N/A,FALSE,"BAD4Q98";"Input_1",#N/A,FALSE,"BAD4Q98";"Input_2",#N/A,FALSE,"BAD4Q98"}</definedName>
    <definedName name="__Jan09" localSheetId="4" hidden="1">{"Page_1",#N/A,FALSE,"BAD4Q98";"Page_2",#N/A,FALSE,"BAD4Q98";"Page_3",#N/A,FALSE,"BAD4Q98";"Page_4",#N/A,FALSE,"BAD4Q98";"Page_5",#N/A,FALSE,"BAD4Q98";"Page_6",#N/A,FALSE,"BAD4Q98";"Input_1",#N/A,FALSE,"BAD4Q98";"Input_2",#N/A,FALSE,"BAD4Q98"}</definedName>
    <definedName name="__Jan09" localSheetId="5" hidden="1">{"Page_1",#N/A,FALSE,"BAD4Q98";"Page_2",#N/A,FALSE,"BAD4Q98";"Page_3",#N/A,FALSE,"BAD4Q98";"Page_4",#N/A,FALSE,"BAD4Q98";"Page_5",#N/A,FALSE,"BAD4Q98";"Page_6",#N/A,FALSE,"BAD4Q98";"Input_1",#N/A,FALSE,"BAD4Q98";"Input_2",#N/A,FALSE,"BAD4Q98"}</definedName>
    <definedName name="__Jan09" localSheetId="8" hidden="1">{"Page_1",#N/A,FALSE,"BAD4Q98";"Page_2",#N/A,FALSE,"BAD4Q98";"Page_3",#N/A,FALSE,"BAD4Q98";"Page_4",#N/A,FALSE,"BAD4Q98";"Page_5",#N/A,FALSE,"BAD4Q98";"Page_6",#N/A,FALSE,"BAD4Q98";"Input_1",#N/A,FALSE,"BAD4Q98";"Input_2",#N/A,FALSE,"BAD4Q98"}</definedName>
    <definedName name="__Jan09" localSheetId="11" hidden="1">{"Page_1",#N/A,FALSE,"BAD4Q98";"Page_2",#N/A,FALSE,"BAD4Q98";"Page_3",#N/A,FALSE,"BAD4Q98";"Page_4",#N/A,FALSE,"BAD4Q98";"Page_5",#N/A,FALSE,"BAD4Q98";"Page_6",#N/A,FALSE,"BAD4Q98";"Input_1",#N/A,FALSE,"BAD4Q98";"Input_2",#N/A,FALSE,"BAD4Q98"}</definedName>
    <definedName name="__Jan09" localSheetId="12" hidden="1">{"Page_1",#N/A,FALSE,"BAD4Q98";"Page_2",#N/A,FALSE,"BAD4Q98";"Page_3",#N/A,FALSE,"BAD4Q98";"Page_4",#N/A,FALSE,"BAD4Q98";"Page_5",#N/A,FALSE,"BAD4Q98";"Page_6",#N/A,FALSE,"BAD4Q98";"Input_1",#N/A,FALSE,"BAD4Q98";"Input_2",#N/A,FALSE,"BAD4Q98"}</definedName>
    <definedName name="__Jan09" localSheetId="14" hidden="1">{"Page_1",#N/A,FALSE,"BAD4Q98";"Page_2",#N/A,FALSE,"BAD4Q98";"Page_3",#N/A,FALSE,"BAD4Q98";"Page_4",#N/A,FALSE,"BAD4Q98";"Page_5",#N/A,FALSE,"BAD4Q98";"Page_6",#N/A,FALSE,"BAD4Q98";"Input_1",#N/A,FALSE,"BAD4Q98";"Input_2",#N/A,FALSE,"BAD4Q98"}</definedName>
    <definedName name="__Jan09" localSheetId="16" hidden="1">{"Page_1",#N/A,FALSE,"BAD4Q98";"Page_2",#N/A,FALSE,"BAD4Q98";"Page_3",#N/A,FALSE,"BAD4Q98";"Page_4",#N/A,FALSE,"BAD4Q98";"Page_5",#N/A,FALSE,"BAD4Q98";"Page_6",#N/A,FALSE,"BAD4Q98";"Input_1",#N/A,FALSE,"BAD4Q98";"Input_2",#N/A,FALSE,"BAD4Q98"}</definedName>
    <definedName name="__Jan09" localSheetId="26" hidden="1">{"Page_1",#N/A,FALSE,"BAD4Q98";"Page_2",#N/A,FALSE,"BAD4Q98";"Page_3",#N/A,FALSE,"BAD4Q98";"Page_4",#N/A,FALSE,"BAD4Q98";"Page_5",#N/A,FALSE,"BAD4Q98";"Page_6",#N/A,FALSE,"BAD4Q98";"Input_1",#N/A,FALSE,"BAD4Q98";"Input_2",#N/A,FALSE,"BAD4Q98"}</definedName>
    <definedName name="__Jan09" localSheetId="27" hidden="1">{"Page_1",#N/A,FALSE,"BAD4Q98";"Page_2",#N/A,FALSE,"BAD4Q98";"Page_3",#N/A,FALSE,"BAD4Q98";"Page_4",#N/A,FALSE,"BAD4Q98";"Page_5",#N/A,FALSE,"BAD4Q98";"Page_6",#N/A,FALSE,"BAD4Q98";"Input_1",#N/A,FALSE,"BAD4Q98";"Input_2",#N/A,FALSE,"BAD4Q98"}</definedName>
    <definedName name="__Jan09" localSheetId="28" hidden="1">{"Page_1",#N/A,FALSE,"BAD4Q98";"Page_2",#N/A,FALSE,"BAD4Q98";"Page_3",#N/A,FALSE,"BAD4Q98";"Page_4",#N/A,FALSE,"BAD4Q98";"Page_5",#N/A,FALSE,"BAD4Q98";"Page_6",#N/A,FALSE,"BAD4Q98";"Input_1",#N/A,FALSE,"BAD4Q98";"Input_2",#N/A,FALSE,"BAD4Q98"}</definedName>
    <definedName name="__Jan09" localSheetId="29" hidden="1">{"Page_1",#N/A,FALSE,"BAD4Q98";"Page_2",#N/A,FALSE,"BAD4Q98";"Page_3",#N/A,FALSE,"BAD4Q98";"Page_4",#N/A,FALSE,"BAD4Q98";"Page_5",#N/A,FALSE,"BAD4Q98";"Page_6",#N/A,FALSE,"BAD4Q98";"Input_1",#N/A,FALSE,"BAD4Q98";"Input_2",#N/A,FALSE,"BAD4Q98"}</definedName>
    <definedName name="__Jan09" localSheetId="30" hidden="1">{"Page_1",#N/A,FALSE,"BAD4Q98";"Page_2",#N/A,FALSE,"BAD4Q98";"Page_3",#N/A,FALSE,"BAD4Q98";"Page_4",#N/A,FALSE,"BAD4Q98";"Page_5",#N/A,FALSE,"BAD4Q98";"Page_6",#N/A,FALSE,"BAD4Q98";"Input_1",#N/A,FALSE,"BAD4Q98";"Input_2",#N/A,FALSE,"BAD4Q98"}</definedName>
    <definedName name="__Jan09" localSheetId="31" hidden="1">{"Page_1",#N/A,FALSE,"BAD4Q98";"Page_2",#N/A,FALSE,"BAD4Q98";"Page_3",#N/A,FALSE,"BAD4Q98";"Page_4",#N/A,FALSE,"BAD4Q98";"Page_5",#N/A,FALSE,"BAD4Q98";"Page_6",#N/A,FALSE,"BAD4Q98";"Input_1",#N/A,FALSE,"BAD4Q98";"Input_2",#N/A,FALSE,"BAD4Q98"}</definedName>
    <definedName name="__Jan09" hidden="1">{"Page_1",#N/A,FALSE,"BAD4Q98";"Page_2",#N/A,FALSE,"BAD4Q98";"Page_3",#N/A,FALSE,"BAD4Q98";"Page_4",#N/A,FALSE,"BAD4Q98";"Page_5",#N/A,FALSE,"BAD4Q98";"Page_6",#N/A,FALSE,"BAD4Q98";"Input_1",#N/A,FALSE,"BAD4Q98";"Input_2",#N/A,FALSE,"BAD4Q98"}</definedName>
    <definedName name="__May2007" localSheetId="17" hidden="1">{"2002Frcst","05Month",FALSE,"Frcst Format 2002"}</definedName>
    <definedName name="__May2007" localSheetId="18" hidden="1">{"2002Frcst","05Month",FALSE,"Frcst Format 2002"}</definedName>
    <definedName name="__May2007" localSheetId="19" hidden="1">{"2002Frcst","05Month",FALSE,"Frcst Format 2002"}</definedName>
    <definedName name="__May2007" localSheetId="20" hidden="1">{"2002Frcst","05Month",FALSE,"Frcst Format 2002"}</definedName>
    <definedName name="__May2007" localSheetId="21" hidden="1">{"2002Frcst","05Month",FALSE,"Frcst Format 2002"}</definedName>
    <definedName name="__May2007" localSheetId="22" hidden="1">{"2002Frcst","05Month",FALSE,"Frcst Format 2002"}</definedName>
    <definedName name="__May2007" localSheetId="23" hidden="1">{"2002Frcst","05Month",FALSE,"Frcst Format 2002"}</definedName>
    <definedName name="__May2007" localSheetId="4" hidden="1">{"2002Frcst","05Month",FALSE,"Frcst Format 2002"}</definedName>
    <definedName name="__May2007" localSheetId="5" hidden="1">{"2002Frcst","05Month",FALSE,"Frcst Format 2002"}</definedName>
    <definedName name="__May2007" localSheetId="8" hidden="1">{"2002Frcst","05Month",FALSE,"Frcst Format 2002"}</definedName>
    <definedName name="__May2007" localSheetId="11" hidden="1">{"2002Frcst","05Month",FALSE,"Frcst Format 2002"}</definedName>
    <definedName name="__May2007" localSheetId="12" hidden="1">{"2002Frcst","05Month",FALSE,"Frcst Format 2002"}</definedName>
    <definedName name="__May2007" localSheetId="14" hidden="1">{"2002Frcst","05Month",FALSE,"Frcst Format 2002"}</definedName>
    <definedName name="__May2007" localSheetId="16" hidden="1">{"2002Frcst","05Month",FALSE,"Frcst Format 2002"}</definedName>
    <definedName name="__May2007" localSheetId="26" hidden="1">{"2002Frcst","05Month",FALSE,"Frcst Format 2002"}</definedName>
    <definedName name="__May2007" localSheetId="27" hidden="1">{"2002Frcst","05Month",FALSE,"Frcst Format 2002"}</definedName>
    <definedName name="__May2007" localSheetId="28" hidden="1">{"2002Frcst","05Month",FALSE,"Frcst Format 2002"}</definedName>
    <definedName name="__May2007" localSheetId="29" hidden="1">{"2002Frcst","05Month",FALSE,"Frcst Format 2002"}</definedName>
    <definedName name="__May2007" localSheetId="30" hidden="1">{"2002Frcst","05Month",FALSE,"Frcst Format 2002"}</definedName>
    <definedName name="__May2007" localSheetId="31" hidden="1">{"2002Frcst","05Month",FALSE,"Frcst Format 2002"}</definedName>
    <definedName name="__May2007" hidden="1">{"2002Frcst","05Month",FALSE,"Frcst Format 2002"}</definedName>
    <definedName name="__retro_description">#REF!</definedName>
    <definedName name="_1234Graph_B" localSheetId="17" hidden="1">#REF!</definedName>
    <definedName name="_1234Graph_B" localSheetId="18" hidden="1">#REF!</definedName>
    <definedName name="_1234Graph_B" localSheetId="19" hidden="1">#REF!</definedName>
    <definedName name="_1234Graph_B" localSheetId="20" hidden="1">#REF!</definedName>
    <definedName name="_1234Graph_B" localSheetId="21" hidden="1">#REF!</definedName>
    <definedName name="_1234Graph_B" localSheetId="22" hidden="1">#REF!</definedName>
    <definedName name="_1234Graph_B" localSheetId="26" hidden="1">#REF!</definedName>
    <definedName name="_1234Graph_B" localSheetId="27" hidden="1">#REF!</definedName>
    <definedName name="_1234Graph_B" localSheetId="28" hidden="1">#REF!</definedName>
    <definedName name="_1234Graph_B" localSheetId="29" hidden="1">#REF!</definedName>
    <definedName name="_1234Graph_B" localSheetId="30" hidden="1">#REF!</definedName>
    <definedName name="_1234Graph_B" localSheetId="31" hidden="1">#REF!</definedName>
    <definedName name="_1234Graph_B" hidden="1">#REF!</definedName>
    <definedName name="_123Graph_CHART3" localSheetId="17" hidden="1">#REF!</definedName>
    <definedName name="_123Graph_CHART3" localSheetId="18" hidden="1">#REF!</definedName>
    <definedName name="_123Graph_CHART3" localSheetId="19" hidden="1">#REF!</definedName>
    <definedName name="_123Graph_CHART3" localSheetId="20" hidden="1">#REF!</definedName>
    <definedName name="_123Graph_CHART3" localSheetId="21" hidden="1">#REF!</definedName>
    <definedName name="_123Graph_CHART3" localSheetId="22" hidden="1">#REF!</definedName>
    <definedName name="_123Graph_CHART3" localSheetId="26" hidden="1">#REF!</definedName>
    <definedName name="_123Graph_CHART3" localSheetId="27" hidden="1">#REF!</definedName>
    <definedName name="_123Graph_CHART3" localSheetId="28" hidden="1">#REF!</definedName>
    <definedName name="_123Graph_CHART3" localSheetId="29" hidden="1">#REF!</definedName>
    <definedName name="_123Graph_CHART3" localSheetId="30" hidden="1">#REF!</definedName>
    <definedName name="_123Graph_CHART3" localSheetId="31" hidden="1">#REF!</definedName>
    <definedName name="_123Graph_CHART3" hidden="1">#REF!</definedName>
    <definedName name="_1807" localSheetId="17">#REF!</definedName>
    <definedName name="_1807" localSheetId="18">#REF!</definedName>
    <definedName name="_1807" localSheetId="19">#REF!</definedName>
    <definedName name="_1807" localSheetId="20">#REF!</definedName>
    <definedName name="_1807" localSheetId="21">#REF!</definedName>
    <definedName name="_1807" localSheetId="22">#REF!</definedName>
    <definedName name="_1807" localSheetId="26">#REF!</definedName>
    <definedName name="_1807" localSheetId="27">#REF!</definedName>
    <definedName name="_1807" localSheetId="28">#REF!</definedName>
    <definedName name="_1807" localSheetId="29">#REF!</definedName>
    <definedName name="_1807" localSheetId="30">#REF!</definedName>
    <definedName name="_1807" localSheetId="31">#REF!</definedName>
    <definedName name="_1807">#REF!</definedName>
    <definedName name="_1808" localSheetId="17">#REF!</definedName>
    <definedName name="_1808" localSheetId="18">#REF!</definedName>
    <definedName name="_1808" localSheetId="19">#REF!</definedName>
    <definedName name="_1808" localSheetId="20">#REF!</definedName>
    <definedName name="_1808" localSheetId="21">#REF!</definedName>
    <definedName name="_1808" localSheetId="22">#REF!</definedName>
    <definedName name="_1808" localSheetId="26">#REF!</definedName>
    <definedName name="_1808" localSheetId="27">#REF!</definedName>
    <definedName name="_1808" localSheetId="28">#REF!</definedName>
    <definedName name="_1808" localSheetId="29">#REF!</definedName>
    <definedName name="_1808" localSheetId="30">#REF!</definedName>
    <definedName name="_1808" localSheetId="31">#REF!</definedName>
    <definedName name="_1808">#REF!</definedName>
    <definedName name="_1809" localSheetId="17">#REF!</definedName>
    <definedName name="_1809" localSheetId="18">#REF!</definedName>
    <definedName name="_1809" localSheetId="19">#REF!</definedName>
    <definedName name="_1809" localSheetId="20">#REF!</definedName>
    <definedName name="_1809" localSheetId="21">#REF!</definedName>
    <definedName name="_1809" localSheetId="22">#REF!</definedName>
    <definedName name="_1809" localSheetId="26">#REF!</definedName>
    <definedName name="_1809" localSheetId="27">#REF!</definedName>
    <definedName name="_1809" localSheetId="28">#REF!</definedName>
    <definedName name="_1809" localSheetId="29">#REF!</definedName>
    <definedName name="_1809" localSheetId="30">#REF!</definedName>
    <definedName name="_1809" localSheetId="31">#REF!</definedName>
    <definedName name="_1809">#REF!</definedName>
    <definedName name="_1810" localSheetId="17">#REF!</definedName>
    <definedName name="_1810" localSheetId="18">#REF!</definedName>
    <definedName name="_1810" localSheetId="19">#REF!</definedName>
    <definedName name="_1810" localSheetId="20">#REF!</definedName>
    <definedName name="_1810" localSheetId="21">#REF!</definedName>
    <definedName name="_1810" localSheetId="22">#REF!</definedName>
    <definedName name="_1810" localSheetId="26">#REF!</definedName>
    <definedName name="_1810" localSheetId="27">#REF!</definedName>
    <definedName name="_1810" localSheetId="28">#REF!</definedName>
    <definedName name="_1810" localSheetId="29">#REF!</definedName>
    <definedName name="_1810" localSheetId="30">#REF!</definedName>
    <definedName name="_1810" localSheetId="31">#REF!</definedName>
    <definedName name="_1810">#REF!</definedName>
    <definedName name="_1812" localSheetId="17">#REF!</definedName>
    <definedName name="_1812" localSheetId="18">#REF!</definedName>
    <definedName name="_1812" localSheetId="19">#REF!</definedName>
    <definedName name="_1812" localSheetId="20">#REF!</definedName>
    <definedName name="_1812" localSheetId="21">#REF!</definedName>
    <definedName name="_1812" localSheetId="22">#REF!</definedName>
    <definedName name="_1812" localSheetId="26">#REF!</definedName>
    <definedName name="_1812" localSheetId="27">#REF!</definedName>
    <definedName name="_1812" localSheetId="28">#REF!</definedName>
    <definedName name="_1812" localSheetId="29">#REF!</definedName>
    <definedName name="_1812" localSheetId="30">#REF!</definedName>
    <definedName name="_1812" localSheetId="31">#REF!</definedName>
    <definedName name="_1812">#REF!</definedName>
    <definedName name="_1818" localSheetId="17">#REF!</definedName>
    <definedName name="_1818" localSheetId="18">#REF!</definedName>
    <definedName name="_1818" localSheetId="19">#REF!</definedName>
    <definedName name="_1818" localSheetId="20">#REF!</definedName>
    <definedName name="_1818" localSheetId="21">#REF!</definedName>
    <definedName name="_1818" localSheetId="22">#REF!</definedName>
    <definedName name="_1818" localSheetId="26">#REF!</definedName>
    <definedName name="_1818" localSheetId="27">#REF!</definedName>
    <definedName name="_1818" localSheetId="28">#REF!</definedName>
    <definedName name="_1818" localSheetId="29">#REF!</definedName>
    <definedName name="_1818" localSheetId="30">#REF!</definedName>
    <definedName name="_1818" localSheetId="31">#REF!</definedName>
    <definedName name="_1818">#REF!</definedName>
    <definedName name="_1820" localSheetId="17">#REF!</definedName>
    <definedName name="_1820" localSheetId="18">#REF!</definedName>
    <definedName name="_1820" localSheetId="19">#REF!</definedName>
    <definedName name="_1820" localSheetId="20">#REF!</definedName>
    <definedName name="_1820" localSheetId="21">#REF!</definedName>
    <definedName name="_1820" localSheetId="22">#REF!</definedName>
    <definedName name="_1820" localSheetId="26">#REF!</definedName>
    <definedName name="_1820" localSheetId="27">#REF!</definedName>
    <definedName name="_1820" localSheetId="28">#REF!</definedName>
    <definedName name="_1820" localSheetId="29">#REF!</definedName>
    <definedName name="_1820" localSheetId="30">#REF!</definedName>
    <definedName name="_1820" localSheetId="31">#REF!</definedName>
    <definedName name="_1820">#REF!</definedName>
    <definedName name="_1st_Year_PSA_Replacement_Cost_in_2000" localSheetId="17">#REF!</definedName>
    <definedName name="_1st_Year_PSA_Replacement_Cost_in_2000" localSheetId="18">#REF!</definedName>
    <definedName name="_1st_Year_PSA_Replacement_Cost_in_2000" localSheetId="19">#REF!</definedName>
    <definedName name="_1st_Year_PSA_Replacement_Cost_in_2000" localSheetId="20">#REF!</definedName>
    <definedName name="_1st_Year_PSA_Replacement_Cost_in_2000" localSheetId="21">#REF!</definedName>
    <definedName name="_1st_Year_PSA_Replacement_Cost_in_2000" localSheetId="22">#REF!</definedName>
    <definedName name="_1st_Year_PSA_Replacement_Cost_in_2000" localSheetId="26">#REF!</definedName>
    <definedName name="_1st_Year_PSA_Replacement_Cost_in_2000" localSheetId="27">#REF!</definedName>
    <definedName name="_1st_Year_PSA_Replacement_Cost_in_2000" localSheetId="28">#REF!</definedName>
    <definedName name="_1st_Year_PSA_Replacement_Cost_in_2000" localSheetId="29">#REF!</definedName>
    <definedName name="_1st_Year_PSA_Replacement_Cost_in_2000" localSheetId="30">#REF!</definedName>
    <definedName name="_1st_Year_PSA_Replacement_Cost_in_2000" localSheetId="31">#REF!</definedName>
    <definedName name="_1st_Year_PSA_Replacement_Cost_in_2000">#REF!</definedName>
    <definedName name="_9000" localSheetId="17">#REF!</definedName>
    <definedName name="_9000" localSheetId="18">#REF!</definedName>
    <definedName name="_9000" localSheetId="19">#REF!</definedName>
    <definedName name="_9000" localSheetId="20">#REF!</definedName>
    <definedName name="_9000" localSheetId="21">#REF!</definedName>
    <definedName name="_9000" localSheetId="22">#REF!</definedName>
    <definedName name="_9000" localSheetId="26">#REF!</definedName>
    <definedName name="_9000" localSheetId="27">#REF!</definedName>
    <definedName name="_9000" localSheetId="28">#REF!</definedName>
    <definedName name="_9000" localSheetId="29">#REF!</definedName>
    <definedName name="_9000" localSheetId="30">#REF!</definedName>
    <definedName name="_9000" localSheetId="31">#REF!</definedName>
    <definedName name="_9000">#REF!</definedName>
    <definedName name="_9310" localSheetId="17">#REF!</definedName>
    <definedName name="_9310" localSheetId="18">#REF!</definedName>
    <definedName name="_9310" localSheetId="19">#REF!</definedName>
    <definedName name="_9310" localSheetId="20">#REF!</definedName>
    <definedName name="_9310" localSheetId="21">#REF!</definedName>
    <definedName name="_9310" localSheetId="22">#REF!</definedName>
    <definedName name="_9310" localSheetId="26">#REF!</definedName>
    <definedName name="_9310" localSheetId="27">#REF!</definedName>
    <definedName name="_9310" localSheetId="28">#REF!</definedName>
    <definedName name="_9310" localSheetId="29">#REF!</definedName>
    <definedName name="_9310" localSheetId="30">#REF!</definedName>
    <definedName name="_9310" localSheetId="31">#REF!</definedName>
    <definedName name="_9310">#REF!</definedName>
    <definedName name="_9325" localSheetId="17">#REF!</definedName>
    <definedName name="_9325" localSheetId="18">#REF!</definedName>
    <definedName name="_9325" localSheetId="19">#REF!</definedName>
    <definedName name="_9325" localSheetId="20">#REF!</definedName>
    <definedName name="_9325" localSheetId="21">#REF!</definedName>
    <definedName name="_9325" localSheetId="22">#REF!</definedName>
    <definedName name="_9325" localSheetId="26">#REF!</definedName>
    <definedName name="_9325" localSheetId="27">#REF!</definedName>
    <definedName name="_9325" localSheetId="28">#REF!</definedName>
    <definedName name="_9325" localSheetId="29">#REF!</definedName>
    <definedName name="_9325" localSheetId="30">#REF!</definedName>
    <definedName name="_9325" localSheetId="31">#REF!</definedName>
    <definedName name="_9325">#REF!</definedName>
    <definedName name="_9330" localSheetId="17">#REF!</definedName>
    <definedName name="_9330" localSheetId="18">#REF!</definedName>
    <definedName name="_9330" localSheetId="19">#REF!</definedName>
    <definedName name="_9330" localSheetId="20">#REF!</definedName>
    <definedName name="_9330" localSheetId="21">#REF!</definedName>
    <definedName name="_9330" localSheetId="22">#REF!</definedName>
    <definedName name="_9330" localSheetId="26">#REF!</definedName>
    <definedName name="_9330" localSheetId="27">#REF!</definedName>
    <definedName name="_9330" localSheetId="28">#REF!</definedName>
    <definedName name="_9330" localSheetId="29">#REF!</definedName>
    <definedName name="_9330" localSheetId="30">#REF!</definedName>
    <definedName name="_9330" localSheetId="31">#REF!</definedName>
    <definedName name="_933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AT1">#REF!</definedName>
    <definedName name="_DAT2" localSheetId="17">#REF!</definedName>
    <definedName name="_DAT2" localSheetId="18">#REF!</definedName>
    <definedName name="_DAT2" localSheetId="19">#REF!</definedName>
    <definedName name="_DAT2" localSheetId="20">#REF!</definedName>
    <definedName name="_DAT2" localSheetId="21">#REF!</definedName>
    <definedName name="_DAT2" localSheetId="22">#REF!</definedName>
    <definedName name="_DAT2" localSheetId="26">#REF!</definedName>
    <definedName name="_DAT2" localSheetId="27">#REF!</definedName>
    <definedName name="_DAT2" localSheetId="28">#REF!</definedName>
    <definedName name="_DAT2" localSheetId="29">#REF!</definedName>
    <definedName name="_DAT2" localSheetId="30">#REF!</definedName>
    <definedName name="_DAT2" localSheetId="31">#REF!</definedName>
    <definedName name="_DAT2">#REF!</definedName>
    <definedName name="_DAT3" localSheetId="17">#REF!</definedName>
    <definedName name="_DAT3" localSheetId="18">#REF!</definedName>
    <definedName name="_DAT3" localSheetId="19">#REF!</definedName>
    <definedName name="_DAT3" localSheetId="20">#REF!</definedName>
    <definedName name="_DAT3" localSheetId="21">#REF!</definedName>
    <definedName name="_DAT3" localSheetId="22">#REF!</definedName>
    <definedName name="_DAT3" localSheetId="26">#REF!</definedName>
    <definedName name="_DAT3" localSheetId="27">#REF!</definedName>
    <definedName name="_DAT3" localSheetId="28">#REF!</definedName>
    <definedName name="_DAT3" localSheetId="29">#REF!</definedName>
    <definedName name="_DAT3" localSheetId="30">#REF!</definedName>
    <definedName name="_DAT3" localSheetId="31">#REF!</definedName>
    <definedName name="_DAT3">#REF!</definedName>
    <definedName name="_DAT4" localSheetId="17">#REF!</definedName>
    <definedName name="_DAT4" localSheetId="18">#REF!</definedName>
    <definedName name="_DAT4" localSheetId="19">#REF!</definedName>
    <definedName name="_DAT4" localSheetId="20">#REF!</definedName>
    <definedName name="_DAT4" localSheetId="21">#REF!</definedName>
    <definedName name="_DAT4" localSheetId="22">#REF!</definedName>
    <definedName name="_DAT4" localSheetId="26">#REF!</definedName>
    <definedName name="_DAT4" localSheetId="27">#REF!</definedName>
    <definedName name="_DAT4" localSheetId="28">#REF!</definedName>
    <definedName name="_DAT4" localSheetId="29">#REF!</definedName>
    <definedName name="_DAT4" localSheetId="30">#REF!</definedName>
    <definedName name="_DAT4" localSheetId="31">#REF!</definedName>
    <definedName name="_DAT4">#REF!</definedName>
    <definedName name="_DAT5" localSheetId="17">#REF!</definedName>
    <definedName name="_DAT5" localSheetId="18">#REF!</definedName>
    <definedName name="_DAT5" localSheetId="19">#REF!</definedName>
    <definedName name="_DAT5" localSheetId="20">#REF!</definedName>
    <definedName name="_DAT5" localSheetId="21">#REF!</definedName>
    <definedName name="_DAT5" localSheetId="22">#REF!</definedName>
    <definedName name="_DAT5" localSheetId="26">#REF!</definedName>
    <definedName name="_DAT5" localSheetId="27">#REF!</definedName>
    <definedName name="_DAT5" localSheetId="28">#REF!</definedName>
    <definedName name="_DAT5" localSheetId="29">#REF!</definedName>
    <definedName name="_DAT5" localSheetId="30">#REF!</definedName>
    <definedName name="_DAT5" localSheetId="31">#REF!</definedName>
    <definedName name="_DAT5">#REF!</definedName>
    <definedName name="_DAT6" localSheetId="17">#REF!</definedName>
    <definedName name="_DAT6" localSheetId="18">#REF!</definedName>
    <definedName name="_DAT6" localSheetId="19">#REF!</definedName>
    <definedName name="_DAT6" localSheetId="20">#REF!</definedName>
    <definedName name="_DAT6" localSheetId="21">#REF!</definedName>
    <definedName name="_DAT6" localSheetId="22">#REF!</definedName>
    <definedName name="_DAT6" localSheetId="26">#REF!</definedName>
    <definedName name="_DAT6" localSheetId="27">#REF!</definedName>
    <definedName name="_DAT6" localSheetId="28">#REF!</definedName>
    <definedName name="_DAT6" localSheetId="29">#REF!</definedName>
    <definedName name="_DAT6" localSheetId="30">#REF!</definedName>
    <definedName name="_DAT6" localSheetId="31">#REF!</definedName>
    <definedName name="_DAT6">#REF!</definedName>
    <definedName name="_DAT7" localSheetId="17">#REF!</definedName>
    <definedName name="_DAT7" localSheetId="18">#REF!</definedName>
    <definedName name="_DAT7" localSheetId="19">#REF!</definedName>
    <definedName name="_DAT7" localSheetId="20">#REF!</definedName>
    <definedName name="_DAT7" localSheetId="21">#REF!</definedName>
    <definedName name="_DAT7" localSheetId="22">#REF!</definedName>
    <definedName name="_DAT7" localSheetId="26">#REF!</definedName>
    <definedName name="_DAT7" localSheetId="27">#REF!</definedName>
    <definedName name="_DAT7" localSheetId="28">#REF!</definedName>
    <definedName name="_DAT7" localSheetId="29">#REF!</definedName>
    <definedName name="_DAT7" localSheetId="30">#REF!</definedName>
    <definedName name="_DAT7" localSheetId="31">#REF!</definedName>
    <definedName name="_DAT7">#REF!</definedName>
    <definedName name="_DAT8" localSheetId="17">#REF!</definedName>
    <definedName name="_DAT8" localSheetId="18">#REF!</definedName>
    <definedName name="_DAT8" localSheetId="19">#REF!</definedName>
    <definedName name="_DAT8" localSheetId="20">#REF!</definedName>
    <definedName name="_DAT8" localSheetId="21">#REF!</definedName>
    <definedName name="_DAT8" localSheetId="22">#REF!</definedName>
    <definedName name="_DAT8" localSheetId="26">#REF!</definedName>
    <definedName name="_DAT8" localSheetId="27">#REF!</definedName>
    <definedName name="_DAT8" localSheetId="28">#REF!</definedName>
    <definedName name="_DAT8" localSheetId="29">#REF!</definedName>
    <definedName name="_DAT8" localSheetId="30">#REF!</definedName>
    <definedName name="_DAT8" localSheetId="31">#REF!</definedName>
    <definedName name="_DAT8">#REF!</definedName>
    <definedName name="_DAT9" localSheetId="17">#REF!</definedName>
    <definedName name="_DAT9" localSheetId="18">#REF!</definedName>
    <definedName name="_DAT9" localSheetId="19">#REF!</definedName>
    <definedName name="_DAT9" localSheetId="20">#REF!</definedName>
    <definedName name="_DAT9" localSheetId="21">#REF!</definedName>
    <definedName name="_DAT9" localSheetId="22">#REF!</definedName>
    <definedName name="_DAT9" localSheetId="26">#REF!</definedName>
    <definedName name="_DAT9" localSheetId="27">#REF!</definedName>
    <definedName name="_DAT9" localSheetId="28">#REF!</definedName>
    <definedName name="_DAT9" localSheetId="29">#REF!</definedName>
    <definedName name="_DAT9" localSheetId="30">#REF!</definedName>
    <definedName name="_DAT9" localSheetId="31">#REF!</definedName>
    <definedName name="_DAT9">#REF!</definedName>
    <definedName name="_Dec05" localSheetId="17" hidden="1">{"Page_1",#N/A,FALSE,"BAD4Q98";"Page_2",#N/A,FALSE,"BAD4Q98";"Page_3",#N/A,FALSE,"BAD4Q98";"Page_4",#N/A,FALSE,"BAD4Q98";"Page_5",#N/A,FALSE,"BAD4Q98";"Page_6",#N/A,FALSE,"BAD4Q98";"Input_1",#N/A,FALSE,"BAD4Q98";"Input_2",#N/A,FALSE,"BAD4Q98"}</definedName>
    <definedName name="_Dec05" localSheetId="18" hidden="1">{"Page_1",#N/A,FALSE,"BAD4Q98";"Page_2",#N/A,FALSE,"BAD4Q98";"Page_3",#N/A,FALSE,"BAD4Q98";"Page_4",#N/A,FALSE,"BAD4Q98";"Page_5",#N/A,FALSE,"BAD4Q98";"Page_6",#N/A,FALSE,"BAD4Q98";"Input_1",#N/A,FALSE,"BAD4Q98";"Input_2",#N/A,FALSE,"BAD4Q98"}</definedName>
    <definedName name="_Dec05" localSheetId="19" hidden="1">{"Page_1",#N/A,FALSE,"BAD4Q98";"Page_2",#N/A,FALSE,"BAD4Q98";"Page_3",#N/A,FALSE,"BAD4Q98";"Page_4",#N/A,FALSE,"BAD4Q98";"Page_5",#N/A,FALSE,"BAD4Q98";"Page_6",#N/A,FALSE,"BAD4Q98";"Input_1",#N/A,FALSE,"BAD4Q98";"Input_2",#N/A,FALSE,"BAD4Q98"}</definedName>
    <definedName name="_Dec05" localSheetId="20" hidden="1">{"Page_1",#N/A,FALSE,"BAD4Q98";"Page_2",#N/A,FALSE,"BAD4Q98";"Page_3",#N/A,FALSE,"BAD4Q98";"Page_4",#N/A,FALSE,"BAD4Q98";"Page_5",#N/A,FALSE,"BAD4Q98";"Page_6",#N/A,FALSE,"BAD4Q98";"Input_1",#N/A,FALSE,"BAD4Q98";"Input_2",#N/A,FALSE,"BAD4Q98"}</definedName>
    <definedName name="_Dec05" localSheetId="21" hidden="1">{"Page_1",#N/A,FALSE,"BAD4Q98";"Page_2",#N/A,FALSE,"BAD4Q98";"Page_3",#N/A,FALSE,"BAD4Q98";"Page_4",#N/A,FALSE,"BAD4Q98";"Page_5",#N/A,FALSE,"BAD4Q98";"Page_6",#N/A,FALSE,"BAD4Q98";"Input_1",#N/A,FALSE,"BAD4Q98";"Input_2",#N/A,FALSE,"BAD4Q98"}</definedName>
    <definedName name="_Dec05" localSheetId="22" hidden="1">{"Page_1",#N/A,FALSE,"BAD4Q98";"Page_2",#N/A,FALSE,"BAD4Q98";"Page_3",#N/A,FALSE,"BAD4Q98";"Page_4",#N/A,FALSE,"BAD4Q98";"Page_5",#N/A,FALSE,"BAD4Q98";"Page_6",#N/A,FALSE,"BAD4Q98";"Input_1",#N/A,FALSE,"BAD4Q98";"Input_2",#N/A,FALSE,"BAD4Q98"}</definedName>
    <definedName name="_Dec05" localSheetId="23" hidden="1">{"Page_1",#N/A,FALSE,"BAD4Q98";"Page_2",#N/A,FALSE,"BAD4Q98";"Page_3",#N/A,FALSE,"BAD4Q98";"Page_4",#N/A,FALSE,"BAD4Q98";"Page_5",#N/A,FALSE,"BAD4Q98";"Page_6",#N/A,FALSE,"BAD4Q98";"Input_1",#N/A,FALSE,"BAD4Q98";"Input_2",#N/A,FALSE,"BAD4Q98"}</definedName>
    <definedName name="_Dec05" localSheetId="4" hidden="1">{"Page_1",#N/A,FALSE,"BAD4Q98";"Page_2",#N/A,FALSE,"BAD4Q98";"Page_3",#N/A,FALSE,"BAD4Q98";"Page_4",#N/A,FALSE,"BAD4Q98";"Page_5",#N/A,FALSE,"BAD4Q98";"Page_6",#N/A,FALSE,"BAD4Q98";"Input_1",#N/A,FALSE,"BAD4Q98";"Input_2",#N/A,FALSE,"BAD4Q98"}</definedName>
    <definedName name="_Dec05" localSheetId="5" hidden="1">{"Page_1",#N/A,FALSE,"BAD4Q98";"Page_2",#N/A,FALSE,"BAD4Q98";"Page_3",#N/A,FALSE,"BAD4Q98";"Page_4",#N/A,FALSE,"BAD4Q98";"Page_5",#N/A,FALSE,"BAD4Q98";"Page_6",#N/A,FALSE,"BAD4Q98";"Input_1",#N/A,FALSE,"BAD4Q98";"Input_2",#N/A,FALSE,"BAD4Q98"}</definedName>
    <definedName name="_Dec05" localSheetId="8" hidden="1">{"Page_1",#N/A,FALSE,"BAD4Q98";"Page_2",#N/A,FALSE,"BAD4Q98";"Page_3",#N/A,FALSE,"BAD4Q98";"Page_4",#N/A,FALSE,"BAD4Q98";"Page_5",#N/A,FALSE,"BAD4Q98";"Page_6",#N/A,FALSE,"BAD4Q98";"Input_1",#N/A,FALSE,"BAD4Q98";"Input_2",#N/A,FALSE,"BAD4Q98"}</definedName>
    <definedName name="_Dec05" localSheetId="11" hidden="1">{"Page_1",#N/A,FALSE,"BAD4Q98";"Page_2",#N/A,FALSE,"BAD4Q98";"Page_3",#N/A,FALSE,"BAD4Q98";"Page_4",#N/A,FALSE,"BAD4Q98";"Page_5",#N/A,FALSE,"BAD4Q98";"Page_6",#N/A,FALSE,"BAD4Q98";"Input_1",#N/A,FALSE,"BAD4Q98";"Input_2",#N/A,FALSE,"BAD4Q98"}</definedName>
    <definedName name="_Dec05" localSheetId="12" hidden="1">{"Page_1",#N/A,FALSE,"BAD4Q98";"Page_2",#N/A,FALSE,"BAD4Q98";"Page_3",#N/A,FALSE,"BAD4Q98";"Page_4",#N/A,FALSE,"BAD4Q98";"Page_5",#N/A,FALSE,"BAD4Q98";"Page_6",#N/A,FALSE,"BAD4Q98";"Input_1",#N/A,FALSE,"BAD4Q98";"Input_2",#N/A,FALSE,"BAD4Q98"}</definedName>
    <definedName name="_Dec05" localSheetId="14" hidden="1">{"Page_1",#N/A,FALSE,"BAD4Q98";"Page_2",#N/A,FALSE,"BAD4Q98";"Page_3",#N/A,FALSE,"BAD4Q98";"Page_4",#N/A,FALSE,"BAD4Q98";"Page_5",#N/A,FALSE,"BAD4Q98";"Page_6",#N/A,FALSE,"BAD4Q98";"Input_1",#N/A,FALSE,"BAD4Q98";"Input_2",#N/A,FALSE,"BAD4Q98"}</definedName>
    <definedName name="_Dec05" localSheetId="16" hidden="1">{"Page_1",#N/A,FALSE,"BAD4Q98";"Page_2",#N/A,FALSE,"BAD4Q98";"Page_3",#N/A,FALSE,"BAD4Q98";"Page_4",#N/A,FALSE,"BAD4Q98";"Page_5",#N/A,FALSE,"BAD4Q98";"Page_6",#N/A,FALSE,"BAD4Q98";"Input_1",#N/A,FALSE,"BAD4Q98";"Input_2",#N/A,FALSE,"BAD4Q98"}</definedName>
    <definedName name="_Dec05" localSheetId="26" hidden="1">{"Page_1",#N/A,FALSE,"BAD4Q98";"Page_2",#N/A,FALSE,"BAD4Q98";"Page_3",#N/A,FALSE,"BAD4Q98";"Page_4",#N/A,FALSE,"BAD4Q98";"Page_5",#N/A,FALSE,"BAD4Q98";"Page_6",#N/A,FALSE,"BAD4Q98";"Input_1",#N/A,FALSE,"BAD4Q98";"Input_2",#N/A,FALSE,"BAD4Q98"}</definedName>
    <definedName name="_Dec05" localSheetId="27" hidden="1">{"Page_1",#N/A,FALSE,"BAD4Q98";"Page_2",#N/A,FALSE,"BAD4Q98";"Page_3",#N/A,FALSE,"BAD4Q98";"Page_4",#N/A,FALSE,"BAD4Q98";"Page_5",#N/A,FALSE,"BAD4Q98";"Page_6",#N/A,FALSE,"BAD4Q98";"Input_1",#N/A,FALSE,"BAD4Q98";"Input_2",#N/A,FALSE,"BAD4Q98"}</definedName>
    <definedName name="_Dec05" localSheetId="28" hidden="1">{"Page_1",#N/A,FALSE,"BAD4Q98";"Page_2",#N/A,FALSE,"BAD4Q98";"Page_3",#N/A,FALSE,"BAD4Q98";"Page_4",#N/A,FALSE,"BAD4Q98";"Page_5",#N/A,FALSE,"BAD4Q98";"Page_6",#N/A,FALSE,"BAD4Q98";"Input_1",#N/A,FALSE,"BAD4Q98";"Input_2",#N/A,FALSE,"BAD4Q98"}</definedName>
    <definedName name="_Dec05" localSheetId="29" hidden="1">{"Page_1",#N/A,FALSE,"BAD4Q98";"Page_2",#N/A,FALSE,"BAD4Q98";"Page_3",#N/A,FALSE,"BAD4Q98";"Page_4",#N/A,FALSE,"BAD4Q98";"Page_5",#N/A,FALSE,"BAD4Q98";"Page_6",#N/A,FALSE,"BAD4Q98";"Input_1",#N/A,FALSE,"BAD4Q98";"Input_2",#N/A,FALSE,"BAD4Q98"}</definedName>
    <definedName name="_Dec05" localSheetId="30" hidden="1">{"Page_1",#N/A,FALSE,"BAD4Q98";"Page_2",#N/A,FALSE,"BAD4Q98";"Page_3",#N/A,FALSE,"BAD4Q98";"Page_4",#N/A,FALSE,"BAD4Q98";"Page_5",#N/A,FALSE,"BAD4Q98";"Page_6",#N/A,FALSE,"BAD4Q98";"Input_1",#N/A,FALSE,"BAD4Q98";"Input_2",#N/A,FALSE,"BAD4Q98"}</definedName>
    <definedName name="_Dec05" localSheetId="31" hidden="1">{"Page_1",#N/A,FALSE,"BAD4Q98";"Page_2",#N/A,FALSE,"BAD4Q98";"Page_3",#N/A,FALSE,"BAD4Q98";"Page_4",#N/A,FALSE,"BAD4Q98";"Page_5",#N/A,FALSE,"BAD4Q98";"Page_6",#N/A,FALSE,"BAD4Q98";"Input_1",#N/A,FALSE,"BAD4Q98";"Input_2",#N/A,FALSE,"BAD4Q98"}</definedName>
    <definedName name="_Dec05" hidden="1">{"Page_1",#N/A,FALSE,"BAD4Q98";"Page_2",#N/A,FALSE,"BAD4Q98";"Page_3",#N/A,FALSE,"BAD4Q98";"Page_4",#N/A,FALSE,"BAD4Q98";"Page_5",#N/A,FALSE,"BAD4Q98";"Page_6",#N/A,FALSE,"BAD4Q98";"Input_1",#N/A,FALSE,"BAD4Q98";"Input_2",#N/A,FALSE,"BAD4Q98"}</definedName>
    <definedName name="_ERF415" localSheetId="8">#REF!</definedName>
    <definedName name="_ERF415">[1]Factors!$AW$13:$BA$114</definedName>
    <definedName name="_Fill" localSheetId="17" hidden="1">#REF!</definedName>
    <definedName name="_Fill" localSheetId="18" hidden="1">#REF!</definedName>
    <definedName name="_Fill" localSheetId="19" hidden="1">#REF!</definedName>
    <definedName name="_Fill" localSheetId="20" hidden="1">#REF!</definedName>
    <definedName name="_Fill" localSheetId="21" hidden="1">#REF!</definedName>
    <definedName name="_Fill" localSheetId="22" hidden="1">#REF!</definedName>
    <definedName name="_Fill" localSheetId="8" hidden="1">#REF!</definedName>
    <definedName name="_Fill" localSheetId="26" hidden="1">#REF!</definedName>
    <definedName name="_Fill" localSheetId="27" hidden="1">#REF!</definedName>
    <definedName name="_Fill" localSheetId="28" hidden="1">#REF!</definedName>
    <definedName name="_Fill" localSheetId="29" hidden="1">#REF!</definedName>
    <definedName name="_Fill" localSheetId="30" hidden="1">#REF!</definedName>
    <definedName name="_Fill" localSheetId="31" hidden="1">#REF!</definedName>
    <definedName name="_Fill" hidden="1">#REF!</definedName>
    <definedName name="_xlnm._FilterDatabase" localSheetId="4" hidden="1">'ESA Table 2'!$A$8:$R$8</definedName>
    <definedName name="_xlnm._FilterDatabase" localSheetId="5" hidden="1">'ESA Table 2A MFWB'!$A$7:$U$7</definedName>
    <definedName name="_Jan09" localSheetId="17" hidden="1">{"Page_1",#N/A,FALSE,"BAD4Q98";"Page_2",#N/A,FALSE,"BAD4Q98";"Page_3",#N/A,FALSE,"BAD4Q98";"Page_4",#N/A,FALSE,"BAD4Q98";"Page_5",#N/A,FALSE,"BAD4Q98";"Page_6",#N/A,FALSE,"BAD4Q98";"Input_1",#N/A,FALSE,"BAD4Q98";"Input_2",#N/A,FALSE,"BAD4Q98"}</definedName>
    <definedName name="_Jan09" localSheetId="18" hidden="1">{"Page_1",#N/A,FALSE,"BAD4Q98";"Page_2",#N/A,FALSE,"BAD4Q98";"Page_3",#N/A,FALSE,"BAD4Q98";"Page_4",#N/A,FALSE,"BAD4Q98";"Page_5",#N/A,FALSE,"BAD4Q98";"Page_6",#N/A,FALSE,"BAD4Q98";"Input_1",#N/A,FALSE,"BAD4Q98";"Input_2",#N/A,FALSE,"BAD4Q98"}</definedName>
    <definedName name="_Jan09" localSheetId="19" hidden="1">{"Page_1",#N/A,FALSE,"BAD4Q98";"Page_2",#N/A,FALSE,"BAD4Q98";"Page_3",#N/A,FALSE,"BAD4Q98";"Page_4",#N/A,FALSE,"BAD4Q98";"Page_5",#N/A,FALSE,"BAD4Q98";"Page_6",#N/A,FALSE,"BAD4Q98";"Input_1",#N/A,FALSE,"BAD4Q98";"Input_2",#N/A,FALSE,"BAD4Q98"}</definedName>
    <definedName name="_Jan09" localSheetId="20" hidden="1">{"Page_1",#N/A,FALSE,"BAD4Q98";"Page_2",#N/A,FALSE,"BAD4Q98";"Page_3",#N/A,FALSE,"BAD4Q98";"Page_4",#N/A,FALSE,"BAD4Q98";"Page_5",#N/A,FALSE,"BAD4Q98";"Page_6",#N/A,FALSE,"BAD4Q98";"Input_1",#N/A,FALSE,"BAD4Q98";"Input_2",#N/A,FALSE,"BAD4Q98"}</definedName>
    <definedName name="_Jan09" localSheetId="21" hidden="1">{"Page_1",#N/A,FALSE,"BAD4Q98";"Page_2",#N/A,FALSE,"BAD4Q98";"Page_3",#N/A,FALSE,"BAD4Q98";"Page_4",#N/A,FALSE,"BAD4Q98";"Page_5",#N/A,FALSE,"BAD4Q98";"Page_6",#N/A,FALSE,"BAD4Q98";"Input_1",#N/A,FALSE,"BAD4Q98";"Input_2",#N/A,FALSE,"BAD4Q98"}</definedName>
    <definedName name="_Jan09" localSheetId="22" hidden="1">{"Page_1",#N/A,FALSE,"BAD4Q98";"Page_2",#N/A,FALSE,"BAD4Q98";"Page_3",#N/A,FALSE,"BAD4Q98";"Page_4",#N/A,FALSE,"BAD4Q98";"Page_5",#N/A,FALSE,"BAD4Q98";"Page_6",#N/A,FALSE,"BAD4Q98";"Input_1",#N/A,FALSE,"BAD4Q98";"Input_2",#N/A,FALSE,"BAD4Q98"}</definedName>
    <definedName name="_Jan09" localSheetId="23" hidden="1">{"Page_1",#N/A,FALSE,"BAD4Q98";"Page_2",#N/A,FALSE,"BAD4Q98";"Page_3",#N/A,FALSE,"BAD4Q98";"Page_4",#N/A,FALSE,"BAD4Q98";"Page_5",#N/A,FALSE,"BAD4Q98";"Page_6",#N/A,FALSE,"BAD4Q98";"Input_1",#N/A,FALSE,"BAD4Q98";"Input_2",#N/A,FALSE,"BAD4Q98"}</definedName>
    <definedName name="_Jan09" localSheetId="4" hidden="1">{"Page_1",#N/A,FALSE,"BAD4Q98";"Page_2",#N/A,FALSE,"BAD4Q98";"Page_3",#N/A,FALSE,"BAD4Q98";"Page_4",#N/A,FALSE,"BAD4Q98";"Page_5",#N/A,FALSE,"BAD4Q98";"Page_6",#N/A,FALSE,"BAD4Q98";"Input_1",#N/A,FALSE,"BAD4Q98";"Input_2",#N/A,FALSE,"BAD4Q98"}</definedName>
    <definedName name="_Jan09" localSheetId="5" hidden="1">{"Page_1",#N/A,FALSE,"BAD4Q98";"Page_2",#N/A,FALSE,"BAD4Q98";"Page_3",#N/A,FALSE,"BAD4Q98";"Page_4",#N/A,FALSE,"BAD4Q98";"Page_5",#N/A,FALSE,"BAD4Q98";"Page_6",#N/A,FALSE,"BAD4Q98";"Input_1",#N/A,FALSE,"BAD4Q98";"Input_2",#N/A,FALSE,"BAD4Q98"}</definedName>
    <definedName name="_Jan09" localSheetId="8" hidden="1">{"Page_1",#N/A,FALSE,"BAD4Q98";"Page_2",#N/A,FALSE,"BAD4Q98";"Page_3",#N/A,FALSE,"BAD4Q98";"Page_4",#N/A,FALSE,"BAD4Q98";"Page_5",#N/A,FALSE,"BAD4Q98";"Page_6",#N/A,FALSE,"BAD4Q98";"Input_1",#N/A,FALSE,"BAD4Q98";"Input_2",#N/A,FALSE,"BAD4Q98"}</definedName>
    <definedName name="_Jan09" localSheetId="11" hidden="1">{"Page_1",#N/A,FALSE,"BAD4Q98";"Page_2",#N/A,FALSE,"BAD4Q98";"Page_3",#N/A,FALSE,"BAD4Q98";"Page_4",#N/A,FALSE,"BAD4Q98";"Page_5",#N/A,FALSE,"BAD4Q98";"Page_6",#N/A,FALSE,"BAD4Q98";"Input_1",#N/A,FALSE,"BAD4Q98";"Input_2",#N/A,FALSE,"BAD4Q98"}</definedName>
    <definedName name="_Jan09" localSheetId="12" hidden="1">{"Page_1",#N/A,FALSE,"BAD4Q98";"Page_2",#N/A,FALSE,"BAD4Q98";"Page_3",#N/A,FALSE,"BAD4Q98";"Page_4",#N/A,FALSE,"BAD4Q98";"Page_5",#N/A,FALSE,"BAD4Q98";"Page_6",#N/A,FALSE,"BAD4Q98";"Input_1",#N/A,FALSE,"BAD4Q98";"Input_2",#N/A,FALSE,"BAD4Q98"}</definedName>
    <definedName name="_Jan09" localSheetId="14" hidden="1">{"Page_1",#N/A,FALSE,"BAD4Q98";"Page_2",#N/A,FALSE,"BAD4Q98";"Page_3",#N/A,FALSE,"BAD4Q98";"Page_4",#N/A,FALSE,"BAD4Q98";"Page_5",#N/A,FALSE,"BAD4Q98";"Page_6",#N/A,FALSE,"BAD4Q98";"Input_1",#N/A,FALSE,"BAD4Q98";"Input_2",#N/A,FALSE,"BAD4Q98"}</definedName>
    <definedName name="_Jan09" localSheetId="16" hidden="1">{"Page_1",#N/A,FALSE,"BAD4Q98";"Page_2",#N/A,FALSE,"BAD4Q98";"Page_3",#N/A,FALSE,"BAD4Q98";"Page_4",#N/A,FALSE,"BAD4Q98";"Page_5",#N/A,FALSE,"BAD4Q98";"Page_6",#N/A,FALSE,"BAD4Q98";"Input_1",#N/A,FALSE,"BAD4Q98";"Input_2",#N/A,FALSE,"BAD4Q98"}</definedName>
    <definedName name="_Jan09" localSheetId="26" hidden="1">{"Page_1",#N/A,FALSE,"BAD4Q98";"Page_2",#N/A,FALSE,"BAD4Q98";"Page_3",#N/A,FALSE,"BAD4Q98";"Page_4",#N/A,FALSE,"BAD4Q98";"Page_5",#N/A,FALSE,"BAD4Q98";"Page_6",#N/A,FALSE,"BAD4Q98";"Input_1",#N/A,FALSE,"BAD4Q98";"Input_2",#N/A,FALSE,"BAD4Q98"}</definedName>
    <definedName name="_Jan09" localSheetId="27" hidden="1">{"Page_1",#N/A,FALSE,"BAD4Q98";"Page_2",#N/A,FALSE,"BAD4Q98";"Page_3",#N/A,FALSE,"BAD4Q98";"Page_4",#N/A,FALSE,"BAD4Q98";"Page_5",#N/A,FALSE,"BAD4Q98";"Page_6",#N/A,FALSE,"BAD4Q98";"Input_1",#N/A,FALSE,"BAD4Q98";"Input_2",#N/A,FALSE,"BAD4Q98"}</definedName>
    <definedName name="_Jan09" localSheetId="28" hidden="1">{"Page_1",#N/A,FALSE,"BAD4Q98";"Page_2",#N/A,FALSE,"BAD4Q98";"Page_3",#N/A,FALSE,"BAD4Q98";"Page_4",#N/A,FALSE,"BAD4Q98";"Page_5",#N/A,FALSE,"BAD4Q98";"Page_6",#N/A,FALSE,"BAD4Q98";"Input_1",#N/A,FALSE,"BAD4Q98";"Input_2",#N/A,FALSE,"BAD4Q98"}</definedName>
    <definedName name="_Jan09" localSheetId="29" hidden="1">{"Page_1",#N/A,FALSE,"BAD4Q98";"Page_2",#N/A,FALSE,"BAD4Q98";"Page_3",#N/A,FALSE,"BAD4Q98";"Page_4",#N/A,FALSE,"BAD4Q98";"Page_5",#N/A,FALSE,"BAD4Q98";"Page_6",#N/A,FALSE,"BAD4Q98";"Input_1",#N/A,FALSE,"BAD4Q98";"Input_2",#N/A,FALSE,"BAD4Q98"}</definedName>
    <definedName name="_Jan09" localSheetId="30" hidden="1">{"Page_1",#N/A,FALSE,"BAD4Q98";"Page_2",#N/A,FALSE,"BAD4Q98";"Page_3",#N/A,FALSE,"BAD4Q98";"Page_4",#N/A,FALSE,"BAD4Q98";"Page_5",#N/A,FALSE,"BAD4Q98";"Page_6",#N/A,FALSE,"BAD4Q98";"Input_1",#N/A,FALSE,"BAD4Q98";"Input_2",#N/A,FALSE,"BAD4Q98"}</definedName>
    <definedName name="_Jan09" localSheetId="31" hidden="1">{"Page_1",#N/A,FALSE,"BAD4Q98";"Page_2",#N/A,FALSE,"BAD4Q98";"Page_3",#N/A,FALSE,"BAD4Q98";"Page_4",#N/A,FALSE,"BAD4Q98";"Page_5",#N/A,FALSE,"BAD4Q98";"Page_6",#N/A,FALSE,"BAD4Q98";"Input_1",#N/A,FALSE,"BAD4Q98";"Input_2",#N/A,FALSE,"BAD4Q98"}</definedName>
    <definedName name="_Jan09" hidden="1">{"Page_1",#N/A,FALSE,"BAD4Q98";"Page_2",#N/A,FALSE,"BAD4Q98";"Page_3",#N/A,FALSE,"BAD4Q98";"Page_4",#N/A,FALSE,"BAD4Q98";"Page_5",#N/A,FALSE,"BAD4Q98";"Page_6",#N/A,FALSE,"BAD4Q98";"Input_1",#N/A,FALSE,"BAD4Q98";"Input_2",#N/A,FALSE,"BAD4Q98"}</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2" hidden="1">#REF!</definedName>
    <definedName name="_Key1" localSheetId="26" hidden="1">#REF!</definedName>
    <definedName name="_Key1" localSheetId="27" hidden="1">#REF!</definedName>
    <definedName name="_Key1" localSheetId="28" hidden="1">#REF!</definedName>
    <definedName name="_Key1" localSheetId="29" hidden="1">#REF!</definedName>
    <definedName name="_Key1" localSheetId="30" hidden="1">#REF!</definedName>
    <definedName name="_Key1" localSheetId="31" hidden="1">#REF!</definedName>
    <definedName name="_Key1" hidden="1">#REF!</definedName>
    <definedName name="_Key2" localSheetId="17" hidden="1">#REF!</definedName>
    <definedName name="_Key2" localSheetId="18" hidden="1">#REF!</definedName>
    <definedName name="_Key2" localSheetId="19" hidden="1">#REF!</definedName>
    <definedName name="_Key2" localSheetId="20" hidden="1">#REF!</definedName>
    <definedName name="_Key2" localSheetId="21" hidden="1">#REF!</definedName>
    <definedName name="_Key2" localSheetId="22" hidden="1">#REF!</definedName>
    <definedName name="_Key2" localSheetId="26" hidden="1">#REF!</definedName>
    <definedName name="_Key2" localSheetId="27" hidden="1">#REF!</definedName>
    <definedName name="_Key2" localSheetId="28" hidden="1">#REF!</definedName>
    <definedName name="_Key2" localSheetId="29" hidden="1">#REF!</definedName>
    <definedName name="_Key2" localSheetId="30" hidden="1">#REF!</definedName>
    <definedName name="_Key2" localSheetId="31" hidden="1">#REF!</definedName>
    <definedName name="_Key2" hidden="1">#REF!</definedName>
    <definedName name="_MatInverse_In" localSheetId="17" hidden="1">#REF!</definedName>
    <definedName name="_MatInverse_In" localSheetId="18" hidden="1">#REF!</definedName>
    <definedName name="_MatInverse_In" localSheetId="19" hidden="1">#REF!</definedName>
    <definedName name="_MatInverse_In" localSheetId="20" hidden="1">#REF!</definedName>
    <definedName name="_MatInverse_In" localSheetId="21" hidden="1">#REF!</definedName>
    <definedName name="_MatInverse_In" localSheetId="22" hidden="1">#REF!</definedName>
    <definedName name="_MatInverse_In" localSheetId="26" hidden="1">#REF!</definedName>
    <definedName name="_MatInverse_In" localSheetId="27" hidden="1">#REF!</definedName>
    <definedName name="_MatInverse_In" localSheetId="28" hidden="1">#REF!</definedName>
    <definedName name="_MatInverse_In" localSheetId="29" hidden="1">#REF!</definedName>
    <definedName name="_MatInverse_In" localSheetId="30" hidden="1">#REF!</definedName>
    <definedName name="_MatInverse_In" localSheetId="31" hidden="1">#REF!</definedName>
    <definedName name="_MatInverse_In" hidden="1">#REF!</definedName>
    <definedName name="_MatMult_A" localSheetId="17" hidden="1">#REF!</definedName>
    <definedName name="_MatMult_A" localSheetId="18" hidden="1">#REF!</definedName>
    <definedName name="_MatMult_A" localSheetId="19" hidden="1">#REF!</definedName>
    <definedName name="_MatMult_A" localSheetId="20" hidden="1">#REF!</definedName>
    <definedName name="_MatMult_A" localSheetId="21" hidden="1">#REF!</definedName>
    <definedName name="_MatMult_A" localSheetId="22" hidden="1">#REF!</definedName>
    <definedName name="_MatMult_A" localSheetId="26" hidden="1">#REF!</definedName>
    <definedName name="_MatMult_A" localSheetId="27" hidden="1">#REF!</definedName>
    <definedName name="_MatMult_A" localSheetId="28" hidden="1">#REF!</definedName>
    <definedName name="_MatMult_A" localSheetId="29" hidden="1">#REF!</definedName>
    <definedName name="_MatMult_A" localSheetId="30" hidden="1">#REF!</definedName>
    <definedName name="_MatMult_A" localSheetId="31" hidden="1">#REF!</definedName>
    <definedName name="_MatMult_A" hidden="1">#REF!</definedName>
    <definedName name="_MatMult_AxB" localSheetId="17" hidden="1">#REF!</definedName>
    <definedName name="_MatMult_AxB" localSheetId="18" hidden="1">#REF!</definedName>
    <definedName name="_MatMult_AxB" localSheetId="19" hidden="1">#REF!</definedName>
    <definedName name="_MatMult_AxB" localSheetId="20" hidden="1">#REF!</definedName>
    <definedName name="_MatMult_AxB" localSheetId="21" hidden="1">#REF!</definedName>
    <definedName name="_MatMult_AxB" localSheetId="22" hidden="1">#REF!</definedName>
    <definedName name="_MatMult_AxB" localSheetId="26" hidden="1">#REF!</definedName>
    <definedName name="_MatMult_AxB" localSheetId="27" hidden="1">#REF!</definedName>
    <definedName name="_MatMult_AxB" localSheetId="28" hidden="1">#REF!</definedName>
    <definedName name="_MatMult_AxB" localSheetId="29" hidden="1">#REF!</definedName>
    <definedName name="_MatMult_AxB" localSheetId="30" hidden="1">#REF!</definedName>
    <definedName name="_MatMult_AxB" localSheetId="31" hidden="1">#REF!</definedName>
    <definedName name="_MatMult_AxB" hidden="1">#REF!</definedName>
    <definedName name="_MatMult_B" localSheetId="17" hidden="1">#REF!</definedName>
    <definedName name="_MatMult_B" localSheetId="18" hidden="1">#REF!</definedName>
    <definedName name="_MatMult_B" localSheetId="19" hidden="1">#REF!</definedName>
    <definedName name="_MatMult_B" localSheetId="20" hidden="1">#REF!</definedName>
    <definedName name="_MatMult_B" localSheetId="21" hidden="1">#REF!</definedName>
    <definedName name="_MatMult_B" localSheetId="22" hidden="1">#REF!</definedName>
    <definedName name="_MatMult_B" localSheetId="26" hidden="1">#REF!</definedName>
    <definedName name="_MatMult_B" localSheetId="27" hidden="1">#REF!</definedName>
    <definedName name="_MatMult_B" localSheetId="28" hidden="1">#REF!</definedName>
    <definedName name="_MatMult_B" localSheetId="29" hidden="1">#REF!</definedName>
    <definedName name="_MatMult_B" localSheetId="30" hidden="1">#REF!</definedName>
    <definedName name="_MatMult_B" localSheetId="31" hidden="1">#REF!</definedName>
    <definedName name="_MatMult_B" hidden="1">#REF!</definedName>
    <definedName name="_May2007" localSheetId="17" hidden="1">{"2002Frcst","05Month",FALSE,"Frcst Format 2002"}</definedName>
    <definedName name="_May2007" localSheetId="18" hidden="1">{"2002Frcst","05Month",FALSE,"Frcst Format 2002"}</definedName>
    <definedName name="_May2007" localSheetId="19" hidden="1">{"2002Frcst","05Month",FALSE,"Frcst Format 2002"}</definedName>
    <definedName name="_May2007" localSheetId="20" hidden="1">{"2002Frcst","05Month",FALSE,"Frcst Format 2002"}</definedName>
    <definedName name="_May2007" localSheetId="21" hidden="1">{"2002Frcst","05Month",FALSE,"Frcst Format 2002"}</definedName>
    <definedName name="_May2007" localSheetId="22" hidden="1">{"2002Frcst","05Month",FALSE,"Frcst Format 2002"}</definedName>
    <definedName name="_May2007" localSheetId="23" hidden="1">{"2002Frcst","05Month",FALSE,"Frcst Format 2002"}</definedName>
    <definedName name="_May2007" localSheetId="4" hidden="1">{"2002Frcst","05Month",FALSE,"Frcst Format 2002"}</definedName>
    <definedName name="_May2007" localSheetId="5" hidden="1">{"2002Frcst","05Month",FALSE,"Frcst Format 2002"}</definedName>
    <definedName name="_May2007" localSheetId="8" hidden="1">{"2002Frcst","05Month",FALSE,"Frcst Format 2002"}</definedName>
    <definedName name="_May2007" localSheetId="11" hidden="1">{"2002Frcst","05Month",FALSE,"Frcst Format 2002"}</definedName>
    <definedName name="_May2007" localSheetId="12" hidden="1">{"2002Frcst","05Month",FALSE,"Frcst Format 2002"}</definedName>
    <definedName name="_May2007" localSheetId="14" hidden="1">{"2002Frcst","05Month",FALSE,"Frcst Format 2002"}</definedName>
    <definedName name="_May2007" localSheetId="16" hidden="1">{"2002Frcst","05Month",FALSE,"Frcst Format 2002"}</definedName>
    <definedName name="_May2007" localSheetId="26" hidden="1">{"2002Frcst","05Month",FALSE,"Frcst Format 2002"}</definedName>
    <definedName name="_May2007" localSheetId="27" hidden="1">{"2002Frcst","05Month",FALSE,"Frcst Format 2002"}</definedName>
    <definedName name="_May2007" localSheetId="28" hidden="1">{"2002Frcst","05Month",FALSE,"Frcst Format 2002"}</definedName>
    <definedName name="_May2007" localSheetId="29" hidden="1">{"2002Frcst","05Month",FALSE,"Frcst Format 2002"}</definedName>
    <definedName name="_May2007" localSheetId="30" hidden="1">{"2002Frcst","05Month",FALSE,"Frcst Format 2002"}</definedName>
    <definedName name="_May2007" localSheetId="31" hidden="1">{"2002Frcst","05Month",FALSE,"Frcst Format 2002"}</definedName>
    <definedName name="_May2007" hidden="1">{"2002Frcst","05Month",FALSE,"Frcst Format 2002"}</definedName>
    <definedName name="_Order1" hidden="1">255</definedName>
    <definedName name="_Order2" hidden="1">255</definedName>
    <definedName name="_Parse_In" localSheetId="17" hidden="1">#REF!</definedName>
    <definedName name="_Parse_In" localSheetId="18" hidden="1">#REF!</definedName>
    <definedName name="_Parse_In" localSheetId="19" hidden="1">#REF!</definedName>
    <definedName name="_Parse_In" localSheetId="20" hidden="1">#REF!</definedName>
    <definedName name="_Parse_In" localSheetId="21" hidden="1">#REF!</definedName>
    <definedName name="_Parse_In" localSheetId="22" hidden="1">#REF!</definedName>
    <definedName name="_Parse_In" localSheetId="26" hidden="1">#REF!</definedName>
    <definedName name="_Parse_In" localSheetId="27" hidden="1">#REF!</definedName>
    <definedName name="_Parse_In" localSheetId="28" hidden="1">#REF!</definedName>
    <definedName name="_Parse_In" localSheetId="29" hidden="1">#REF!</definedName>
    <definedName name="_Parse_In" localSheetId="30" hidden="1">#REF!</definedName>
    <definedName name="_Parse_In" localSheetId="31" hidden="1">#REF!</definedName>
    <definedName name="_Parse_In" hidden="1">#REF!</definedName>
    <definedName name="_Parse_Out" localSheetId="17"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6" hidden="1">#REF!</definedName>
    <definedName name="_Parse_Out" localSheetId="27" hidden="1">#REF!</definedName>
    <definedName name="_Parse_Out" localSheetId="28" hidden="1">#REF!</definedName>
    <definedName name="_Parse_Out" localSheetId="29" hidden="1">#REF!</definedName>
    <definedName name="_Parse_Out" localSheetId="30" hidden="1">#REF!</definedName>
    <definedName name="_Parse_Out" localSheetId="31" hidden="1">#REF!</definedName>
    <definedName name="_Parse_Out" hidden="1">#REF!</definedName>
    <definedName name="_PG1" localSheetId="17">#REF!</definedName>
    <definedName name="_PG1" localSheetId="18">#REF!</definedName>
    <definedName name="_PG1" localSheetId="19">#REF!</definedName>
    <definedName name="_PG1" localSheetId="20">#REF!</definedName>
    <definedName name="_PG1" localSheetId="21">#REF!</definedName>
    <definedName name="_PG1" localSheetId="22">#REF!</definedName>
    <definedName name="_PG1" localSheetId="26">#REF!</definedName>
    <definedName name="_PG1" localSheetId="27">#REF!</definedName>
    <definedName name="_PG1" localSheetId="28">#REF!</definedName>
    <definedName name="_PG1" localSheetId="29">#REF!</definedName>
    <definedName name="_PG1" localSheetId="30">#REF!</definedName>
    <definedName name="_PG1" localSheetId="31">#REF!</definedName>
    <definedName name="_PG1">#REF!</definedName>
    <definedName name="_REC90" localSheetId="17">#REF!</definedName>
    <definedName name="_REC90" localSheetId="18">#REF!</definedName>
    <definedName name="_REC90" localSheetId="19">#REF!</definedName>
    <definedName name="_REC90" localSheetId="20">#REF!</definedName>
    <definedName name="_REC90" localSheetId="21">#REF!</definedName>
    <definedName name="_REC90" localSheetId="22">#REF!</definedName>
    <definedName name="_REC90" localSheetId="26">#REF!</definedName>
    <definedName name="_REC90" localSheetId="27">#REF!</definedName>
    <definedName name="_REC90" localSheetId="28">#REF!</definedName>
    <definedName name="_REC90" localSheetId="29">#REF!</definedName>
    <definedName name="_REC90" localSheetId="30">#REF!</definedName>
    <definedName name="_REC90" localSheetId="31">#REF!</definedName>
    <definedName name="_REC90">#REF!</definedName>
    <definedName name="_REC92" localSheetId="17">#REF!</definedName>
    <definedName name="_REC92" localSheetId="18">#REF!</definedName>
    <definedName name="_REC92" localSheetId="19">#REF!</definedName>
    <definedName name="_REC92" localSheetId="20">#REF!</definedName>
    <definedName name="_REC92" localSheetId="21">#REF!</definedName>
    <definedName name="_REC92" localSheetId="22">#REF!</definedName>
    <definedName name="_REC92" localSheetId="26">#REF!</definedName>
    <definedName name="_REC92" localSheetId="27">#REF!</definedName>
    <definedName name="_REC92" localSheetId="28">#REF!</definedName>
    <definedName name="_REC92" localSheetId="29">#REF!</definedName>
    <definedName name="_REC92" localSheetId="30">#REF!</definedName>
    <definedName name="_REC92" localSheetId="31">#REF!</definedName>
    <definedName name="_REC92">#REF!</definedName>
    <definedName name="_Regression_Out" localSheetId="17" hidden="1">#REF!</definedName>
    <definedName name="_Regression_Out" localSheetId="18" hidden="1">#REF!</definedName>
    <definedName name="_Regression_Out" localSheetId="19" hidden="1">#REF!</definedName>
    <definedName name="_Regression_Out" localSheetId="20" hidden="1">#REF!</definedName>
    <definedName name="_Regression_Out" localSheetId="21" hidden="1">#REF!</definedName>
    <definedName name="_Regression_Out" localSheetId="22" hidden="1">#REF!</definedName>
    <definedName name="_Regression_Out" localSheetId="26" hidden="1">#REF!</definedName>
    <definedName name="_Regression_Out" localSheetId="27" hidden="1">#REF!</definedName>
    <definedName name="_Regression_Out" localSheetId="28" hidden="1">#REF!</definedName>
    <definedName name="_Regression_Out" localSheetId="29" hidden="1">#REF!</definedName>
    <definedName name="_Regression_Out" localSheetId="30" hidden="1">#REF!</definedName>
    <definedName name="_Regression_Out" localSheetId="31" hidden="1">#REF!</definedName>
    <definedName name="_Regression_Out" hidden="1">#REF!</definedName>
    <definedName name="_Regression_X" localSheetId="17" hidden="1">#REF!</definedName>
    <definedName name="_Regression_X" localSheetId="18" hidden="1">#REF!</definedName>
    <definedName name="_Regression_X" localSheetId="19" hidden="1">#REF!</definedName>
    <definedName name="_Regression_X" localSheetId="20" hidden="1">#REF!</definedName>
    <definedName name="_Regression_X" localSheetId="21" hidden="1">#REF!</definedName>
    <definedName name="_Regression_X" localSheetId="22" hidden="1">#REF!</definedName>
    <definedName name="_Regression_X" localSheetId="26" hidden="1">#REF!</definedName>
    <definedName name="_Regression_X" localSheetId="27" hidden="1">#REF!</definedName>
    <definedName name="_Regression_X" localSheetId="28" hidden="1">#REF!</definedName>
    <definedName name="_Regression_X" localSheetId="29" hidden="1">#REF!</definedName>
    <definedName name="_Regression_X" localSheetId="30" hidden="1">#REF!</definedName>
    <definedName name="_Regression_X" localSheetId="31" hidden="1">#REF!</definedName>
    <definedName name="_Regression_X" hidden="1">#REF!</definedName>
    <definedName name="_Regression_Y" localSheetId="17" hidden="1">#REF!</definedName>
    <definedName name="_Regression_Y" localSheetId="18" hidden="1">#REF!</definedName>
    <definedName name="_Regression_Y" localSheetId="19" hidden="1">#REF!</definedName>
    <definedName name="_Regression_Y" localSheetId="20" hidden="1">#REF!</definedName>
    <definedName name="_Regression_Y" localSheetId="21" hidden="1">#REF!</definedName>
    <definedName name="_Regression_Y" localSheetId="22" hidden="1">#REF!</definedName>
    <definedName name="_Regression_Y" localSheetId="26" hidden="1">#REF!</definedName>
    <definedName name="_Regression_Y" localSheetId="27" hidden="1">#REF!</definedName>
    <definedName name="_Regression_Y" localSheetId="28" hidden="1">#REF!</definedName>
    <definedName name="_Regression_Y" localSheetId="29" hidden="1">#REF!</definedName>
    <definedName name="_Regression_Y" localSheetId="30" hidden="1">#REF!</definedName>
    <definedName name="_Regression_Y" localSheetId="31" hidden="1">#REF!</definedName>
    <definedName name="_Regression_Y"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26" hidden="1">#REF!</definedName>
    <definedName name="_Sort" localSheetId="27" hidden="1">#REF!</definedName>
    <definedName name="_Sort" localSheetId="28" hidden="1">#REF!</definedName>
    <definedName name="_Sort" localSheetId="29" hidden="1">#REF!</definedName>
    <definedName name="_Sort" localSheetId="30" hidden="1">#REF!</definedName>
    <definedName name="_Sort" localSheetId="31" hidden="1">#REF!</definedName>
    <definedName name="_Sort" hidden="1">#REF!</definedName>
    <definedName name="_Table1_In1" localSheetId="17" hidden="1">#REF!</definedName>
    <definedName name="_Table1_In1" localSheetId="18" hidden="1">#REF!</definedName>
    <definedName name="_Table1_In1" localSheetId="19" hidden="1">#REF!</definedName>
    <definedName name="_Table1_In1" localSheetId="20" hidden="1">#REF!</definedName>
    <definedName name="_Table1_In1" localSheetId="21" hidden="1">#REF!</definedName>
    <definedName name="_Table1_In1" localSheetId="22" hidden="1">#REF!</definedName>
    <definedName name="_Table1_In1" localSheetId="26" hidden="1">#REF!</definedName>
    <definedName name="_Table1_In1" localSheetId="27" hidden="1">#REF!</definedName>
    <definedName name="_Table1_In1" localSheetId="28" hidden="1">#REF!</definedName>
    <definedName name="_Table1_In1" localSheetId="29" hidden="1">#REF!</definedName>
    <definedName name="_Table1_In1" localSheetId="30" hidden="1">#REF!</definedName>
    <definedName name="_Table1_In1" localSheetId="31" hidden="1">#REF!</definedName>
    <definedName name="_Table1_In1" hidden="1">#REF!</definedName>
    <definedName name="_Table1_Out" localSheetId="17" hidden="1">#REF!</definedName>
    <definedName name="_Table1_Out" localSheetId="18" hidden="1">#REF!</definedName>
    <definedName name="_Table1_Out" localSheetId="19" hidden="1">#REF!</definedName>
    <definedName name="_Table1_Out" localSheetId="20" hidden="1">#REF!</definedName>
    <definedName name="_Table1_Out" localSheetId="21" hidden="1">#REF!</definedName>
    <definedName name="_Table1_Out" localSheetId="22" hidden="1">#REF!</definedName>
    <definedName name="_Table1_Out" localSheetId="26" hidden="1">#REF!</definedName>
    <definedName name="_Table1_Out" localSheetId="27" hidden="1">#REF!</definedName>
    <definedName name="_Table1_Out" localSheetId="28" hidden="1">#REF!</definedName>
    <definedName name="_Table1_Out" localSheetId="29" hidden="1">#REF!</definedName>
    <definedName name="_Table1_Out" localSheetId="30" hidden="1">#REF!</definedName>
    <definedName name="_Table1_Out" localSheetId="31" hidden="1">#REF!</definedName>
    <definedName name="_Table1_Out" hidden="1">#REF!</definedName>
    <definedName name="_Table2_Out" localSheetId="17" hidden="1">#REF!</definedName>
    <definedName name="_Table2_Out" localSheetId="18" hidden="1">#REF!</definedName>
    <definedName name="_Table2_Out" localSheetId="19" hidden="1">#REF!</definedName>
    <definedName name="_Table2_Out" localSheetId="20" hidden="1">#REF!</definedName>
    <definedName name="_Table2_Out" localSheetId="21" hidden="1">#REF!</definedName>
    <definedName name="_Table2_Out" localSheetId="22" hidden="1">#REF!</definedName>
    <definedName name="_Table2_Out" localSheetId="26" hidden="1">#REF!</definedName>
    <definedName name="_Table2_Out" localSheetId="27" hidden="1">#REF!</definedName>
    <definedName name="_Table2_Out" localSheetId="28" hidden="1">#REF!</definedName>
    <definedName name="_Table2_Out" localSheetId="29" hidden="1">#REF!</definedName>
    <definedName name="_Table2_Out" localSheetId="30" hidden="1">#REF!</definedName>
    <definedName name="_Table2_Out" localSheetId="31" hidden="1">#REF!</definedName>
    <definedName name="_Table2_Out" hidden="1">#REF!</definedName>
    <definedName name="_w2" localSheetId="17" hidden="1">{"SourcesUses",#N/A,TRUE,"CFMODEL";"TransOverview",#N/A,TRUE,"CFMODEL"}</definedName>
    <definedName name="_w2" localSheetId="18" hidden="1">{"SourcesUses",#N/A,TRUE,"CFMODEL";"TransOverview",#N/A,TRUE,"CFMODEL"}</definedName>
    <definedName name="_w2" localSheetId="19" hidden="1">{"SourcesUses",#N/A,TRUE,"CFMODEL";"TransOverview",#N/A,TRUE,"CFMODEL"}</definedName>
    <definedName name="_w2" localSheetId="20" hidden="1">{"SourcesUses",#N/A,TRUE,"CFMODEL";"TransOverview",#N/A,TRUE,"CFMODEL"}</definedName>
    <definedName name="_w2" localSheetId="21" hidden="1">{"SourcesUses",#N/A,TRUE,"CFMODEL";"TransOverview",#N/A,TRUE,"CFMODEL"}</definedName>
    <definedName name="_w2" localSheetId="22" hidden="1">{"SourcesUses",#N/A,TRUE,"CFMODEL";"TransOverview",#N/A,TRUE,"CFMODEL"}</definedName>
    <definedName name="_w2" localSheetId="23" hidden="1">{"SourcesUses",#N/A,TRUE,"CFMODEL";"TransOverview",#N/A,TRUE,"CFMODEL"}</definedName>
    <definedName name="_w2" localSheetId="4" hidden="1">{"SourcesUses",#N/A,TRUE,"CFMODEL";"TransOverview",#N/A,TRUE,"CFMODEL"}</definedName>
    <definedName name="_w2" localSheetId="5" hidden="1">{"SourcesUses",#N/A,TRUE,"CFMODEL";"TransOverview",#N/A,TRUE,"CFMODEL"}</definedName>
    <definedName name="_w2" localSheetId="8" hidden="1">{"SourcesUses",#N/A,TRUE,"CFMODEL";"TransOverview",#N/A,TRUE,"CFMODEL"}</definedName>
    <definedName name="_w2" localSheetId="11" hidden="1">{"SourcesUses",#N/A,TRUE,"CFMODEL";"TransOverview",#N/A,TRUE,"CFMODEL"}</definedName>
    <definedName name="_w2" localSheetId="12" hidden="1">{"SourcesUses",#N/A,TRUE,"CFMODEL";"TransOverview",#N/A,TRUE,"CFMODEL"}</definedName>
    <definedName name="_w2" localSheetId="14" hidden="1">{"SourcesUses",#N/A,TRUE,"CFMODEL";"TransOverview",#N/A,TRUE,"CFMODEL"}</definedName>
    <definedName name="_w2" localSheetId="16" hidden="1">{"SourcesUses",#N/A,TRUE,"CFMODEL";"TransOverview",#N/A,TRUE,"CFMODEL"}</definedName>
    <definedName name="_w2" localSheetId="26" hidden="1">{"SourcesUses",#N/A,TRUE,"CFMODEL";"TransOverview",#N/A,TRUE,"CFMODEL"}</definedName>
    <definedName name="_w2" localSheetId="27" hidden="1">{"SourcesUses",#N/A,TRUE,"CFMODEL";"TransOverview",#N/A,TRUE,"CFMODEL"}</definedName>
    <definedName name="_w2" localSheetId="28" hidden="1">{"SourcesUses",#N/A,TRUE,"CFMODEL";"TransOverview",#N/A,TRUE,"CFMODEL"}</definedName>
    <definedName name="_w2" localSheetId="29" hidden="1">{"SourcesUses",#N/A,TRUE,"CFMODEL";"TransOverview",#N/A,TRUE,"CFMODEL"}</definedName>
    <definedName name="_w2" localSheetId="30" hidden="1">{"SourcesUses",#N/A,TRUE,"CFMODEL";"TransOverview",#N/A,TRUE,"CFMODEL"}</definedName>
    <definedName name="_w2" localSheetId="31" hidden="1">{"SourcesUses",#N/A,TRUE,"CFMODEL";"TransOverview",#N/A,TRUE,"CFMODEL"}</definedName>
    <definedName name="_w2" hidden="1">{"SourcesUses",#N/A,TRUE,"CFMODEL";"TransOverview",#N/A,TRUE,"CFMODEL"}</definedName>
    <definedName name="a" localSheetId="17" hidden="1">{"Page_1",#N/A,FALSE,"BAD4Q98";"Page_2",#N/A,FALSE,"BAD4Q98";"Page_3",#N/A,FALSE,"BAD4Q98";"Page_4",#N/A,FALSE,"BAD4Q98";"Page_5",#N/A,FALSE,"BAD4Q98";"Page_6",#N/A,FALSE,"BAD4Q98";"Input_1",#N/A,FALSE,"BAD4Q98";"Input_2",#N/A,FALSE,"BAD4Q98"}</definedName>
    <definedName name="a" localSheetId="18" hidden="1">{"Page_1",#N/A,FALSE,"BAD4Q98";"Page_2",#N/A,FALSE,"BAD4Q98";"Page_3",#N/A,FALSE,"BAD4Q98";"Page_4",#N/A,FALSE,"BAD4Q98";"Page_5",#N/A,FALSE,"BAD4Q98";"Page_6",#N/A,FALSE,"BAD4Q98";"Input_1",#N/A,FALSE,"BAD4Q98";"Input_2",#N/A,FALSE,"BAD4Q98"}</definedName>
    <definedName name="a" localSheetId="19" hidden="1">{"Page_1",#N/A,FALSE,"BAD4Q98";"Page_2",#N/A,FALSE,"BAD4Q98";"Page_3",#N/A,FALSE,"BAD4Q98";"Page_4",#N/A,FALSE,"BAD4Q98";"Page_5",#N/A,FALSE,"BAD4Q98";"Page_6",#N/A,FALSE,"BAD4Q98";"Input_1",#N/A,FALSE,"BAD4Q98";"Input_2",#N/A,FALSE,"BAD4Q98"}</definedName>
    <definedName name="a" localSheetId="20" hidden="1">{"Page_1",#N/A,FALSE,"BAD4Q98";"Page_2",#N/A,FALSE,"BAD4Q98";"Page_3",#N/A,FALSE,"BAD4Q98";"Page_4",#N/A,FALSE,"BAD4Q98";"Page_5",#N/A,FALSE,"BAD4Q98";"Page_6",#N/A,FALSE,"BAD4Q98";"Input_1",#N/A,FALSE,"BAD4Q98";"Input_2",#N/A,FALSE,"BAD4Q98"}</definedName>
    <definedName name="a" localSheetId="21" hidden="1">{"Page_1",#N/A,FALSE,"BAD4Q98";"Page_2",#N/A,FALSE,"BAD4Q98";"Page_3",#N/A,FALSE,"BAD4Q98";"Page_4",#N/A,FALSE,"BAD4Q98";"Page_5",#N/A,FALSE,"BAD4Q98";"Page_6",#N/A,FALSE,"BAD4Q98";"Input_1",#N/A,FALSE,"BAD4Q98";"Input_2",#N/A,FALSE,"BAD4Q98"}</definedName>
    <definedName name="a" localSheetId="22" hidden="1">{"Page_1",#N/A,FALSE,"BAD4Q98";"Page_2",#N/A,FALSE,"BAD4Q98";"Page_3",#N/A,FALSE,"BAD4Q98";"Page_4",#N/A,FALSE,"BAD4Q98";"Page_5",#N/A,FALSE,"BAD4Q98";"Page_6",#N/A,FALSE,"BAD4Q98";"Input_1",#N/A,FALSE,"BAD4Q98";"Input_2",#N/A,FALSE,"BAD4Q98"}</definedName>
    <definedName name="a" localSheetId="23" hidden="1">{"Page_1",#N/A,FALSE,"BAD4Q98";"Page_2",#N/A,FALSE,"BAD4Q98";"Page_3",#N/A,FALSE,"BAD4Q98";"Page_4",#N/A,FALSE,"BAD4Q98";"Page_5",#N/A,FALSE,"BAD4Q98";"Page_6",#N/A,FALSE,"BAD4Q98";"Input_1",#N/A,FALSE,"BAD4Q98";"Input_2",#N/A,FALSE,"BAD4Q98"}</definedName>
    <definedName name="a" localSheetId="4" hidden="1">{"Page_1",#N/A,FALSE,"BAD4Q98";"Page_2",#N/A,FALSE,"BAD4Q98";"Page_3",#N/A,FALSE,"BAD4Q98";"Page_4",#N/A,FALSE,"BAD4Q98";"Page_5",#N/A,FALSE,"BAD4Q98";"Page_6",#N/A,FALSE,"BAD4Q98";"Input_1",#N/A,FALSE,"BAD4Q98";"Input_2",#N/A,FALSE,"BAD4Q98"}</definedName>
    <definedName name="a" localSheetId="5" hidden="1">{"Page_1",#N/A,FALSE,"BAD4Q98";"Page_2",#N/A,FALSE,"BAD4Q98";"Page_3",#N/A,FALSE,"BAD4Q98";"Page_4",#N/A,FALSE,"BAD4Q98";"Page_5",#N/A,FALSE,"BAD4Q98";"Page_6",#N/A,FALSE,"BAD4Q98";"Input_1",#N/A,FALSE,"BAD4Q98";"Input_2",#N/A,FALSE,"BAD4Q98"}</definedName>
    <definedName name="a" localSheetId="8" hidden="1">{"Page_1",#N/A,FALSE,"BAD4Q98";"Page_2",#N/A,FALSE,"BAD4Q98";"Page_3",#N/A,FALSE,"BAD4Q98";"Page_4",#N/A,FALSE,"BAD4Q98";"Page_5",#N/A,FALSE,"BAD4Q98";"Page_6",#N/A,FALSE,"BAD4Q98";"Input_1",#N/A,FALSE,"BAD4Q98";"Input_2",#N/A,FALSE,"BAD4Q98"}</definedName>
    <definedName name="a" localSheetId="11" hidden="1">{"Page_1",#N/A,FALSE,"BAD4Q98";"Page_2",#N/A,FALSE,"BAD4Q98";"Page_3",#N/A,FALSE,"BAD4Q98";"Page_4",#N/A,FALSE,"BAD4Q98";"Page_5",#N/A,FALSE,"BAD4Q98";"Page_6",#N/A,FALSE,"BAD4Q98";"Input_1",#N/A,FALSE,"BAD4Q98";"Input_2",#N/A,FALSE,"BAD4Q98"}</definedName>
    <definedName name="a" localSheetId="12" hidden="1">{"Page_1",#N/A,FALSE,"BAD4Q98";"Page_2",#N/A,FALSE,"BAD4Q98";"Page_3",#N/A,FALSE,"BAD4Q98";"Page_4",#N/A,FALSE,"BAD4Q98";"Page_5",#N/A,FALSE,"BAD4Q98";"Page_6",#N/A,FALSE,"BAD4Q98";"Input_1",#N/A,FALSE,"BAD4Q98";"Input_2",#N/A,FALSE,"BAD4Q98"}</definedName>
    <definedName name="a" localSheetId="14" hidden="1">{"Page_1",#N/A,FALSE,"BAD4Q98";"Page_2",#N/A,FALSE,"BAD4Q98";"Page_3",#N/A,FALSE,"BAD4Q98";"Page_4",#N/A,FALSE,"BAD4Q98";"Page_5",#N/A,FALSE,"BAD4Q98";"Page_6",#N/A,FALSE,"BAD4Q98";"Input_1",#N/A,FALSE,"BAD4Q98";"Input_2",#N/A,FALSE,"BAD4Q98"}</definedName>
    <definedName name="a" localSheetId="16" hidden="1">{"Page_1",#N/A,FALSE,"BAD4Q98";"Page_2",#N/A,FALSE,"BAD4Q98";"Page_3",#N/A,FALSE,"BAD4Q98";"Page_4",#N/A,FALSE,"BAD4Q98";"Page_5",#N/A,FALSE,"BAD4Q98";"Page_6",#N/A,FALSE,"BAD4Q98";"Input_1",#N/A,FALSE,"BAD4Q98";"Input_2",#N/A,FALSE,"BAD4Q98"}</definedName>
    <definedName name="a" localSheetId="26" hidden="1">{"Page_1",#N/A,FALSE,"BAD4Q98";"Page_2",#N/A,FALSE,"BAD4Q98";"Page_3",#N/A,FALSE,"BAD4Q98";"Page_4",#N/A,FALSE,"BAD4Q98";"Page_5",#N/A,FALSE,"BAD4Q98";"Page_6",#N/A,FALSE,"BAD4Q98";"Input_1",#N/A,FALSE,"BAD4Q98";"Input_2",#N/A,FALSE,"BAD4Q98"}</definedName>
    <definedName name="a" localSheetId="27" hidden="1">{"Page_1",#N/A,FALSE,"BAD4Q98";"Page_2",#N/A,FALSE,"BAD4Q98";"Page_3",#N/A,FALSE,"BAD4Q98";"Page_4",#N/A,FALSE,"BAD4Q98";"Page_5",#N/A,FALSE,"BAD4Q98";"Page_6",#N/A,FALSE,"BAD4Q98";"Input_1",#N/A,FALSE,"BAD4Q98";"Input_2",#N/A,FALSE,"BAD4Q98"}</definedName>
    <definedName name="a" localSheetId="28" hidden="1">{"Page_1",#N/A,FALSE,"BAD4Q98";"Page_2",#N/A,FALSE,"BAD4Q98";"Page_3",#N/A,FALSE,"BAD4Q98";"Page_4",#N/A,FALSE,"BAD4Q98";"Page_5",#N/A,FALSE,"BAD4Q98";"Page_6",#N/A,FALSE,"BAD4Q98";"Input_1",#N/A,FALSE,"BAD4Q98";"Input_2",#N/A,FALSE,"BAD4Q98"}</definedName>
    <definedName name="a" localSheetId="29" hidden="1">{"Page_1",#N/A,FALSE,"BAD4Q98";"Page_2",#N/A,FALSE,"BAD4Q98";"Page_3",#N/A,FALSE,"BAD4Q98";"Page_4",#N/A,FALSE,"BAD4Q98";"Page_5",#N/A,FALSE,"BAD4Q98";"Page_6",#N/A,FALSE,"BAD4Q98";"Input_1",#N/A,FALSE,"BAD4Q98";"Input_2",#N/A,FALSE,"BAD4Q98"}</definedName>
    <definedName name="a" localSheetId="30" hidden="1">{"Page_1",#N/A,FALSE,"BAD4Q98";"Page_2",#N/A,FALSE,"BAD4Q98";"Page_3",#N/A,FALSE,"BAD4Q98";"Page_4",#N/A,FALSE,"BAD4Q98";"Page_5",#N/A,FALSE,"BAD4Q98";"Page_6",#N/A,FALSE,"BAD4Q98";"Input_1",#N/A,FALSE,"BAD4Q98";"Input_2",#N/A,FALSE,"BAD4Q98"}</definedName>
    <definedName name="a" localSheetId="31" hidden="1">{"Page_1",#N/A,FALSE,"BAD4Q98";"Page_2",#N/A,FALSE,"BAD4Q98";"Page_3",#N/A,FALSE,"BAD4Q98";"Page_4",#N/A,FALSE,"BAD4Q98";"Page_5",#N/A,FALSE,"BAD4Q98";"Page_6",#N/A,FALSE,"BAD4Q98";"Input_1",#N/A,FALSE,"BAD4Q98";"Input_2",#N/A,FALSE,"BAD4Q98"}</definedName>
    <definedName name="a" hidden="1">{"Page_1",#N/A,FALSE,"BAD4Q98";"Page_2",#N/A,FALSE,"BAD4Q98";"Page_3",#N/A,FALSE,"BAD4Q98";"Page_4",#N/A,FALSE,"BAD4Q98";"Page_5",#N/A,FALSE,"BAD4Q98";"Page_6",#N/A,FALSE,"BAD4Q98";"Input_1",#N/A,FALSE,"BAD4Q98";"Input_2",#N/A,FALSE,"BAD4Q98"}</definedName>
    <definedName name="aa">#REF!</definedName>
    <definedName name="aaa" localSheetId="17" hidden="1">{"Income Statement",#N/A,FALSE,"CFMODEL";"Balance Sheet",#N/A,FALSE,"CFMODEL"}</definedName>
    <definedName name="aaa" localSheetId="18" hidden="1">{"Income Statement",#N/A,FALSE,"CFMODEL";"Balance Sheet",#N/A,FALSE,"CFMODEL"}</definedName>
    <definedName name="aaa" localSheetId="19" hidden="1">{"Income Statement",#N/A,FALSE,"CFMODEL";"Balance Sheet",#N/A,FALSE,"CFMODEL"}</definedName>
    <definedName name="aaa" localSheetId="20" hidden="1">{"Income Statement",#N/A,FALSE,"CFMODEL";"Balance Sheet",#N/A,FALSE,"CFMODEL"}</definedName>
    <definedName name="aaa" localSheetId="21" hidden="1">{"Income Statement",#N/A,FALSE,"CFMODEL";"Balance Sheet",#N/A,FALSE,"CFMODEL"}</definedName>
    <definedName name="aaa" localSheetId="22" hidden="1">{"Income Statement",#N/A,FALSE,"CFMODEL";"Balance Sheet",#N/A,FALSE,"CFMODEL"}</definedName>
    <definedName name="aaa" localSheetId="23" hidden="1">{"Income Statement",#N/A,FALSE,"CFMODEL";"Balance Sheet",#N/A,FALSE,"CFMODEL"}</definedName>
    <definedName name="aaa" localSheetId="4" hidden="1">{"Income Statement",#N/A,FALSE,"CFMODEL";"Balance Sheet",#N/A,FALSE,"CFMODEL"}</definedName>
    <definedName name="aaa" localSheetId="5" hidden="1">{"Income Statement",#N/A,FALSE,"CFMODEL";"Balance Sheet",#N/A,FALSE,"CFMODEL"}</definedName>
    <definedName name="aaa" localSheetId="8" hidden="1">{"Income Statement",#N/A,FALSE,"CFMODEL";"Balance Sheet",#N/A,FALSE,"CFMODEL"}</definedName>
    <definedName name="aaa" localSheetId="11" hidden="1">{"Income Statement",#N/A,FALSE,"CFMODEL";"Balance Sheet",#N/A,FALSE,"CFMODEL"}</definedName>
    <definedName name="aaa" localSheetId="12" hidden="1">{"Income Statement",#N/A,FALSE,"CFMODEL";"Balance Sheet",#N/A,FALSE,"CFMODEL"}</definedName>
    <definedName name="aaa" localSheetId="14" hidden="1">{"Income Statement",#N/A,FALSE,"CFMODEL";"Balance Sheet",#N/A,FALSE,"CFMODEL"}</definedName>
    <definedName name="aaa" localSheetId="16" hidden="1">{"Income Statement",#N/A,FALSE,"CFMODEL";"Balance Sheet",#N/A,FALSE,"CFMODEL"}</definedName>
    <definedName name="aaa" localSheetId="26" hidden="1">{"Income Statement",#N/A,FALSE,"CFMODEL";"Balance Sheet",#N/A,FALSE,"CFMODEL"}</definedName>
    <definedName name="aaa" localSheetId="27" hidden="1">{"Income Statement",#N/A,FALSE,"CFMODEL";"Balance Sheet",#N/A,FALSE,"CFMODEL"}</definedName>
    <definedName name="aaa" localSheetId="28" hidden="1">{"Income Statement",#N/A,FALSE,"CFMODEL";"Balance Sheet",#N/A,FALSE,"CFMODEL"}</definedName>
    <definedName name="aaa" localSheetId="29" hidden="1">{"Income Statement",#N/A,FALSE,"CFMODEL";"Balance Sheet",#N/A,FALSE,"CFMODEL"}</definedName>
    <definedName name="aaa" localSheetId="30" hidden="1">{"Income Statement",#N/A,FALSE,"CFMODEL";"Balance Sheet",#N/A,FALSE,"CFMODEL"}</definedName>
    <definedName name="aaa" localSheetId="31" hidden="1">{"Income Statement",#N/A,FALSE,"CFMODEL";"Balance Sheet",#N/A,FALSE,"CFMODEL"}</definedName>
    <definedName name="aaa" hidden="1">{"Income Statement",#N/A,FALSE,"CFMODEL";"Balance Sheet",#N/A,FALSE,"CFMODEL"}</definedName>
    <definedName name="aaaa" localSheetId="17" hidden="1">{"SourcesUses",#N/A,TRUE,"FundsFlow";"TransOverview",#N/A,TRUE,"FundsFlow"}</definedName>
    <definedName name="aaaa" localSheetId="18" hidden="1">{"SourcesUses",#N/A,TRUE,"FundsFlow";"TransOverview",#N/A,TRUE,"FundsFlow"}</definedName>
    <definedName name="aaaa" localSheetId="19" hidden="1">{"SourcesUses",#N/A,TRUE,"FundsFlow";"TransOverview",#N/A,TRUE,"FundsFlow"}</definedName>
    <definedName name="aaaa" localSheetId="20" hidden="1">{"SourcesUses",#N/A,TRUE,"FundsFlow";"TransOverview",#N/A,TRUE,"FundsFlow"}</definedName>
    <definedName name="aaaa" localSheetId="21" hidden="1">{"SourcesUses",#N/A,TRUE,"FundsFlow";"TransOverview",#N/A,TRUE,"FundsFlow"}</definedName>
    <definedName name="aaaa" localSheetId="22" hidden="1">{"SourcesUses",#N/A,TRUE,"FundsFlow";"TransOverview",#N/A,TRUE,"FundsFlow"}</definedName>
    <definedName name="aaaa" localSheetId="23" hidden="1">{"SourcesUses",#N/A,TRUE,"FundsFlow";"TransOverview",#N/A,TRUE,"FundsFlow"}</definedName>
    <definedName name="aaaa" localSheetId="4" hidden="1">{"SourcesUses",#N/A,TRUE,"FundsFlow";"TransOverview",#N/A,TRUE,"FundsFlow"}</definedName>
    <definedName name="aaaa" localSheetId="5" hidden="1">{"SourcesUses",#N/A,TRUE,"FundsFlow";"TransOverview",#N/A,TRUE,"FundsFlow"}</definedName>
    <definedName name="aaaa" localSheetId="8" hidden="1">{"SourcesUses",#N/A,TRUE,"FundsFlow";"TransOverview",#N/A,TRUE,"FundsFlow"}</definedName>
    <definedName name="aaaa" localSheetId="11" hidden="1">{"SourcesUses",#N/A,TRUE,"FundsFlow";"TransOverview",#N/A,TRUE,"FundsFlow"}</definedName>
    <definedName name="aaaa" localSheetId="12" hidden="1">{"SourcesUses",#N/A,TRUE,"FundsFlow";"TransOverview",#N/A,TRUE,"FundsFlow"}</definedName>
    <definedName name="aaaa" localSheetId="14" hidden="1">{"SourcesUses",#N/A,TRUE,"FundsFlow";"TransOverview",#N/A,TRUE,"FundsFlow"}</definedName>
    <definedName name="aaaa" localSheetId="16" hidden="1">{"SourcesUses",#N/A,TRUE,"FundsFlow";"TransOverview",#N/A,TRUE,"FundsFlow"}</definedName>
    <definedName name="aaaa" localSheetId="26" hidden="1">{"SourcesUses",#N/A,TRUE,"FundsFlow";"TransOverview",#N/A,TRUE,"FundsFlow"}</definedName>
    <definedName name="aaaa" localSheetId="27" hidden="1">{"SourcesUses",#N/A,TRUE,"FundsFlow";"TransOverview",#N/A,TRUE,"FundsFlow"}</definedName>
    <definedName name="aaaa" localSheetId="28" hidden="1">{"SourcesUses",#N/A,TRUE,"FundsFlow";"TransOverview",#N/A,TRUE,"FundsFlow"}</definedName>
    <definedName name="aaaa" localSheetId="29" hidden="1">{"SourcesUses",#N/A,TRUE,"FundsFlow";"TransOverview",#N/A,TRUE,"FundsFlow"}</definedName>
    <definedName name="aaaa" localSheetId="30" hidden="1">{"SourcesUses",#N/A,TRUE,"FundsFlow";"TransOverview",#N/A,TRUE,"FundsFlow"}</definedName>
    <definedName name="aaaa" localSheetId="31" hidden="1">{"SourcesUses",#N/A,TRUE,"FundsFlow";"TransOverview",#N/A,TRUE,"FundsFlow"}</definedName>
    <definedName name="aaaa" hidden="1">{"SourcesUses",#N/A,TRUE,"FundsFlow";"TransOverview",#N/A,TRUE,"FundsFlow"}</definedName>
    <definedName name="aaaaaaaaaaaaa" localSheetId="17" hidden="1">{"SourcesUses",#N/A,TRUE,"CFMODEL";"TransOverview",#N/A,TRUE,"CFMODEL"}</definedName>
    <definedName name="aaaaaaaaaaaaa" localSheetId="18" hidden="1">{"SourcesUses",#N/A,TRUE,"CFMODEL";"TransOverview",#N/A,TRUE,"CFMODEL"}</definedName>
    <definedName name="aaaaaaaaaaaaa" localSheetId="19" hidden="1">{"SourcesUses",#N/A,TRUE,"CFMODEL";"TransOverview",#N/A,TRUE,"CFMODEL"}</definedName>
    <definedName name="aaaaaaaaaaaaa" localSheetId="20" hidden="1">{"SourcesUses",#N/A,TRUE,"CFMODEL";"TransOverview",#N/A,TRUE,"CFMODEL"}</definedName>
    <definedName name="aaaaaaaaaaaaa" localSheetId="21" hidden="1">{"SourcesUses",#N/A,TRUE,"CFMODEL";"TransOverview",#N/A,TRUE,"CFMODEL"}</definedName>
    <definedName name="aaaaaaaaaaaaa" localSheetId="22" hidden="1">{"SourcesUses",#N/A,TRUE,"CFMODEL";"TransOverview",#N/A,TRUE,"CFMODEL"}</definedName>
    <definedName name="aaaaaaaaaaaaa" localSheetId="23" hidden="1">{"SourcesUses",#N/A,TRUE,"CFMODEL";"TransOverview",#N/A,TRUE,"CFMODEL"}</definedName>
    <definedName name="aaaaaaaaaaaaa" localSheetId="4" hidden="1">{"SourcesUses",#N/A,TRUE,"CFMODEL";"TransOverview",#N/A,TRUE,"CFMODEL"}</definedName>
    <definedName name="aaaaaaaaaaaaa" localSheetId="5" hidden="1">{"SourcesUses",#N/A,TRUE,"CFMODEL";"TransOverview",#N/A,TRUE,"CFMODEL"}</definedName>
    <definedName name="aaaaaaaaaaaaa" localSheetId="8" hidden="1">{"SourcesUses",#N/A,TRUE,"CFMODEL";"TransOverview",#N/A,TRUE,"CFMODEL"}</definedName>
    <definedName name="aaaaaaaaaaaaa" localSheetId="11" hidden="1">{"SourcesUses",#N/A,TRUE,"CFMODEL";"TransOverview",#N/A,TRUE,"CFMODEL"}</definedName>
    <definedName name="aaaaaaaaaaaaa" localSheetId="12" hidden="1">{"SourcesUses",#N/A,TRUE,"CFMODEL";"TransOverview",#N/A,TRUE,"CFMODEL"}</definedName>
    <definedName name="aaaaaaaaaaaaa" localSheetId="14" hidden="1">{"SourcesUses",#N/A,TRUE,"CFMODEL";"TransOverview",#N/A,TRUE,"CFMODEL"}</definedName>
    <definedName name="aaaaaaaaaaaaa" localSheetId="16" hidden="1">{"SourcesUses",#N/A,TRUE,"CFMODEL";"TransOverview",#N/A,TRUE,"CFMODEL"}</definedName>
    <definedName name="aaaaaaaaaaaaa" localSheetId="26" hidden="1">{"SourcesUses",#N/A,TRUE,"CFMODEL";"TransOverview",#N/A,TRUE,"CFMODEL"}</definedName>
    <definedName name="aaaaaaaaaaaaa" localSheetId="27" hidden="1">{"SourcesUses",#N/A,TRUE,"CFMODEL";"TransOverview",#N/A,TRUE,"CFMODEL"}</definedName>
    <definedName name="aaaaaaaaaaaaa" localSheetId="28" hidden="1">{"SourcesUses",#N/A,TRUE,"CFMODEL";"TransOverview",#N/A,TRUE,"CFMODEL"}</definedName>
    <definedName name="aaaaaaaaaaaaa" localSheetId="29" hidden="1">{"SourcesUses",#N/A,TRUE,"CFMODEL";"TransOverview",#N/A,TRUE,"CFMODEL"}</definedName>
    <definedName name="aaaaaaaaaaaaa" localSheetId="30" hidden="1">{"SourcesUses",#N/A,TRUE,"CFMODEL";"TransOverview",#N/A,TRUE,"CFMODEL"}</definedName>
    <definedName name="aaaaaaaaaaaaa" localSheetId="31" hidden="1">{"SourcesUses",#N/A,TRUE,"CFMODEL";"TransOverview",#N/A,TRUE,"CFMODEL"}</definedName>
    <definedName name="aaaaaaaaaaaaa" hidden="1">{"SourcesUses",#N/A,TRUE,"CFMODEL";"TransOverview",#N/A,TRUE,"CFMODEL"}</definedName>
    <definedName name="abc" hidden="1">"3Q12KMQDU0T4XKGIPPUR4OEMV"</definedName>
    <definedName name="Account" localSheetId="17">#REF!</definedName>
    <definedName name="Account" localSheetId="18">#REF!</definedName>
    <definedName name="Account" localSheetId="19">#REF!</definedName>
    <definedName name="Account" localSheetId="20">#REF!</definedName>
    <definedName name="Account" localSheetId="21">#REF!</definedName>
    <definedName name="Account" localSheetId="22">#REF!</definedName>
    <definedName name="Account" localSheetId="26">#REF!</definedName>
    <definedName name="Account" localSheetId="27">#REF!</definedName>
    <definedName name="Account" localSheetId="28">#REF!</definedName>
    <definedName name="Account" localSheetId="29">#REF!</definedName>
    <definedName name="Account" localSheetId="30">#REF!</definedName>
    <definedName name="Account" localSheetId="31">#REF!</definedName>
    <definedName name="Account">#REF!</definedName>
    <definedName name="ACCRUAL" localSheetId="17">#REF!</definedName>
    <definedName name="ACCRUAL" localSheetId="18">#REF!</definedName>
    <definedName name="ACCRUAL" localSheetId="19">#REF!</definedName>
    <definedName name="ACCRUAL" localSheetId="20">#REF!</definedName>
    <definedName name="ACCRUAL" localSheetId="21">#REF!</definedName>
    <definedName name="ACCRUAL" localSheetId="22">#REF!</definedName>
    <definedName name="ACCRUAL" localSheetId="26">#REF!</definedName>
    <definedName name="ACCRUAL" localSheetId="27">#REF!</definedName>
    <definedName name="ACCRUAL" localSheetId="28">#REF!</definedName>
    <definedName name="ACCRUAL" localSheetId="29">#REF!</definedName>
    <definedName name="ACCRUAL" localSheetId="30">#REF!</definedName>
    <definedName name="ACCRUAL" localSheetId="31">#REF!</definedName>
    <definedName name="ACCRUAL">#REF!</definedName>
    <definedName name="ad" localSheetId="17" hidden="1">{"var_page",#N/A,FALSE,"template"}</definedName>
    <definedName name="ad" localSheetId="18" hidden="1">{"var_page",#N/A,FALSE,"template"}</definedName>
    <definedName name="ad" localSheetId="19" hidden="1">{"var_page",#N/A,FALSE,"template"}</definedName>
    <definedName name="ad" localSheetId="20" hidden="1">{"var_page",#N/A,FALSE,"template"}</definedName>
    <definedName name="ad" localSheetId="21" hidden="1">{"var_page",#N/A,FALSE,"template"}</definedName>
    <definedName name="ad" localSheetId="22" hidden="1">{"var_page",#N/A,FALSE,"template"}</definedName>
    <definedName name="ad" localSheetId="23" hidden="1">{"var_page",#N/A,FALSE,"template"}</definedName>
    <definedName name="ad" localSheetId="4" hidden="1">{"var_page",#N/A,FALSE,"template"}</definedName>
    <definedName name="ad" localSheetId="5" hidden="1">{"var_page",#N/A,FALSE,"template"}</definedName>
    <definedName name="ad" localSheetId="8" hidden="1">{"var_page",#N/A,FALSE,"template"}</definedName>
    <definedName name="ad" localSheetId="11" hidden="1">{"var_page",#N/A,FALSE,"template"}</definedName>
    <definedName name="ad" localSheetId="12" hidden="1">{"var_page",#N/A,FALSE,"template"}</definedName>
    <definedName name="ad" localSheetId="14" hidden="1">{"var_page",#N/A,FALSE,"template"}</definedName>
    <definedName name="ad" localSheetId="16" hidden="1">{"var_page",#N/A,FALSE,"template"}</definedName>
    <definedName name="ad" localSheetId="26" hidden="1">{"var_page",#N/A,FALSE,"template"}</definedName>
    <definedName name="ad" localSheetId="27" hidden="1">{"var_page",#N/A,FALSE,"template"}</definedName>
    <definedName name="ad" localSheetId="28" hidden="1">{"var_page",#N/A,FALSE,"template"}</definedName>
    <definedName name="ad" localSheetId="29" hidden="1">{"var_page",#N/A,FALSE,"template"}</definedName>
    <definedName name="ad" localSheetId="30" hidden="1">{"var_page",#N/A,FALSE,"template"}</definedName>
    <definedName name="ad" localSheetId="31" hidden="1">{"var_page",#N/A,FALSE,"template"}</definedName>
    <definedName name="ad" hidden="1">{"var_page",#N/A,FALSE,"template"}</definedName>
    <definedName name="adafdadf" localSheetId="17" hidden="1">{"Var_page",#N/A,FALSE,"template"}</definedName>
    <definedName name="adafdadf" localSheetId="18" hidden="1">{"Var_page",#N/A,FALSE,"template"}</definedName>
    <definedName name="adafdadf" localSheetId="19" hidden="1">{"Var_page",#N/A,FALSE,"template"}</definedName>
    <definedName name="adafdadf" localSheetId="20" hidden="1">{"Var_page",#N/A,FALSE,"template"}</definedName>
    <definedName name="adafdadf" localSheetId="21" hidden="1">{"Var_page",#N/A,FALSE,"template"}</definedName>
    <definedName name="adafdadf" localSheetId="22" hidden="1">{"Var_page",#N/A,FALSE,"template"}</definedName>
    <definedName name="adafdadf" localSheetId="23" hidden="1">{"Var_page",#N/A,FALSE,"template"}</definedName>
    <definedName name="adafdadf" localSheetId="4" hidden="1">{"Var_page",#N/A,FALSE,"template"}</definedName>
    <definedName name="adafdadf" localSheetId="5" hidden="1">{"Var_page",#N/A,FALSE,"template"}</definedName>
    <definedName name="adafdadf" localSheetId="8" hidden="1">{"Var_page",#N/A,FALSE,"template"}</definedName>
    <definedName name="adafdadf" localSheetId="11" hidden="1">{"Var_page",#N/A,FALSE,"template"}</definedName>
    <definedName name="adafdadf" localSheetId="12" hidden="1">{"Var_page",#N/A,FALSE,"template"}</definedName>
    <definedName name="adafdadf" localSheetId="14" hidden="1">{"Var_page",#N/A,FALSE,"template"}</definedName>
    <definedName name="adafdadf" localSheetId="16" hidden="1">{"Var_page",#N/A,FALSE,"template"}</definedName>
    <definedName name="adafdadf" localSheetId="26" hidden="1">{"Var_page",#N/A,FALSE,"template"}</definedName>
    <definedName name="adafdadf" localSheetId="27" hidden="1">{"Var_page",#N/A,FALSE,"template"}</definedName>
    <definedName name="adafdadf" localSheetId="28" hidden="1">{"Var_page",#N/A,FALSE,"template"}</definedName>
    <definedName name="adafdadf" localSheetId="29" hidden="1">{"Var_page",#N/A,FALSE,"template"}</definedName>
    <definedName name="adafdadf" localSheetId="30" hidden="1">{"Var_page",#N/A,FALSE,"template"}</definedName>
    <definedName name="adafdadf" localSheetId="31" hidden="1">{"Var_page",#N/A,FALSE,"template"}</definedName>
    <definedName name="adafdadf" hidden="1">{"Var_page",#N/A,FALSE,"template"}</definedName>
    <definedName name="adsadasdasdadasd" localSheetId="17" hidden="1">{"Est_Pg1",#N/A,FALSE,"Estimate2003";"Est_Pg2",#N/A,FALSE,"Estimate2003";"Est_Pg3",#N/A,FALSE,"Estimate2003";"Escalation,",#N/A,FALSE,"Escalation"}</definedName>
    <definedName name="adsadasdasdadasd" localSheetId="18" hidden="1">{"Est_Pg1",#N/A,FALSE,"Estimate2003";"Est_Pg2",#N/A,FALSE,"Estimate2003";"Est_Pg3",#N/A,FALSE,"Estimate2003";"Escalation,",#N/A,FALSE,"Escalation"}</definedName>
    <definedName name="adsadasdasdadasd" localSheetId="19" hidden="1">{"Est_Pg1",#N/A,FALSE,"Estimate2003";"Est_Pg2",#N/A,FALSE,"Estimate2003";"Est_Pg3",#N/A,FALSE,"Estimate2003";"Escalation,",#N/A,FALSE,"Escalation"}</definedName>
    <definedName name="adsadasdasdadasd" localSheetId="20" hidden="1">{"Est_Pg1",#N/A,FALSE,"Estimate2003";"Est_Pg2",#N/A,FALSE,"Estimate2003";"Est_Pg3",#N/A,FALSE,"Estimate2003";"Escalation,",#N/A,FALSE,"Escalation"}</definedName>
    <definedName name="adsadasdasdadasd" localSheetId="21" hidden="1">{"Est_Pg1",#N/A,FALSE,"Estimate2003";"Est_Pg2",#N/A,FALSE,"Estimate2003";"Est_Pg3",#N/A,FALSE,"Estimate2003";"Escalation,",#N/A,FALSE,"Escalation"}</definedName>
    <definedName name="adsadasdasdadasd" localSheetId="22" hidden="1">{"Est_Pg1",#N/A,FALSE,"Estimate2003";"Est_Pg2",#N/A,FALSE,"Estimate2003";"Est_Pg3",#N/A,FALSE,"Estimate2003";"Escalation,",#N/A,FALSE,"Escalation"}</definedName>
    <definedName name="adsadasdasdadasd" localSheetId="23" hidden="1">{"Est_Pg1",#N/A,FALSE,"Estimate2003";"Est_Pg2",#N/A,FALSE,"Estimate2003";"Est_Pg3",#N/A,FALSE,"Estimate2003";"Escalation,",#N/A,FALSE,"Escalation"}</definedName>
    <definedName name="adsadasdasdadasd" localSheetId="4" hidden="1">{"Est_Pg1",#N/A,FALSE,"Estimate2003";"Est_Pg2",#N/A,FALSE,"Estimate2003";"Est_Pg3",#N/A,FALSE,"Estimate2003";"Escalation,",#N/A,FALSE,"Escalation"}</definedName>
    <definedName name="adsadasdasdadasd" localSheetId="5" hidden="1">{"Est_Pg1",#N/A,FALSE,"Estimate2003";"Est_Pg2",#N/A,FALSE,"Estimate2003";"Est_Pg3",#N/A,FALSE,"Estimate2003";"Escalation,",#N/A,FALSE,"Escalation"}</definedName>
    <definedName name="adsadasdasdadasd" localSheetId="8" hidden="1">{"Est_Pg1",#N/A,FALSE,"Estimate2003";"Est_Pg2",#N/A,FALSE,"Estimate2003";"Est_Pg3",#N/A,FALSE,"Estimate2003";"Escalation,",#N/A,FALSE,"Escalation"}</definedName>
    <definedName name="adsadasdasdadasd" localSheetId="11" hidden="1">{"Est_Pg1",#N/A,FALSE,"Estimate2003";"Est_Pg2",#N/A,FALSE,"Estimate2003";"Est_Pg3",#N/A,FALSE,"Estimate2003";"Escalation,",#N/A,FALSE,"Escalation"}</definedName>
    <definedName name="adsadasdasdadasd" localSheetId="12" hidden="1">{"Est_Pg1",#N/A,FALSE,"Estimate2003";"Est_Pg2",#N/A,FALSE,"Estimate2003";"Est_Pg3",#N/A,FALSE,"Estimate2003";"Escalation,",#N/A,FALSE,"Escalation"}</definedName>
    <definedName name="adsadasdasdadasd" localSheetId="14" hidden="1">{"Est_Pg1",#N/A,FALSE,"Estimate2003";"Est_Pg2",#N/A,FALSE,"Estimate2003";"Est_Pg3",#N/A,FALSE,"Estimate2003";"Escalation,",#N/A,FALSE,"Escalation"}</definedName>
    <definedName name="adsadasdasdadasd" localSheetId="16" hidden="1">{"Est_Pg1",#N/A,FALSE,"Estimate2003";"Est_Pg2",#N/A,FALSE,"Estimate2003";"Est_Pg3",#N/A,FALSE,"Estimate2003";"Escalation,",#N/A,FALSE,"Escalation"}</definedName>
    <definedName name="adsadasdasdadasd" localSheetId="26" hidden="1">{"Est_Pg1",#N/A,FALSE,"Estimate2003";"Est_Pg2",#N/A,FALSE,"Estimate2003";"Est_Pg3",#N/A,FALSE,"Estimate2003";"Escalation,",#N/A,FALSE,"Escalation"}</definedName>
    <definedName name="adsadasdasdadasd" localSheetId="27" hidden="1">{"Est_Pg1",#N/A,FALSE,"Estimate2003";"Est_Pg2",#N/A,FALSE,"Estimate2003";"Est_Pg3",#N/A,FALSE,"Estimate2003";"Escalation,",#N/A,FALSE,"Escalation"}</definedName>
    <definedName name="adsadasdasdadasd" localSheetId="28" hidden="1">{"Est_Pg1",#N/A,FALSE,"Estimate2003";"Est_Pg2",#N/A,FALSE,"Estimate2003";"Est_Pg3",#N/A,FALSE,"Estimate2003";"Escalation,",#N/A,FALSE,"Escalation"}</definedName>
    <definedName name="adsadasdasdadasd" localSheetId="29" hidden="1">{"Est_Pg1",#N/A,FALSE,"Estimate2003";"Est_Pg2",#N/A,FALSE,"Estimate2003";"Est_Pg3",#N/A,FALSE,"Estimate2003";"Escalation,",#N/A,FALSE,"Escalation"}</definedName>
    <definedName name="adsadasdasdadasd" localSheetId="30" hidden="1">{"Est_Pg1",#N/A,FALSE,"Estimate2003";"Est_Pg2",#N/A,FALSE,"Estimate2003";"Est_Pg3",#N/A,FALSE,"Estimate2003";"Escalation,",#N/A,FALSE,"Escalation"}</definedName>
    <definedName name="adsadasdasdadasd" localSheetId="31" hidden="1">{"Est_Pg1",#N/A,FALSE,"Estimate2003";"Est_Pg2",#N/A,FALSE,"Estimate2003";"Est_Pg3",#N/A,FALSE,"Estimate2003";"Escalation,",#N/A,FALSE,"Escalation"}</definedName>
    <definedName name="adsadasdasdadasd" hidden="1">{"Est_Pg1",#N/A,FALSE,"Estimate2003";"Est_Pg2",#N/A,FALSE,"Estimate2003";"Est_Pg3",#N/A,FALSE,"Estimate2003";"Escalation,",#N/A,FALSE,"Escalation"}</definedName>
    <definedName name="afdadafa" localSheetId="17" hidden="1">{"by_month",#N/A,TRUE,"template";"destec_month",#N/A,TRUE,"template";"by_quarter",#N/A,TRUE,"template";"destec_quarter",#N/A,TRUE,"template";"by_year",#N/A,TRUE,"template";"destec_annual",#N/A,TRUE,"template"}</definedName>
    <definedName name="afdadafa" localSheetId="18" hidden="1">{"by_month",#N/A,TRUE,"template";"destec_month",#N/A,TRUE,"template";"by_quarter",#N/A,TRUE,"template";"destec_quarter",#N/A,TRUE,"template";"by_year",#N/A,TRUE,"template";"destec_annual",#N/A,TRUE,"template"}</definedName>
    <definedName name="afdadafa" localSheetId="19" hidden="1">{"by_month",#N/A,TRUE,"template";"destec_month",#N/A,TRUE,"template";"by_quarter",#N/A,TRUE,"template";"destec_quarter",#N/A,TRUE,"template";"by_year",#N/A,TRUE,"template";"destec_annual",#N/A,TRUE,"template"}</definedName>
    <definedName name="afdadafa" localSheetId="20" hidden="1">{"by_month",#N/A,TRUE,"template";"destec_month",#N/A,TRUE,"template";"by_quarter",#N/A,TRUE,"template";"destec_quarter",#N/A,TRUE,"template";"by_year",#N/A,TRUE,"template";"destec_annual",#N/A,TRUE,"template"}</definedName>
    <definedName name="afdadafa" localSheetId="21" hidden="1">{"by_month",#N/A,TRUE,"template";"destec_month",#N/A,TRUE,"template";"by_quarter",#N/A,TRUE,"template";"destec_quarter",#N/A,TRUE,"template";"by_year",#N/A,TRUE,"template";"destec_annual",#N/A,TRUE,"template"}</definedName>
    <definedName name="afdadafa" localSheetId="22" hidden="1">{"by_month",#N/A,TRUE,"template";"destec_month",#N/A,TRUE,"template";"by_quarter",#N/A,TRUE,"template";"destec_quarter",#N/A,TRUE,"template";"by_year",#N/A,TRUE,"template";"destec_annual",#N/A,TRUE,"template"}</definedName>
    <definedName name="afdadafa" localSheetId="23" hidden="1">{"by_month",#N/A,TRUE,"template";"destec_month",#N/A,TRUE,"template";"by_quarter",#N/A,TRUE,"template";"destec_quarter",#N/A,TRUE,"template";"by_year",#N/A,TRUE,"template";"destec_annual",#N/A,TRUE,"template"}</definedName>
    <definedName name="afdadafa" localSheetId="4" hidden="1">{"by_month",#N/A,TRUE,"template";"destec_month",#N/A,TRUE,"template";"by_quarter",#N/A,TRUE,"template";"destec_quarter",#N/A,TRUE,"template";"by_year",#N/A,TRUE,"template";"destec_annual",#N/A,TRUE,"template"}</definedName>
    <definedName name="afdadafa" localSheetId="5" hidden="1">{"by_month",#N/A,TRUE,"template";"destec_month",#N/A,TRUE,"template";"by_quarter",#N/A,TRUE,"template";"destec_quarter",#N/A,TRUE,"template";"by_year",#N/A,TRUE,"template";"destec_annual",#N/A,TRUE,"template"}</definedName>
    <definedName name="afdadafa" localSheetId="8" hidden="1">{"by_month",#N/A,TRUE,"template";"destec_month",#N/A,TRUE,"template";"by_quarter",#N/A,TRUE,"template";"destec_quarter",#N/A,TRUE,"template";"by_year",#N/A,TRUE,"template";"destec_annual",#N/A,TRUE,"template"}</definedName>
    <definedName name="afdadafa" localSheetId="11" hidden="1">{"by_month",#N/A,TRUE,"template";"destec_month",#N/A,TRUE,"template";"by_quarter",#N/A,TRUE,"template";"destec_quarter",#N/A,TRUE,"template";"by_year",#N/A,TRUE,"template";"destec_annual",#N/A,TRUE,"template"}</definedName>
    <definedName name="afdadafa" localSheetId="12" hidden="1">{"by_month",#N/A,TRUE,"template";"destec_month",#N/A,TRUE,"template";"by_quarter",#N/A,TRUE,"template";"destec_quarter",#N/A,TRUE,"template";"by_year",#N/A,TRUE,"template";"destec_annual",#N/A,TRUE,"template"}</definedName>
    <definedName name="afdadafa" localSheetId="14" hidden="1">{"by_month",#N/A,TRUE,"template";"destec_month",#N/A,TRUE,"template";"by_quarter",#N/A,TRUE,"template";"destec_quarter",#N/A,TRUE,"template";"by_year",#N/A,TRUE,"template";"destec_annual",#N/A,TRUE,"template"}</definedName>
    <definedName name="afdadafa" localSheetId="16" hidden="1">{"by_month",#N/A,TRUE,"template";"destec_month",#N/A,TRUE,"template";"by_quarter",#N/A,TRUE,"template";"destec_quarter",#N/A,TRUE,"template";"by_year",#N/A,TRUE,"template";"destec_annual",#N/A,TRUE,"template"}</definedName>
    <definedName name="afdadafa" localSheetId="26" hidden="1">{"by_month",#N/A,TRUE,"template";"destec_month",#N/A,TRUE,"template";"by_quarter",#N/A,TRUE,"template";"destec_quarter",#N/A,TRUE,"template";"by_year",#N/A,TRUE,"template";"destec_annual",#N/A,TRUE,"template"}</definedName>
    <definedName name="afdadafa" localSheetId="27" hidden="1">{"by_month",#N/A,TRUE,"template";"destec_month",#N/A,TRUE,"template";"by_quarter",#N/A,TRUE,"template";"destec_quarter",#N/A,TRUE,"template";"by_year",#N/A,TRUE,"template";"destec_annual",#N/A,TRUE,"template"}</definedName>
    <definedName name="afdadafa" localSheetId="28" hidden="1">{"by_month",#N/A,TRUE,"template";"destec_month",#N/A,TRUE,"template";"by_quarter",#N/A,TRUE,"template";"destec_quarter",#N/A,TRUE,"template";"by_year",#N/A,TRUE,"template";"destec_annual",#N/A,TRUE,"template"}</definedName>
    <definedName name="afdadafa" localSheetId="29" hidden="1">{"by_month",#N/A,TRUE,"template";"destec_month",#N/A,TRUE,"template";"by_quarter",#N/A,TRUE,"template";"destec_quarter",#N/A,TRUE,"template";"by_year",#N/A,TRUE,"template";"destec_annual",#N/A,TRUE,"template"}</definedName>
    <definedName name="afdadafa" localSheetId="30" hidden="1">{"by_month",#N/A,TRUE,"template";"destec_month",#N/A,TRUE,"template";"by_quarter",#N/A,TRUE,"template";"destec_quarter",#N/A,TRUE,"template";"by_year",#N/A,TRUE,"template";"destec_annual",#N/A,TRUE,"template"}</definedName>
    <definedName name="afdadafa" localSheetId="31" hidden="1">{"by_month",#N/A,TRUE,"template";"destec_month",#N/A,TRUE,"template";"by_quarter",#N/A,TRUE,"template";"destec_quarter",#N/A,TRUE,"template";"by_year",#N/A,TRUE,"template";"destec_annual",#N/A,TRUE,"template"}</definedName>
    <definedName name="afdadafa" hidden="1">{"by_month",#N/A,TRUE,"template";"destec_month",#N/A,TRUE,"template";"by_quarter",#N/A,TRUE,"template";"destec_quarter",#N/A,TRUE,"template";"by_year",#N/A,TRUE,"template";"destec_annual",#N/A,TRUE,"template"}</definedName>
    <definedName name="ag" localSheetId="17" hidden="1">{"Page_1",#N/A,FALSE,"BAD4Q98";"Page_2",#N/A,FALSE,"BAD4Q98";"Page_3",#N/A,FALSE,"BAD4Q98";"Page_4",#N/A,FALSE,"BAD4Q98";"Page_5",#N/A,FALSE,"BAD4Q98";"Page_6",#N/A,FALSE,"BAD4Q98";"Input_1",#N/A,FALSE,"BAD4Q98";"Input_2",#N/A,FALSE,"BAD4Q98"}</definedName>
    <definedName name="ag" localSheetId="18" hidden="1">{"Page_1",#N/A,FALSE,"BAD4Q98";"Page_2",#N/A,FALSE,"BAD4Q98";"Page_3",#N/A,FALSE,"BAD4Q98";"Page_4",#N/A,FALSE,"BAD4Q98";"Page_5",#N/A,FALSE,"BAD4Q98";"Page_6",#N/A,FALSE,"BAD4Q98";"Input_1",#N/A,FALSE,"BAD4Q98";"Input_2",#N/A,FALSE,"BAD4Q98"}</definedName>
    <definedName name="ag" localSheetId="19" hidden="1">{"Page_1",#N/A,FALSE,"BAD4Q98";"Page_2",#N/A,FALSE,"BAD4Q98";"Page_3",#N/A,FALSE,"BAD4Q98";"Page_4",#N/A,FALSE,"BAD4Q98";"Page_5",#N/A,FALSE,"BAD4Q98";"Page_6",#N/A,FALSE,"BAD4Q98";"Input_1",#N/A,FALSE,"BAD4Q98";"Input_2",#N/A,FALSE,"BAD4Q98"}</definedName>
    <definedName name="ag" localSheetId="20" hidden="1">{"Page_1",#N/A,FALSE,"BAD4Q98";"Page_2",#N/A,FALSE,"BAD4Q98";"Page_3",#N/A,FALSE,"BAD4Q98";"Page_4",#N/A,FALSE,"BAD4Q98";"Page_5",#N/A,FALSE,"BAD4Q98";"Page_6",#N/A,FALSE,"BAD4Q98";"Input_1",#N/A,FALSE,"BAD4Q98";"Input_2",#N/A,FALSE,"BAD4Q98"}</definedName>
    <definedName name="ag" localSheetId="21" hidden="1">{"Page_1",#N/A,FALSE,"BAD4Q98";"Page_2",#N/A,FALSE,"BAD4Q98";"Page_3",#N/A,FALSE,"BAD4Q98";"Page_4",#N/A,FALSE,"BAD4Q98";"Page_5",#N/A,FALSE,"BAD4Q98";"Page_6",#N/A,FALSE,"BAD4Q98";"Input_1",#N/A,FALSE,"BAD4Q98";"Input_2",#N/A,FALSE,"BAD4Q98"}</definedName>
    <definedName name="ag" localSheetId="22" hidden="1">{"Page_1",#N/A,FALSE,"BAD4Q98";"Page_2",#N/A,FALSE,"BAD4Q98";"Page_3",#N/A,FALSE,"BAD4Q98";"Page_4",#N/A,FALSE,"BAD4Q98";"Page_5",#N/A,FALSE,"BAD4Q98";"Page_6",#N/A,FALSE,"BAD4Q98";"Input_1",#N/A,FALSE,"BAD4Q98";"Input_2",#N/A,FALSE,"BAD4Q98"}</definedName>
    <definedName name="ag" localSheetId="23" hidden="1">{"Page_1",#N/A,FALSE,"BAD4Q98";"Page_2",#N/A,FALSE,"BAD4Q98";"Page_3",#N/A,FALSE,"BAD4Q98";"Page_4",#N/A,FALSE,"BAD4Q98";"Page_5",#N/A,FALSE,"BAD4Q98";"Page_6",#N/A,FALSE,"BAD4Q98";"Input_1",#N/A,FALSE,"BAD4Q98";"Input_2",#N/A,FALSE,"BAD4Q98"}</definedName>
    <definedName name="ag" localSheetId="4" hidden="1">{"Page_1",#N/A,FALSE,"BAD4Q98";"Page_2",#N/A,FALSE,"BAD4Q98";"Page_3",#N/A,FALSE,"BAD4Q98";"Page_4",#N/A,FALSE,"BAD4Q98";"Page_5",#N/A,FALSE,"BAD4Q98";"Page_6",#N/A,FALSE,"BAD4Q98";"Input_1",#N/A,FALSE,"BAD4Q98";"Input_2",#N/A,FALSE,"BAD4Q98"}</definedName>
    <definedName name="ag" localSheetId="5" hidden="1">{"Page_1",#N/A,FALSE,"BAD4Q98";"Page_2",#N/A,FALSE,"BAD4Q98";"Page_3",#N/A,FALSE,"BAD4Q98";"Page_4",#N/A,FALSE,"BAD4Q98";"Page_5",#N/A,FALSE,"BAD4Q98";"Page_6",#N/A,FALSE,"BAD4Q98";"Input_1",#N/A,FALSE,"BAD4Q98";"Input_2",#N/A,FALSE,"BAD4Q98"}</definedName>
    <definedName name="ag" localSheetId="8" hidden="1">{"Page_1",#N/A,FALSE,"BAD4Q98";"Page_2",#N/A,FALSE,"BAD4Q98";"Page_3",#N/A,FALSE,"BAD4Q98";"Page_4",#N/A,FALSE,"BAD4Q98";"Page_5",#N/A,FALSE,"BAD4Q98";"Page_6",#N/A,FALSE,"BAD4Q98";"Input_1",#N/A,FALSE,"BAD4Q98";"Input_2",#N/A,FALSE,"BAD4Q98"}</definedName>
    <definedName name="ag" localSheetId="11" hidden="1">{"Page_1",#N/A,FALSE,"BAD4Q98";"Page_2",#N/A,FALSE,"BAD4Q98";"Page_3",#N/A,FALSE,"BAD4Q98";"Page_4",#N/A,FALSE,"BAD4Q98";"Page_5",#N/A,FALSE,"BAD4Q98";"Page_6",#N/A,FALSE,"BAD4Q98";"Input_1",#N/A,FALSE,"BAD4Q98";"Input_2",#N/A,FALSE,"BAD4Q98"}</definedName>
    <definedName name="ag" localSheetId="12" hidden="1">{"Page_1",#N/A,FALSE,"BAD4Q98";"Page_2",#N/A,FALSE,"BAD4Q98";"Page_3",#N/A,FALSE,"BAD4Q98";"Page_4",#N/A,FALSE,"BAD4Q98";"Page_5",#N/A,FALSE,"BAD4Q98";"Page_6",#N/A,FALSE,"BAD4Q98";"Input_1",#N/A,FALSE,"BAD4Q98";"Input_2",#N/A,FALSE,"BAD4Q98"}</definedName>
    <definedName name="ag" localSheetId="14" hidden="1">{"Page_1",#N/A,FALSE,"BAD4Q98";"Page_2",#N/A,FALSE,"BAD4Q98";"Page_3",#N/A,FALSE,"BAD4Q98";"Page_4",#N/A,FALSE,"BAD4Q98";"Page_5",#N/A,FALSE,"BAD4Q98";"Page_6",#N/A,FALSE,"BAD4Q98";"Input_1",#N/A,FALSE,"BAD4Q98";"Input_2",#N/A,FALSE,"BAD4Q98"}</definedName>
    <definedName name="ag" localSheetId="16" hidden="1">{"Page_1",#N/A,FALSE,"BAD4Q98";"Page_2",#N/A,FALSE,"BAD4Q98";"Page_3",#N/A,FALSE,"BAD4Q98";"Page_4",#N/A,FALSE,"BAD4Q98";"Page_5",#N/A,FALSE,"BAD4Q98";"Page_6",#N/A,FALSE,"BAD4Q98";"Input_1",#N/A,FALSE,"BAD4Q98";"Input_2",#N/A,FALSE,"BAD4Q98"}</definedName>
    <definedName name="ag" localSheetId="26" hidden="1">{"Page_1",#N/A,FALSE,"BAD4Q98";"Page_2",#N/A,FALSE,"BAD4Q98";"Page_3",#N/A,FALSE,"BAD4Q98";"Page_4",#N/A,FALSE,"BAD4Q98";"Page_5",#N/A,FALSE,"BAD4Q98";"Page_6",#N/A,FALSE,"BAD4Q98";"Input_1",#N/A,FALSE,"BAD4Q98";"Input_2",#N/A,FALSE,"BAD4Q98"}</definedName>
    <definedName name="ag" localSheetId="27" hidden="1">{"Page_1",#N/A,FALSE,"BAD4Q98";"Page_2",#N/A,FALSE,"BAD4Q98";"Page_3",#N/A,FALSE,"BAD4Q98";"Page_4",#N/A,FALSE,"BAD4Q98";"Page_5",#N/A,FALSE,"BAD4Q98";"Page_6",#N/A,FALSE,"BAD4Q98";"Input_1",#N/A,FALSE,"BAD4Q98";"Input_2",#N/A,FALSE,"BAD4Q98"}</definedName>
    <definedName name="ag" localSheetId="28" hidden="1">{"Page_1",#N/A,FALSE,"BAD4Q98";"Page_2",#N/A,FALSE,"BAD4Q98";"Page_3",#N/A,FALSE,"BAD4Q98";"Page_4",#N/A,FALSE,"BAD4Q98";"Page_5",#N/A,FALSE,"BAD4Q98";"Page_6",#N/A,FALSE,"BAD4Q98";"Input_1",#N/A,FALSE,"BAD4Q98";"Input_2",#N/A,FALSE,"BAD4Q98"}</definedName>
    <definedName name="ag" localSheetId="29" hidden="1">{"Page_1",#N/A,FALSE,"BAD4Q98";"Page_2",#N/A,FALSE,"BAD4Q98";"Page_3",#N/A,FALSE,"BAD4Q98";"Page_4",#N/A,FALSE,"BAD4Q98";"Page_5",#N/A,FALSE,"BAD4Q98";"Page_6",#N/A,FALSE,"BAD4Q98";"Input_1",#N/A,FALSE,"BAD4Q98";"Input_2",#N/A,FALSE,"BAD4Q98"}</definedName>
    <definedName name="ag" localSheetId="30" hidden="1">{"Page_1",#N/A,FALSE,"BAD4Q98";"Page_2",#N/A,FALSE,"BAD4Q98";"Page_3",#N/A,FALSE,"BAD4Q98";"Page_4",#N/A,FALSE,"BAD4Q98";"Page_5",#N/A,FALSE,"BAD4Q98";"Page_6",#N/A,FALSE,"BAD4Q98";"Input_1",#N/A,FALSE,"BAD4Q98";"Input_2",#N/A,FALSE,"BAD4Q98"}</definedName>
    <definedName name="ag" localSheetId="31" hidden="1">{"Page_1",#N/A,FALSE,"BAD4Q98";"Page_2",#N/A,FALSE,"BAD4Q98";"Page_3",#N/A,FALSE,"BAD4Q98";"Page_4",#N/A,FALSE,"BAD4Q98";"Page_5",#N/A,FALSE,"BAD4Q98";"Page_6",#N/A,FALSE,"BAD4Q98";"Input_1",#N/A,FALSE,"BAD4Q98";"Input_2",#N/A,FALSE,"BAD4Q98"}</definedName>
    <definedName name="ag" hidden="1">{"Page_1",#N/A,FALSE,"BAD4Q98";"Page_2",#N/A,FALSE,"BAD4Q98";"Page_3",#N/A,FALSE,"BAD4Q98";"Page_4",#N/A,FALSE,"BAD4Q98";"Page_5",#N/A,FALSE,"BAD4Q98";"Page_6",#N/A,FALSE,"BAD4Q98";"Input_1",#N/A,FALSE,"BAD4Q98";"Input_2",#N/A,FALSE,"BAD4Q98"}</definedName>
    <definedName name="amort" localSheetId="8">#REF!</definedName>
    <definedName name="amort">'[2]Pen Exp Before 7.1'!$E$52</definedName>
    <definedName name="AMORT1" localSheetId="8">#REF!</definedName>
    <definedName name="AMORT1">'[2]Pen Exp Before 7.1'!$I$52</definedName>
    <definedName name="ANALYSIS89" localSheetId="17">#REF!</definedName>
    <definedName name="ANALYSIS89" localSheetId="18">#REF!</definedName>
    <definedName name="ANALYSIS89" localSheetId="19">#REF!</definedName>
    <definedName name="ANALYSIS89" localSheetId="20">#REF!</definedName>
    <definedName name="ANALYSIS89" localSheetId="21">#REF!</definedName>
    <definedName name="ANALYSIS89" localSheetId="22">#REF!</definedName>
    <definedName name="ANALYSIS89" localSheetId="8">#REF!</definedName>
    <definedName name="ANALYSIS89" localSheetId="26">#REF!</definedName>
    <definedName name="ANALYSIS89" localSheetId="27">#REF!</definedName>
    <definedName name="ANALYSIS89" localSheetId="28">#REF!</definedName>
    <definedName name="ANALYSIS89" localSheetId="29">#REF!</definedName>
    <definedName name="ANALYSIS89" localSheetId="30">#REF!</definedName>
    <definedName name="ANALYSIS89" localSheetId="31">#REF!</definedName>
    <definedName name="ANALYSIS89">#REF!</definedName>
    <definedName name="Annual_Cash_Sweep_Amount" localSheetId="8">#REF!</definedName>
    <definedName name="Annual_Cash_Sweep_Amount">'[3]Cash Sweep'!$C$14:$W$14</definedName>
    <definedName name="Annual_Equity_Investment" localSheetId="17">#REF!</definedName>
    <definedName name="Annual_Equity_Investment" localSheetId="18">#REF!</definedName>
    <definedName name="Annual_Equity_Investment" localSheetId="19">#REF!</definedName>
    <definedName name="Annual_Equity_Investment" localSheetId="20">#REF!</definedName>
    <definedName name="Annual_Equity_Investment" localSheetId="21">#REF!</definedName>
    <definedName name="Annual_Equity_Investment" localSheetId="22">#REF!</definedName>
    <definedName name="Annual_Equity_Investment" localSheetId="8">#REF!</definedName>
    <definedName name="Annual_Equity_Investment" localSheetId="26">#REF!</definedName>
    <definedName name="Annual_Equity_Investment" localSheetId="27">#REF!</definedName>
    <definedName name="Annual_Equity_Investment" localSheetId="28">#REF!</definedName>
    <definedName name="Annual_Equity_Investment" localSheetId="29">#REF!</definedName>
    <definedName name="Annual_Equity_Investment" localSheetId="30">#REF!</definedName>
    <definedName name="Annual_Equity_Investment" localSheetId="31">#REF!</definedName>
    <definedName name="Annual_Equity_Investment">#REF!</definedName>
    <definedName name="Annual_Maintenance_Input" localSheetId="8">#REF!</definedName>
    <definedName name="Annual_Maintenance_Input">[4]Inputs!$B$157</definedName>
    <definedName name="anscount" hidden="1">2</definedName>
    <definedName name="application" localSheetId="8">#REF!</definedName>
    <definedName name="application">#REF!</definedName>
    <definedName name="Appropriate_IPP_Debt_Ratio" localSheetId="17">#REF!</definedName>
    <definedName name="Appropriate_IPP_Debt_Ratio" localSheetId="18">#REF!</definedName>
    <definedName name="Appropriate_IPP_Debt_Ratio" localSheetId="19">#REF!</definedName>
    <definedName name="Appropriate_IPP_Debt_Ratio" localSheetId="20">#REF!</definedName>
    <definedName name="Appropriate_IPP_Debt_Ratio" localSheetId="21">#REF!</definedName>
    <definedName name="Appropriate_IPP_Debt_Ratio" localSheetId="22">#REF!</definedName>
    <definedName name="Appropriate_IPP_Debt_Ratio" localSheetId="8">#REF!</definedName>
    <definedName name="Appropriate_IPP_Debt_Ratio" localSheetId="26">#REF!</definedName>
    <definedName name="Appropriate_IPP_Debt_Ratio" localSheetId="27">#REF!</definedName>
    <definedName name="Appropriate_IPP_Debt_Ratio" localSheetId="28">#REF!</definedName>
    <definedName name="Appropriate_IPP_Debt_Ratio" localSheetId="29">#REF!</definedName>
    <definedName name="Appropriate_IPP_Debt_Ratio" localSheetId="30">#REF!</definedName>
    <definedName name="Appropriate_IPP_Debt_Ratio" localSheetId="31">#REF!</definedName>
    <definedName name="Appropriate_IPP_Debt_Ratio">#REF!</definedName>
    <definedName name="April" localSheetId="17" hidden="1">#REF!</definedName>
    <definedName name="April" localSheetId="18" hidden="1">#REF!</definedName>
    <definedName name="April" localSheetId="19" hidden="1">#REF!</definedName>
    <definedName name="April" localSheetId="20" hidden="1">#REF!</definedName>
    <definedName name="April" localSheetId="21" hidden="1">#REF!</definedName>
    <definedName name="April" localSheetId="22" hidden="1">#REF!</definedName>
    <definedName name="April" localSheetId="26" hidden="1">#REF!</definedName>
    <definedName name="April" localSheetId="27" hidden="1">#REF!</definedName>
    <definedName name="April" localSheetId="28" hidden="1">#REF!</definedName>
    <definedName name="April" localSheetId="29" hidden="1">#REF!</definedName>
    <definedName name="April" localSheetId="30" hidden="1">#REF!</definedName>
    <definedName name="April" localSheetId="31" hidden="1">#REF!</definedName>
    <definedName name="April" hidden="1">#REF!</definedName>
    <definedName name="AREA1" localSheetId="17">#REF!</definedName>
    <definedName name="AREA1" localSheetId="18">#REF!</definedName>
    <definedName name="AREA1" localSheetId="19">#REF!</definedName>
    <definedName name="AREA1" localSheetId="20">#REF!</definedName>
    <definedName name="AREA1" localSheetId="21">#REF!</definedName>
    <definedName name="AREA1" localSheetId="22">#REF!</definedName>
    <definedName name="AREA1" localSheetId="26">#REF!</definedName>
    <definedName name="AREA1" localSheetId="27">#REF!</definedName>
    <definedName name="AREA1" localSheetId="28">#REF!</definedName>
    <definedName name="AREA1" localSheetId="29">#REF!</definedName>
    <definedName name="AREA1" localSheetId="30">#REF!</definedName>
    <definedName name="AREA1" localSheetId="31">#REF!</definedName>
    <definedName name="AREA1">#REF!</definedName>
    <definedName name="AS2DocOpenMode" hidden="1">"AS2DocumentEdit"</definedName>
    <definedName name="AS2HasNoAutoHeaderFooter" hidden="1">" "</definedName>
    <definedName name="AS2NamedRange" hidden="1">3</definedName>
    <definedName name="AS2ReportLS" hidden="1">1</definedName>
    <definedName name="AS2StaticLS" localSheetId="17" hidden="1">#REF!</definedName>
    <definedName name="AS2StaticLS" localSheetId="18" hidden="1">#REF!</definedName>
    <definedName name="AS2StaticLS" localSheetId="19" hidden="1">#REF!</definedName>
    <definedName name="AS2StaticLS" localSheetId="20" hidden="1">#REF!</definedName>
    <definedName name="AS2StaticLS" localSheetId="21" hidden="1">#REF!</definedName>
    <definedName name="AS2StaticLS" localSheetId="22" hidden="1">#REF!</definedName>
    <definedName name="AS2StaticLS" localSheetId="26" hidden="1">#REF!</definedName>
    <definedName name="AS2StaticLS" localSheetId="27" hidden="1">#REF!</definedName>
    <definedName name="AS2StaticLS" localSheetId="28" hidden="1">#REF!</definedName>
    <definedName name="AS2StaticLS" localSheetId="29" hidden="1">#REF!</definedName>
    <definedName name="AS2StaticLS" localSheetId="30" hidden="1">#REF!</definedName>
    <definedName name="AS2StaticLS" localSheetId="31" hidden="1">#REF!</definedName>
    <definedName name="AS2StaticLS" hidden="1">#REF!</definedName>
    <definedName name="AS2SyncStepLS" hidden="1">0</definedName>
    <definedName name="AS2TickmarkLS" localSheetId="17" hidden="1">#REF!</definedName>
    <definedName name="AS2TickmarkLS" localSheetId="18" hidden="1">#REF!</definedName>
    <definedName name="AS2TickmarkLS" localSheetId="19" hidden="1">#REF!</definedName>
    <definedName name="AS2TickmarkLS" localSheetId="20" hidden="1">#REF!</definedName>
    <definedName name="AS2TickmarkLS" localSheetId="21" hidden="1">#REF!</definedName>
    <definedName name="AS2TickmarkLS" localSheetId="22" hidden="1">#REF!</definedName>
    <definedName name="AS2TickmarkLS" localSheetId="26" hidden="1">#REF!</definedName>
    <definedName name="AS2TickmarkLS" localSheetId="27" hidden="1">#REF!</definedName>
    <definedName name="AS2TickmarkLS" localSheetId="28" hidden="1">#REF!</definedName>
    <definedName name="AS2TickmarkLS" localSheetId="29" hidden="1">#REF!</definedName>
    <definedName name="AS2TickmarkLS" localSheetId="30" hidden="1">#REF!</definedName>
    <definedName name="AS2TickmarkLS" localSheetId="31" hidden="1">#REF!</definedName>
    <definedName name="AS2TickmarkLS" hidden="1">#REF!</definedName>
    <definedName name="AS2VersionLS" hidden="1">300</definedName>
    <definedName name="asian_meanreversion" localSheetId="17">#REF!</definedName>
    <definedName name="asian_meanreversion" localSheetId="18">#REF!</definedName>
    <definedName name="asian_meanreversion" localSheetId="19">#REF!</definedName>
    <definedName name="asian_meanreversion" localSheetId="20">#REF!</definedName>
    <definedName name="asian_meanreversion" localSheetId="21">#REF!</definedName>
    <definedName name="asian_meanreversion" localSheetId="22">#REF!</definedName>
    <definedName name="asian_meanreversion" localSheetId="26">#REF!</definedName>
    <definedName name="asian_meanreversion" localSheetId="27">#REF!</definedName>
    <definedName name="asian_meanreversion" localSheetId="28">#REF!</definedName>
    <definedName name="asian_meanreversion" localSheetId="29">#REF!</definedName>
    <definedName name="asian_meanreversion" localSheetId="30">#REF!</definedName>
    <definedName name="asian_meanreversion" localSheetId="31">#REF!</definedName>
    <definedName name="asian_meanreversion">#REF!</definedName>
    <definedName name="asian_model" localSheetId="17">#REF!</definedName>
    <definedName name="asian_model" localSheetId="18">#REF!</definedName>
    <definedName name="asian_model" localSheetId="19">#REF!</definedName>
    <definedName name="asian_model" localSheetId="20">#REF!</definedName>
    <definedName name="asian_model" localSheetId="21">#REF!</definedName>
    <definedName name="asian_model" localSheetId="22">#REF!</definedName>
    <definedName name="asian_model" localSheetId="26">#REF!</definedName>
    <definedName name="asian_model" localSheetId="27">#REF!</definedName>
    <definedName name="asian_model" localSheetId="28">#REF!</definedName>
    <definedName name="asian_model" localSheetId="29">#REF!</definedName>
    <definedName name="asian_model" localSheetId="30">#REF!</definedName>
    <definedName name="asian_model" localSheetId="31">#REF!</definedName>
    <definedName name="asian_model">#REF!</definedName>
    <definedName name="asian_volatility" localSheetId="17">#REF!</definedName>
    <definedName name="asian_volatility" localSheetId="18">#REF!</definedName>
    <definedName name="asian_volatility" localSheetId="19">#REF!</definedName>
    <definedName name="asian_volatility" localSheetId="20">#REF!</definedName>
    <definedName name="asian_volatility" localSheetId="21">#REF!</definedName>
    <definedName name="asian_volatility" localSheetId="22">#REF!</definedName>
    <definedName name="asian_volatility" localSheetId="26">#REF!</definedName>
    <definedName name="asian_volatility" localSheetId="27">#REF!</definedName>
    <definedName name="asian_volatility" localSheetId="28">#REF!</definedName>
    <definedName name="asian_volatility" localSheetId="29">#REF!</definedName>
    <definedName name="asian_volatility" localSheetId="30">#REF!</definedName>
    <definedName name="asian_volatility" localSheetId="31">#REF!</definedName>
    <definedName name="asian_volatility">#REF!</definedName>
    <definedName name="asset_codes" localSheetId="8">#REF!</definedName>
    <definedName name="asset_codes">[5]Inputs!$B$7</definedName>
    <definedName name="Assets" localSheetId="8">#REF!,#REF!,#REF!,#REF!,#REF!,#REF!,#REF!,#REF!,#REF!,#REF!,#REF!,#REF!,#REF!,#REF!</definedName>
    <definedName name="Asset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definedName>
    <definedName name="Athens_Minimum_PILOT_Payment" localSheetId="17">#REF!</definedName>
    <definedName name="Athens_Minimum_PILOT_Payment" localSheetId="18">#REF!</definedName>
    <definedName name="Athens_Minimum_PILOT_Payment" localSheetId="19">#REF!</definedName>
    <definedName name="Athens_Minimum_PILOT_Payment" localSheetId="20">#REF!</definedName>
    <definedName name="Athens_Minimum_PILOT_Payment" localSheetId="21">#REF!</definedName>
    <definedName name="Athens_Minimum_PILOT_Payment" localSheetId="22">#REF!</definedName>
    <definedName name="Athens_Minimum_PILOT_Payment" localSheetId="8">#REF!</definedName>
    <definedName name="Athens_Minimum_PILOT_Payment" localSheetId="26">#REF!</definedName>
    <definedName name="Athens_Minimum_PILOT_Payment" localSheetId="27">#REF!</definedName>
    <definedName name="Athens_Minimum_PILOT_Payment" localSheetId="28">#REF!</definedName>
    <definedName name="Athens_Minimum_PILOT_Payment" localSheetId="29">#REF!</definedName>
    <definedName name="Athens_Minimum_PILOT_Payment" localSheetId="30">#REF!</definedName>
    <definedName name="Athens_Minimum_PILOT_Payment" localSheetId="31">#REF!</definedName>
    <definedName name="Athens_Minimum_PILOT_Payment">#REF!</definedName>
    <definedName name="Athens_Percentage_of_PILOT_Payments" localSheetId="17">#REF!</definedName>
    <definedName name="Athens_Percentage_of_PILOT_Payments" localSheetId="18">#REF!</definedName>
    <definedName name="Athens_Percentage_of_PILOT_Payments" localSheetId="19">#REF!</definedName>
    <definedName name="Athens_Percentage_of_PILOT_Payments" localSheetId="20">#REF!</definedName>
    <definedName name="Athens_Percentage_of_PILOT_Payments" localSheetId="21">#REF!</definedName>
    <definedName name="Athens_Percentage_of_PILOT_Payments" localSheetId="22">#REF!</definedName>
    <definedName name="Athens_Percentage_of_PILOT_Payments" localSheetId="8">#REF!</definedName>
    <definedName name="Athens_Percentage_of_PILOT_Payments" localSheetId="26">#REF!</definedName>
    <definedName name="Athens_Percentage_of_PILOT_Payments" localSheetId="27">#REF!</definedName>
    <definedName name="Athens_Percentage_of_PILOT_Payments" localSheetId="28">#REF!</definedName>
    <definedName name="Athens_Percentage_of_PILOT_Payments" localSheetId="29">#REF!</definedName>
    <definedName name="Athens_Percentage_of_PILOT_Payments" localSheetId="30">#REF!</definedName>
    <definedName name="Athens_Percentage_of_PILOT_Payments" localSheetId="31">#REF!</definedName>
    <definedName name="Athens_Percentage_of_PILOT_Payments">#REF!</definedName>
    <definedName name="Athens_PILOT_Shortfall_Benchmark_Payment" localSheetId="17">#REF!</definedName>
    <definedName name="Athens_PILOT_Shortfall_Benchmark_Payment" localSheetId="18">#REF!</definedName>
    <definedName name="Athens_PILOT_Shortfall_Benchmark_Payment" localSheetId="19">#REF!</definedName>
    <definedName name="Athens_PILOT_Shortfall_Benchmark_Payment" localSheetId="20">#REF!</definedName>
    <definedName name="Athens_PILOT_Shortfall_Benchmark_Payment" localSheetId="21">#REF!</definedName>
    <definedName name="Athens_PILOT_Shortfall_Benchmark_Payment" localSheetId="22">#REF!</definedName>
    <definedName name="Athens_PILOT_Shortfall_Benchmark_Payment" localSheetId="8">#REF!</definedName>
    <definedName name="Athens_PILOT_Shortfall_Benchmark_Payment" localSheetId="26">#REF!</definedName>
    <definedName name="Athens_PILOT_Shortfall_Benchmark_Payment" localSheetId="27">#REF!</definedName>
    <definedName name="Athens_PILOT_Shortfall_Benchmark_Payment" localSheetId="28">#REF!</definedName>
    <definedName name="Athens_PILOT_Shortfall_Benchmark_Payment" localSheetId="29">#REF!</definedName>
    <definedName name="Athens_PILOT_Shortfall_Benchmark_Payment" localSheetId="30">#REF!</definedName>
    <definedName name="Athens_PILOT_Shortfall_Benchmark_Payment" localSheetId="31">#REF!</definedName>
    <definedName name="Athens_PILOT_Shortfall_Benchmark_Payment">#REF!</definedName>
    <definedName name="b" localSheetId="17" hidden="1">{"Page_1",#N/A,FALSE,"BAD4Q98";"Page_2",#N/A,FALSE,"BAD4Q98";"Page_3",#N/A,FALSE,"BAD4Q98";"Page_4",#N/A,FALSE,"BAD4Q98";"Page_5",#N/A,FALSE,"BAD4Q98";"Page_6",#N/A,FALSE,"BAD4Q98";"Input_1",#N/A,FALSE,"BAD4Q98";"Input_2",#N/A,FALSE,"BAD4Q98"}</definedName>
    <definedName name="b" localSheetId="18" hidden="1">{"Page_1",#N/A,FALSE,"BAD4Q98";"Page_2",#N/A,FALSE,"BAD4Q98";"Page_3",#N/A,FALSE,"BAD4Q98";"Page_4",#N/A,FALSE,"BAD4Q98";"Page_5",#N/A,FALSE,"BAD4Q98";"Page_6",#N/A,FALSE,"BAD4Q98";"Input_1",#N/A,FALSE,"BAD4Q98";"Input_2",#N/A,FALSE,"BAD4Q98"}</definedName>
    <definedName name="b" localSheetId="19" hidden="1">{"Page_1",#N/A,FALSE,"BAD4Q98";"Page_2",#N/A,FALSE,"BAD4Q98";"Page_3",#N/A,FALSE,"BAD4Q98";"Page_4",#N/A,FALSE,"BAD4Q98";"Page_5",#N/A,FALSE,"BAD4Q98";"Page_6",#N/A,FALSE,"BAD4Q98";"Input_1",#N/A,FALSE,"BAD4Q98";"Input_2",#N/A,FALSE,"BAD4Q98"}</definedName>
    <definedName name="b" localSheetId="20" hidden="1">{"Page_1",#N/A,FALSE,"BAD4Q98";"Page_2",#N/A,FALSE,"BAD4Q98";"Page_3",#N/A,FALSE,"BAD4Q98";"Page_4",#N/A,FALSE,"BAD4Q98";"Page_5",#N/A,FALSE,"BAD4Q98";"Page_6",#N/A,FALSE,"BAD4Q98";"Input_1",#N/A,FALSE,"BAD4Q98";"Input_2",#N/A,FALSE,"BAD4Q98"}</definedName>
    <definedName name="b" localSheetId="21" hidden="1">{"Page_1",#N/A,FALSE,"BAD4Q98";"Page_2",#N/A,FALSE,"BAD4Q98";"Page_3",#N/A,FALSE,"BAD4Q98";"Page_4",#N/A,FALSE,"BAD4Q98";"Page_5",#N/A,FALSE,"BAD4Q98";"Page_6",#N/A,FALSE,"BAD4Q98";"Input_1",#N/A,FALSE,"BAD4Q98";"Input_2",#N/A,FALSE,"BAD4Q98"}</definedName>
    <definedName name="b" localSheetId="22" hidden="1">{"Page_1",#N/A,FALSE,"BAD4Q98";"Page_2",#N/A,FALSE,"BAD4Q98";"Page_3",#N/A,FALSE,"BAD4Q98";"Page_4",#N/A,FALSE,"BAD4Q98";"Page_5",#N/A,FALSE,"BAD4Q98";"Page_6",#N/A,FALSE,"BAD4Q98";"Input_1",#N/A,FALSE,"BAD4Q98";"Input_2",#N/A,FALSE,"BAD4Q98"}</definedName>
    <definedName name="b" localSheetId="23" hidden="1">{"Page_1",#N/A,FALSE,"BAD4Q98";"Page_2",#N/A,FALSE,"BAD4Q98";"Page_3",#N/A,FALSE,"BAD4Q98";"Page_4",#N/A,FALSE,"BAD4Q98";"Page_5",#N/A,FALSE,"BAD4Q98";"Page_6",#N/A,FALSE,"BAD4Q98";"Input_1",#N/A,FALSE,"BAD4Q98";"Input_2",#N/A,FALSE,"BAD4Q98"}</definedName>
    <definedName name="b" localSheetId="4" hidden="1">{"Page_1",#N/A,FALSE,"BAD4Q98";"Page_2",#N/A,FALSE,"BAD4Q98";"Page_3",#N/A,FALSE,"BAD4Q98";"Page_4",#N/A,FALSE,"BAD4Q98";"Page_5",#N/A,FALSE,"BAD4Q98";"Page_6",#N/A,FALSE,"BAD4Q98";"Input_1",#N/A,FALSE,"BAD4Q98";"Input_2",#N/A,FALSE,"BAD4Q98"}</definedName>
    <definedName name="b" localSheetId="5" hidden="1">{"Page_1",#N/A,FALSE,"BAD4Q98";"Page_2",#N/A,FALSE,"BAD4Q98";"Page_3",#N/A,FALSE,"BAD4Q98";"Page_4",#N/A,FALSE,"BAD4Q98";"Page_5",#N/A,FALSE,"BAD4Q98";"Page_6",#N/A,FALSE,"BAD4Q98";"Input_1",#N/A,FALSE,"BAD4Q98";"Input_2",#N/A,FALSE,"BAD4Q98"}</definedName>
    <definedName name="b" localSheetId="8" hidden="1">{"Page_1",#N/A,FALSE,"BAD4Q98";"Page_2",#N/A,FALSE,"BAD4Q98";"Page_3",#N/A,FALSE,"BAD4Q98";"Page_4",#N/A,FALSE,"BAD4Q98";"Page_5",#N/A,FALSE,"BAD4Q98";"Page_6",#N/A,FALSE,"BAD4Q98";"Input_1",#N/A,FALSE,"BAD4Q98";"Input_2",#N/A,FALSE,"BAD4Q98"}</definedName>
    <definedName name="b" localSheetId="11" hidden="1">{"Page_1",#N/A,FALSE,"BAD4Q98";"Page_2",#N/A,FALSE,"BAD4Q98";"Page_3",#N/A,FALSE,"BAD4Q98";"Page_4",#N/A,FALSE,"BAD4Q98";"Page_5",#N/A,FALSE,"BAD4Q98";"Page_6",#N/A,FALSE,"BAD4Q98";"Input_1",#N/A,FALSE,"BAD4Q98";"Input_2",#N/A,FALSE,"BAD4Q98"}</definedName>
    <definedName name="b" localSheetId="12" hidden="1">{"Page_1",#N/A,FALSE,"BAD4Q98";"Page_2",#N/A,FALSE,"BAD4Q98";"Page_3",#N/A,FALSE,"BAD4Q98";"Page_4",#N/A,FALSE,"BAD4Q98";"Page_5",#N/A,FALSE,"BAD4Q98";"Page_6",#N/A,FALSE,"BAD4Q98";"Input_1",#N/A,FALSE,"BAD4Q98";"Input_2",#N/A,FALSE,"BAD4Q98"}</definedName>
    <definedName name="b" localSheetId="14" hidden="1">{"Page_1",#N/A,FALSE,"BAD4Q98";"Page_2",#N/A,FALSE,"BAD4Q98";"Page_3",#N/A,FALSE,"BAD4Q98";"Page_4",#N/A,FALSE,"BAD4Q98";"Page_5",#N/A,FALSE,"BAD4Q98";"Page_6",#N/A,FALSE,"BAD4Q98";"Input_1",#N/A,FALSE,"BAD4Q98";"Input_2",#N/A,FALSE,"BAD4Q98"}</definedName>
    <definedName name="b" localSheetId="16" hidden="1">{"Page_1",#N/A,FALSE,"BAD4Q98";"Page_2",#N/A,FALSE,"BAD4Q98";"Page_3",#N/A,FALSE,"BAD4Q98";"Page_4",#N/A,FALSE,"BAD4Q98";"Page_5",#N/A,FALSE,"BAD4Q98";"Page_6",#N/A,FALSE,"BAD4Q98";"Input_1",#N/A,FALSE,"BAD4Q98";"Input_2",#N/A,FALSE,"BAD4Q98"}</definedName>
    <definedName name="b" localSheetId="26" hidden="1">{"Page_1",#N/A,FALSE,"BAD4Q98";"Page_2",#N/A,FALSE,"BAD4Q98";"Page_3",#N/A,FALSE,"BAD4Q98";"Page_4",#N/A,FALSE,"BAD4Q98";"Page_5",#N/A,FALSE,"BAD4Q98";"Page_6",#N/A,FALSE,"BAD4Q98";"Input_1",#N/A,FALSE,"BAD4Q98";"Input_2",#N/A,FALSE,"BAD4Q98"}</definedName>
    <definedName name="b" localSheetId="27" hidden="1">{"Page_1",#N/A,FALSE,"BAD4Q98";"Page_2",#N/A,FALSE,"BAD4Q98";"Page_3",#N/A,FALSE,"BAD4Q98";"Page_4",#N/A,FALSE,"BAD4Q98";"Page_5",#N/A,FALSE,"BAD4Q98";"Page_6",#N/A,FALSE,"BAD4Q98";"Input_1",#N/A,FALSE,"BAD4Q98";"Input_2",#N/A,FALSE,"BAD4Q98"}</definedName>
    <definedName name="b" localSheetId="28" hidden="1">{"Page_1",#N/A,FALSE,"BAD4Q98";"Page_2",#N/A,FALSE,"BAD4Q98";"Page_3",#N/A,FALSE,"BAD4Q98";"Page_4",#N/A,FALSE,"BAD4Q98";"Page_5",#N/A,FALSE,"BAD4Q98";"Page_6",#N/A,FALSE,"BAD4Q98";"Input_1",#N/A,FALSE,"BAD4Q98";"Input_2",#N/A,FALSE,"BAD4Q98"}</definedName>
    <definedName name="b" localSheetId="29" hidden="1">{"Page_1",#N/A,FALSE,"BAD4Q98";"Page_2",#N/A,FALSE,"BAD4Q98";"Page_3",#N/A,FALSE,"BAD4Q98";"Page_4",#N/A,FALSE,"BAD4Q98";"Page_5",#N/A,FALSE,"BAD4Q98";"Page_6",#N/A,FALSE,"BAD4Q98";"Input_1",#N/A,FALSE,"BAD4Q98";"Input_2",#N/A,FALSE,"BAD4Q98"}</definedName>
    <definedName name="b" localSheetId="30" hidden="1">{"Page_1",#N/A,FALSE,"BAD4Q98";"Page_2",#N/A,FALSE,"BAD4Q98";"Page_3",#N/A,FALSE,"BAD4Q98";"Page_4",#N/A,FALSE,"BAD4Q98";"Page_5",#N/A,FALSE,"BAD4Q98";"Page_6",#N/A,FALSE,"BAD4Q98";"Input_1",#N/A,FALSE,"BAD4Q98";"Input_2",#N/A,FALSE,"BAD4Q98"}</definedName>
    <definedName name="b" localSheetId="31" hidden="1">{"Page_1",#N/A,FALSE,"BAD4Q98";"Page_2",#N/A,FALSE,"BAD4Q98";"Page_3",#N/A,FALSE,"BAD4Q98";"Page_4",#N/A,FALSE,"BAD4Q98";"Page_5",#N/A,FALSE,"BAD4Q98";"Page_6",#N/A,FALSE,"BAD4Q98";"Input_1",#N/A,FALSE,"BAD4Q98";"Input_2",#N/A,FALSE,"BAD4Q98"}</definedName>
    <definedName name="b" hidden="1">{"Page_1",#N/A,FALSE,"BAD4Q98";"Page_2",#N/A,FALSE,"BAD4Q98";"Page_3",#N/A,FALSE,"BAD4Q98";"Page_4",#N/A,FALSE,"BAD4Q98";"Page_5",#N/A,FALSE,"BAD4Q98";"Page_6",#N/A,FALSE,"BAD4Q98";"Input_1",#N/A,FALSE,"BAD4Q98";"Input_2",#N/A,FALSE,"BAD4Q98"}</definedName>
    <definedName name="B_MTR">6</definedName>
    <definedName name="barriercap_meanreversion">#REF!</definedName>
    <definedName name="barriercap_model" localSheetId="17">#REF!</definedName>
    <definedName name="barriercap_model" localSheetId="18">#REF!</definedName>
    <definedName name="barriercap_model" localSheetId="19">#REF!</definedName>
    <definedName name="barriercap_model" localSheetId="20">#REF!</definedName>
    <definedName name="barriercap_model" localSheetId="21">#REF!</definedName>
    <definedName name="barriercap_model" localSheetId="22">#REF!</definedName>
    <definedName name="barriercap_model" localSheetId="26">#REF!</definedName>
    <definedName name="barriercap_model" localSheetId="27">#REF!</definedName>
    <definedName name="barriercap_model" localSheetId="28">#REF!</definedName>
    <definedName name="barriercap_model" localSheetId="29">#REF!</definedName>
    <definedName name="barriercap_model" localSheetId="30">#REF!</definedName>
    <definedName name="barriercap_model" localSheetId="31">#REF!</definedName>
    <definedName name="barriercap_model">#REF!</definedName>
    <definedName name="barriercap_volatility" localSheetId="17">#REF!</definedName>
    <definedName name="barriercap_volatility" localSheetId="18">#REF!</definedName>
    <definedName name="barriercap_volatility" localSheetId="19">#REF!</definedName>
    <definedName name="barriercap_volatility" localSheetId="20">#REF!</definedName>
    <definedName name="barriercap_volatility" localSheetId="21">#REF!</definedName>
    <definedName name="barriercap_volatility" localSheetId="22">#REF!</definedName>
    <definedName name="barriercap_volatility" localSheetId="26">#REF!</definedName>
    <definedName name="barriercap_volatility" localSheetId="27">#REF!</definedName>
    <definedName name="barriercap_volatility" localSheetId="28">#REF!</definedName>
    <definedName name="barriercap_volatility" localSheetId="29">#REF!</definedName>
    <definedName name="barriercap_volatility" localSheetId="30">#REF!</definedName>
    <definedName name="barriercap_volatility" localSheetId="31">#REF!</definedName>
    <definedName name="barriercap_volatility">#REF!</definedName>
    <definedName name="barrieropt_volatility" localSheetId="17">#REF!</definedName>
    <definedName name="barrieropt_volatility" localSheetId="18">#REF!</definedName>
    <definedName name="barrieropt_volatility" localSheetId="19">#REF!</definedName>
    <definedName name="barrieropt_volatility" localSheetId="20">#REF!</definedName>
    <definedName name="barrieropt_volatility" localSheetId="21">#REF!</definedName>
    <definedName name="barrieropt_volatility" localSheetId="22">#REF!</definedName>
    <definedName name="barrieropt_volatility" localSheetId="26">#REF!</definedName>
    <definedName name="barrieropt_volatility" localSheetId="27">#REF!</definedName>
    <definedName name="barrieropt_volatility" localSheetId="28">#REF!</definedName>
    <definedName name="barrieropt_volatility" localSheetId="29">#REF!</definedName>
    <definedName name="barrieropt_volatility" localSheetId="30">#REF!</definedName>
    <definedName name="barrieropt_volatility" localSheetId="31">#REF!</definedName>
    <definedName name="barrieropt_volatility">#REF!</definedName>
    <definedName name="bbb"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estof_meanreversion">#REF!</definedName>
    <definedName name="bestof_meanreversion2" localSheetId="17">#REF!</definedName>
    <definedName name="bestof_meanreversion2" localSheetId="18">#REF!</definedName>
    <definedName name="bestof_meanreversion2" localSheetId="19">#REF!</definedName>
    <definedName name="bestof_meanreversion2" localSheetId="20">#REF!</definedName>
    <definedName name="bestof_meanreversion2" localSheetId="21">#REF!</definedName>
    <definedName name="bestof_meanreversion2" localSheetId="22">#REF!</definedName>
    <definedName name="bestof_meanreversion2" localSheetId="26">#REF!</definedName>
    <definedName name="bestof_meanreversion2" localSheetId="27">#REF!</definedName>
    <definedName name="bestof_meanreversion2" localSheetId="28">#REF!</definedName>
    <definedName name="bestof_meanreversion2" localSheetId="29">#REF!</definedName>
    <definedName name="bestof_meanreversion2" localSheetId="30">#REF!</definedName>
    <definedName name="bestof_meanreversion2" localSheetId="31">#REF!</definedName>
    <definedName name="bestof_meanreversion2">#REF!</definedName>
    <definedName name="bestof_meanreversion3" localSheetId="17">#REF!</definedName>
    <definedName name="bestof_meanreversion3" localSheetId="18">#REF!</definedName>
    <definedName name="bestof_meanreversion3" localSheetId="19">#REF!</definedName>
    <definedName name="bestof_meanreversion3" localSheetId="20">#REF!</definedName>
    <definedName name="bestof_meanreversion3" localSheetId="21">#REF!</definedName>
    <definedName name="bestof_meanreversion3" localSheetId="22">#REF!</definedName>
    <definedName name="bestof_meanreversion3" localSheetId="26">#REF!</definedName>
    <definedName name="bestof_meanreversion3" localSheetId="27">#REF!</definedName>
    <definedName name="bestof_meanreversion3" localSheetId="28">#REF!</definedName>
    <definedName name="bestof_meanreversion3" localSheetId="29">#REF!</definedName>
    <definedName name="bestof_meanreversion3" localSheetId="30">#REF!</definedName>
    <definedName name="bestof_meanreversion3" localSheetId="31">#REF!</definedName>
    <definedName name="bestof_meanreversion3">#REF!</definedName>
    <definedName name="bestof_meshpoints" localSheetId="17">#REF!</definedName>
    <definedName name="bestof_meshpoints" localSheetId="18">#REF!</definedName>
    <definedName name="bestof_meshpoints" localSheetId="19">#REF!</definedName>
    <definedName name="bestof_meshpoints" localSheetId="20">#REF!</definedName>
    <definedName name="bestof_meshpoints" localSheetId="21">#REF!</definedName>
    <definedName name="bestof_meshpoints" localSheetId="22">#REF!</definedName>
    <definedName name="bestof_meshpoints" localSheetId="26">#REF!</definedName>
    <definedName name="bestof_meshpoints" localSheetId="27">#REF!</definedName>
    <definedName name="bestof_meshpoints" localSheetId="28">#REF!</definedName>
    <definedName name="bestof_meshpoints" localSheetId="29">#REF!</definedName>
    <definedName name="bestof_meshpoints" localSheetId="30">#REF!</definedName>
    <definedName name="bestof_meshpoints" localSheetId="31">#REF!</definedName>
    <definedName name="bestof_meshpoints">#REF!</definedName>
    <definedName name="bestof_model" localSheetId="17">#REF!</definedName>
    <definedName name="bestof_model" localSheetId="18">#REF!</definedName>
    <definedName name="bestof_model" localSheetId="19">#REF!</definedName>
    <definedName name="bestof_model" localSheetId="20">#REF!</definedName>
    <definedName name="bestof_model" localSheetId="21">#REF!</definedName>
    <definedName name="bestof_model" localSheetId="22">#REF!</definedName>
    <definedName name="bestof_model" localSheetId="26">#REF!</definedName>
    <definedName name="bestof_model" localSheetId="27">#REF!</definedName>
    <definedName name="bestof_model" localSheetId="28">#REF!</definedName>
    <definedName name="bestof_model" localSheetId="29">#REF!</definedName>
    <definedName name="bestof_model" localSheetId="30">#REF!</definedName>
    <definedName name="bestof_model" localSheetId="31">#REF!</definedName>
    <definedName name="bestof_model">#REF!</definedName>
    <definedName name="bestof_volatility" localSheetId="17">#REF!</definedName>
    <definedName name="bestof_volatility" localSheetId="18">#REF!</definedName>
    <definedName name="bestof_volatility" localSheetId="19">#REF!</definedName>
    <definedName name="bestof_volatility" localSheetId="20">#REF!</definedName>
    <definedName name="bestof_volatility" localSheetId="21">#REF!</definedName>
    <definedName name="bestof_volatility" localSheetId="22">#REF!</definedName>
    <definedName name="bestof_volatility" localSheetId="26">#REF!</definedName>
    <definedName name="bestof_volatility" localSheetId="27">#REF!</definedName>
    <definedName name="bestof_volatility" localSheetId="28">#REF!</definedName>
    <definedName name="bestof_volatility" localSheetId="29">#REF!</definedName>
    <definedName name="bestof_volatility" localSheetId="30">#REF!</definedName>
    <definedName name="bestof_volatility" localSheetId="31">#REF!</definedName>
    <definedName name="bestof_volatility">#REF!</definedName>
    <definedName name="bestof_volatility2" localSheetId="17">#REF!</definedName>
    <definedName name="bestof_volatility2" localSheetId="18">#REF!</definedName>
    <definedName name="bestof_volatility2" localSheetId="19">#REF!</definedName>
    <definedName name="bestof_volatility2" localSheetId="20">#REF!</definedName>
    <definedName name="bestof_volatility2" localSheetId="21">#REF!</definedName>
    <definedName name="bestof_volatility2" localSheetId="22">#REF!</definedName>
    <definedName name="bestof_volatility2" localSheetId="26">#REF!</definedName>
    <definedName name="bestof_volatility2" localSheetId="27">#REF!</definedName>
    <definedName name="bestof_volatility2" localSheetId="28">#REF!</definedName>
    <definedName name="bestof_volatility2" localSheetId="29">#REF!</definedName>
    <definedName name="bestof_volatility2" localSheetId="30">#REF!</definedName>
    <definedName name="bestof_volatility2" localSheetId="31">#REF!</definedName>
    <definedName name="bestof_volatility2">#REF!</definedName>
    <definedName name="bestof_volatility3" localSheetId="17">#REF!</definedName>
    <definedName name="bestof_volatility3" localSheetId="18">#REF!</definedName>
    <definedName name="bestof_volatility3" localSheetId="19">#REF!</definedName>
    <definedName name="bestof_volatility3" localSheetId="20">#REF!</definedName>
    <definedName name="bestof_volatility3" localSheetId="21">#REF!</definedName>
    <definedName name="bestof_volatility3" localSheetId="22">#REF!</definedName>
    <definedName name="bestof_volatility3" localSheetId="26">#REF!</definedName>
    <definedName name="bestof_volatility3" localSheetId="27">#REF!</definedName>
    <definedName name="bestof_volatility3" localSheetId="28">#REF!</definedName>
    <definedName name="bestof_volatility3" localSheetId="29">#REF!</definedName>
    <definedName name="bestof_volatility3" localSheetId="30">#REF!</definedName>
    <definedName name="bestof_volatility3" localSheetId="31">#REF!</definedName>
    <definedName name="bestof_volatility3">#REF!</definedName>
    <definedName name="BG_Del" hidden="1">15</definedName>
    <definedName name="BG_Ins" hidden="1">4</definedName>
    <definedName name="BG_Mod" hidden="1">6</definedName>
    <definedName name="bond_meanreversion" localSheetId="17">#REF!</definedName>
    <definedName name="bond_meanreversion" localSheetId="18">#REF!</definedName>
    <definedName name="bond_meanreversion" localSheetId="19">#REF!</definedName>
    <definedName name="bond_meanreversion" localSheetId="20">#REF!</definedName>
    <definedName name="bond_meanreversion" localSheetId="21">#REF!</definedName>
    <definedName name="bond_meanreversion" localSheetId="22">#REF!</definedName>
    <definedName name="bond_meanreversion" localSheetId="26">#REF!</definedName>
    <definedName name="bond_meanreversion" localSheetId="27">#REF!</definedName>
    <definedName name="bond_meanreversion" localSheetId="28">#REF!</definedName>
    <definedName name="bond_meanreversion" localSheetId="29">#REF!</definedName>
    <definedName name="bond_meanreversion" localSheetId="30">#REF!</definedName>
    <definedName name="bond_meanreversion" localSheetId="31">#REF!</definedName>
    <definedName name="bond_meanreversion">#REF!</definedName>
    <definedName name="bond_model" localSheetId="17">#REF!</definedName>
    <definedName name="bond_model" localSheetId="18">#REF!</definedName>
    <definedName name="bond_model" localSheetId="19">#REF!</definedName>
    <definedName name="bond_model" localSheetId="20">#REF!</definedName>
    <definedName name="bond_model" localSheetId="21">#REF!</definedName>
    <definedName name="bond_model" localSheetId="22">#REF!</definedName>
    <definedName name="bond_model" localSheetId="26">#REF!</definedName>
    <definedName name="bond_model" localSheetId="27">#REF!</definedName>
    <definedName name="bond_model" localSheetId="28">#REF!</definedName>
    <definedName name="bond_model" localSheetId="29">#REF!</definedName>
    <definedName name="bond_model" localSheetId="30">#REF!</definedName>
    <definedName name="bond_model" localSheetId="31">#REF!</definedName>
    <definedName name="bond_model">#REF!</definedName>
    <definedName name="bond_volatility" localSheetId="17">#REF!</definedName>
    <definedName name="bond_volatility" localSheetId="18">#REF!</definedName>
    <definedName name="bond_volatility" localSheetId="19">#REF!</definedName>
    <definedName name="bond_volatility" localSheetId="20">#REF!</definedName>
    <definedName name="bond_volatility" localSheetId="21">#REF!</definedName>
    <definedName name="bond_volatility" localSheetId="22">#REF!</definedName>
    <definedName name="bond_volatility" localSheetId="26">#REF!</definedName>
    <definedName name="bond_volatility" localSheetId="27">#REF!</definedName>
    <definedName name="bond_volatility" localSheetId="28">#REF!</definedName>
    <definedName name="bond_volatility" localSheetId="29">#REF!</definedName>
    <definedName name="bond_volatility" localSheetId="30">#REF!</definedName>
    <definedName name="bond_volatility" localSheetId="31">#REF!</definedName>
    <definedName name="bond_volatility">#REF!</definedName>
    <definedName name="bondforward_meanreversion" localSheetId="17">#REF!</definedName>
    <definedName name="bondforward_meanreversion" localSheetId="18">#REF!</definedName>
    <definedName name="bondforward_meanreversion" localSheetId="19">#REF!</definedName>
    <definedName name="bondforward_meanreversion" localSheetId="20">#REF!</definedName>
    <definedName name="bondforward_meanreversion" localSheetId="21">#REF!</definedName>
    <definedName name="bondforward_meanreversion" localSheetId="22">#REF!</definedName>
    <definedName name="bondforward_meanreversion" localSheetId="26">#REF!</definedName>
    <definedName name="bondforward_meanreversion" localSheetId="27">#REF!</definedName>
    <definedName name="bondforward_meanreversion" localSheetId="28">#REF!</definedName>
    <definedName name="bondforward_meanreversion" localSheetId="29">#REF!</definedName>
    <definedName name="bondforward_meanreversion" localSheetId="30">#REF!</definedName>
    <definedName name="bondforward_meanreversion" localSheetId="31">#REF!</definedName>
    <definedName name="bondforward_meanreversion">#REF!</definedName>
    <definedName name="bondforward_model" localSheetId="17">#REF!</definedName>
    <definedName name="bondforward_model" localSheetId="18">#REF!</definedName>
    <definedName name="bondforward_model" localSheetId="19">#REF!</definedName>
    <definedName name="bondforward_model" localSheetId="20">#REF!</definedName>
    <definedName name="bondforward_model" localSheetId="21">#REF!</definedName>
    <definedName name="bondforward_model" localSheetId="22">#REF!</definedName>
    <definedName name="bondforward_model" localSheetId="26">#REF!</definedName>
    <definedName name="bondforward_model" localSheetId="27">#REF!</definedName>
    <definedName name="bondforward_model" localSheetId="28">#REF!</definedName>
    <definedName name="bondforward_model" localSheetId="29">#REF!</definedName>
    <definedName name="bondforward_model" localSheetId="30">#REF!</definedName>
    <definedName name="bondforward_model" localSheetId="31">#REF!</definedName>
    <definedName name="bondforward_model">#REF!</definedName>
    <definedName name="bondforward_volatility" localSheetId="17">#REF!</definedName>
    <definedName name="bondforward_volatility" localSheetId="18">#REF!</definedName>
    <definedName name="bondforward_volatility" localSheetId="19">#REF!</definedName>
    <definedName name="bondforward_volatility" localSheetId="20">#REF!</definedName>
    <definedName name="bondforward_volatility" localSheetId="21">#REF!</definedName>
    <definedName name="bondforward_volatility" localSheetId="22">#REF!</definedName>
    <definedName name="bondforward_volatility" localSheetId="26">#REF!</definedName>
    <definedName name="bondforward_volatility" localSheetId="27">#REF!</definedName>
    <definedName name="bondforward_volatility" localSheetId="28">#REF!</definedName>
    <definedName name="bondforward_volatility" localSheetId="29">#REF!</definedName>
    <definedName name="bondforward_volatility" localSheetId="30">#REF!</definedName>
    <definedName name="bondforward_volatility" localSheetId="31">#REF!</definedName>
    <definedName name="bondforward_volatility">#REF!</definedName>
    <definedName name="bondfutopt_meanreversion" localSheetId="17">#REF!</definedName>
    <definedName name="bondfutopt_meanreversion" localSheetId="18">#REF!</definedName>
    <definedName name="bondfutopt_meanreversion" localSheetId="19">#REF!</definedName>
    <definedName name="bondfutopt_meanreversion" localSheetId="20">#REF!</definedName>
    <definedName name="bondfutopt_meanreversion" localSheetId="21">#REF!</definedName>
    <definedName name="bondfutopt_meanreversion" localSheetId="22">#REF!</definedName>
    <definedName name="bondfutopt_meanreversion" localSheetId="26">#REF!</definedName>
    <definedName name="bondfutopt_meanreversion" localSheetId="27">#REF!</definedName>
    <definedName name="bondfutopt_meanreversion" localSheetId="28">#REF!</definedName>
    <definedName name="bondfutopt_meanreversion" localSheetId="29">#REF!</definedName>
    <definedName name="bondfutopt_meanreversion" localSheetId="30">#REF!</definedName>
    <definedName name="bondfutopt_meanreversion" localSheetId="31">#REF!</definedName>
    <definedName name="bondfutopt_meanreversion">#REF!</definedName>
    <definedName name="bondfutopt_model" localSheetId="17">#REF!</definedName>
    <definedName name="bondfutopt_model" localSheetId="18">#REF!</definedName>
    <definedName name="bondfutopt_model" localSheetId="19">#REF!</definedName>
    <definedName name="bondfutopt_model" localSheetId="20">#REF!</definedName>
    <definedName name="bondfutopt_model" localSheetId="21">#REF!</definedName>
    <definedName name="bondfutopt_model" localSheetId="22">#REF!</definedName>
    <definedName name="bondfutopt_model" localSheetId="26">#REF!</definedName>
    <definedName name="bondfutopt_model" localSheetId="27">#REF!</definedName>
    <definedName name="bondfutopt_model" localSheetId="28">#REF!</definedName>
    <definedName name="bondfutopt_model" localSheetId="29">#REF!</definedName>
    <definedName name="bondfutopt_model" localSheetId="30">#REF!</definedName>
    <definedName name="bondfutopt_model" localSheetId="31">#REF!</definedName>
    <definedName name="bondfutopt_model">#REF!</definedName>
    <definedName name="bondfutopt_volatility" localSheetId="17">#REF!</definedName>
    <definedName name="bondfutopt_volatility" localSheetId="18">#REF!</definedName>
    <definedName name="bondfutopt_volatility" localSheetId="19">#REF!</definedName>
    <definedName name="bondfutopt_volatility" localSheetId="20">#REF!</definedName>
    <definedName name="bondfutopt_volatility" localSheetId="21">#REF!</definedName>
    <definedName name="bondfutopt_volatility" localSheetId="22">#REF!</definedName>
    <definedName name="bondfutopt_volatility" localSheetId="26">#REF!</definedName>
    <definedName name="bondfutopt_volatility" localSheetId="27">#REF!</definedName>
    <definedName name="bondfutopt_volatility" localSheetId="28">#REF!</definedName>
    <definedName name="bondfutopt_volatility" localSheetId="29">#REF!</definedName>
    <definedName name="bondfutopt_volatility" localSheetId="30">#REF!</definedName>
    <definedName name="bondfutopt_volatility" localSheetId="31">#REF!</definedName>
    <definedName name="bondfutopt_volatility">#REF!</definedName>
    <definedName name="bondfuture_meanreversion" localSheetId="17">#REF!</definedName>
    <definedName name="bondfuture_meanreversion" localSheetId="18">#REF!</definedName>
    <definedName name="bondfuture_meanreversion" localSheetId="19">#REF!</definedName>
    <definedName name="bondfuture_meanreversion" localSheetId="20">#REF!</definedName>
    <definedName name="bondfuture_meanreversion" localSheetId="21">#REF!</definedName>
    <definedName name="bondfuture_meanreversion" localSheetId="22">#REF!</definedName>
    <definedName name="bondfuture_meanreversion" localSheetId="26">#REF!</definedName>
    <definedName name="bondfuture_meanreversion" localSheetId="27">#REF!</definedName>
    <definedName name="bondfuture_meanreversion" localSheetId="28">#REF!</definedName>
    <definedName name="bondfuture_meanreversion" localSheetId="29">#REF!</definedName>
    <definedName name="bondfuture_meanreversion" localSheetId="30">#REF!</definedName>
    <definedName name="bondfuture_meanreversion" localSheetId="31">#REF!</definedName>
    <definedName name="bondfuture_meanreversion">#REF!</definedName>
    <definedName name="bondfuture_model" localSheetId="17">#REF!</definedName>
    <definedName name="bondfuture_model" localSheetId="18">#REF!</definedName>
    <definedName name="bondfuture_model" localSheetId="19">#REF!</definedName>
    <definedName name="bondfuture_model" localSheetId="20">#REF!</definedName>
    <definedName name="bondfuture_model" localSheetId="21">#REF!</definedName>
    <definedName name="bondfuture_model" localSheetId="22">#REF!</definedName>
    <definedName name="bondfuture_model" localSheetId="26">#REF!</definedName>
    <definedName name="bondfuture_model" localSheetId="27">#REF!</definedName>
    <definedName name="bondfuture_model" localSheetId="28">#REF!</definedName>
    <definedName name="bondfuture_model" localSheetId="29">#REF!</definedName>
    <definedName name="bondfuture_model" localSheetId="30">#REF!</definedName>
    <definedName name="bondfuture_model" localSheetId="31">#REF!</definedName>
    <definedName name="bondfuture_model">#REF!</definedName>
    <definedName name="bondfuture_volatility" localSheetId="17">#REF!</definedName>
    <definedName name="bondfuture_volatility" localSheetId="18">#REF!</definedName>
    <definedName name="bondfuture_volatility" localSheetId="19">#REF!</definedName>
    <definedName name="bondfuture_volatility" localSheetId="20">#REF!</definedName>
    <definedName name="bondfuture_volatility" localSheetId="21">#REF!</definedName>
    <definedName name="bondfuture_volatility" localSheetId="22">#REF!</definedName>
    <definedName name="bondfuture_volatility" localSheetId="26">#REF!</definedName>
    <definedName name="bondfuture_volatility" localSheetId="27">#REF!</definedName>
    <definedName name="bondfuture_volatility" localSheetId="28">#REF!</definedName>
    <definedName name="bondfuture_volatility" localSheetId="29">#REF!</definedName>
    <definedName name="bondfuture_volatility" localSheetId="30">#REF!</definedName>
    <definedName name="bondfuture_volatility" localSheetId="31">#REF!</definedName>
    <definedName name="bondfuture_volatility">#REF!</definedName>
    <definedName name="bondoption_meanreversion" localSheetId="17">#REF!</definedName>
    <definedName name="bondoption_meanreversion" localSheetId="18">#REF!</definedName>
    <definedName name="bondoption_meanreversion" localSheetId="19">#REF!</definedName>
    <definedName name="bondoption_meanreversion" localSheetId="20">#REF!</definedName>
    <definedName name="bondoption_meanreversion" localSheetId="21">#REF!</definedName>
    <definedName name="bondoption_meanreversion" localSheetId="22">#REF!</definedName>
    <definedName name="bondoption_meanreversion" localSheetId="26">#REF!</definedName>
    <definedName name="bondoption_meanreversion" localSheetId="27">#REF!</definedName>
    <definedName name="bondoption_meanreversion" localSheetId="28">#REF!</definedName>
    <definedName name="bondoption_meanreversion" localSheetId="29">#REF!</definedName>
    <definedName name="bondoption_meanreversion" localSheetId="30">#REF!</definedName>
    <definedName name="bondoption_meanreversion" localSheetId="31">#REF!</definedName>
    <definedName name="bondoption_meanreversion">#REF!</definedName>
    <definedName name="bondoption_model" localSheetId="17">#REF!</definedName>
    <definedName name="bondoption_model" localSheetId="18">#REF!</definedName>
    <definedName name="bondoption_model" localSheetId="19">#REF!</definedName>
    <definedName name="bondoption_model" localSheetId="20">#REF!</definedName>
    <definedName name="bondoption_model" localSheetId="21">#REF!</definedName>
    <definedName name="bondoption_model" localSheetId="22">#REF!</definedName>
    <definedName name="bondoption_model" localSheetId="26">#REF!</definedName>
    <definedName name="bondoption_model" localSheetId="27">#REF!</definedName>
    <definedName name="bondoption_model" localSheetId="28">#REF!</definedName>
    <definedName name="bondoption_model" localSheetId="29">#REF!</definedName>
    <definedName name="bondoption_model" localSheetId="30">#REF!</definedName>
    <definedName name="bondoption_model" localSheetId="31">#REF!</definedName>
    <definedName name="bondoption_model">#REF!</definedName>
    <definedName name="bondoption_volatility" localSheetId="17">#REF!</definedName>
    <definedName name="bondoption_volatility" localSheetId="18">#REF!</definedName>
    <definedName name="bondoption_volatility" localSheetId="19">#REF!</definedName>
    <definedName name="bondoption_volatility" localSheetId="20">#REF!</definedName>
    <definedName name="bondoption_volatility" localSheetId="21">#REF!</definedName>
    <definedName name="bondoption_volatility" localSheetId="22">#REF!</definedName>
    <definedName name="bondoption_volatility" localSheetId="26">#REF!</definedName>
    <definedName name="bondoption_volatility" localSheetId="27">#REF!</definedName>
    <definedName name="bondoption_volatility" localSheetId="28">#REF!</definedName>
    <definedName name="bondoption_volatility" localSheetId="29">#REF!</definedName>
    <definedName name="bondoption_volatility" localSheetId="30">#REF!</definedName>
    <definedName name="bondoption_volatility" localSheetId="31">#REF!</definedName>
    <definedName name="bondoption_volatility">#REF!</definedName>
    <definedName name="BROKER" localSheetId="17">#REF!</definedName>
    <definedName name="BROKER" localSheetId="18">#REF!</definedName>
    <definedName name="BROKER" localSheetId="19">#REF!</definedName>
    <definedName name="BROKER" localSheetId="20">#REF!</definedName>
    <definedName name="BROKER" localSheetId="21">#REF!</definedName>
    <definedName name="BROKER" localSheetId="22">#REF!</definedName>
    <definedName name="BROKER" localSheetId="26">#REF!</definedName>
    <definedName name="BROKER" localSheetId="27">#REF!</definedName>
    <definedName name="BROKER" localSheetId="28">#REF!</definedName>
    <definedName name="BROKER" localSheetId="29">#REF!</definedName>
    <definedName name="BROKER" localSheetId="30">#REF!</definedName>
    <definedName name="BROKER" localSheetId="31">#REF!</definedName>
    <definedName name="BROKER">#REF!</definedName>
    <definedName name="BSAcct" localSheetId="17">#REF!</definedName>
    <definedName name="BSAcct" localSheetId="18">#REF!</definedName>
    <definedName name="BSAcct" localSheetId="19">#REF!</definedName>
    <definedName name="BSAcct" localSheetId="20">#REF!</definedName>
    <definedName name="BSAcct" localSheetId="21">#REF!</definedName>
    <definedName name="BSAcct" localSheetId="22">#REF!</definedName>
    <definedName name="BSAcct" localSheetId="26">#REF!</definedName>
    <definedName name="BSAcct" localSheetId="27">#REF!</definedName>
    <definedName name="BSAcct" localSheetId="28">#REF!</definedName>
    <definedName name="BSAcct" localSheetId="29">#REF!</definedName>
    <definedName name="BSAcct" localSheetId="30">#REF!</definedName>
    <definedName name="BSAcct" localSheetId="31">#REF!</definedName>
    <definedName name="BSAcct">#REF!</definedName>
    <definedName name="BSBal" localSheetId="17">#REF!</definedName>
    <definedName name="BSBal" localSheetId="18">#REF!</definedName>
    <definedName name="BSBal" localSheetId="19">#REF!</definedName>
    <definedName name="BSBal" localSheetId="20">#REF!</definedName>
    <definedName name="BSBal" localSheetId="21">#REF!</definedName>
    <definedName name="BSBal" localSheetId="22">#REF!</definedName>
    <definedName name="BSBal" localSheetId="26">#REF!</definedName>
    <definedName name="BSBal" localSheetId="27">#REF!</definedName>
    <definedName name="BSBal" localSheetId="28">#REF!</definedName>
    <definedName name="BSBal" localSheetId="29">#REF!</definedName>
    <definedName name="BSBal" localSheetId="30">#REF!</definedName>
    <definedName name="BSBal" localSheetId="31">#REF!</definedName>
    <definedName name="BSBal">#REF!</definedName>
    <definedName name="BSDesc" localSheetId="17">#REF!</definedName>
    <definedName name="BSDesc" localSheetId="18">#REF!</definedName>
    <definedName name="BSDesc" localSheetId="19">#REF!</definedName>
    <definedName name="BSDesc" localSheetId="20">#REF!</definedName>
    <definedName name="BSDesc" localSheetId="21">#REF!</definedName>
    <definedName name="BSDesc" localSheetId="22">#REF!</definedName>
    <definedName name="BSDesc" localSheetId="26">#REF!</definedName>
    <definedName name="BSDesc" localSheetId="27">#REF!</definedName>
    <definedName name="BSDesc" localSheetId="28">#REF!</definedName>
    <definedName name="BSDesc" localSheetId="29">#REF!</definedName>
    <definedName name="BSDesc" localSheetId="30">#REF!</definedName>
    <definedName name="BSDesc" localSheetId="31">#REF!</definedName>
    <definedName name="BSDesc">#REF!</definedName>
    <definedName name="bsentity" localSheetId="17">#REF!</definedName>
    <definedName name="bsentity" localSheetId="18">#REF!</definedName>
    <definedName name="bsentity" localSheetId="19">#REF!</definedName>
    <definedName name="bsentity" localSheetId="20">#REF!</definedName>
    <definedName name="bsentity" localSheetId="21">#REF!</definedName>
    <definedName name="bsentity" localSheetId="22">#REF!</definedName>
    <definedName name="bsentity" localSheetId="26">#REF!</definedName>
    <definedName name="bsentity" localSheetId="27">#REF!</definedName>
    <definedName name="bsentity" localSheetId="28">#REF!</definedName>
    <definedName name="bsentity" localSheetId="29">#REF!</definedName>
    <definedName name="bsentity" localSheetId="30">#REF!</definedName>
    <definedName name="bsentity" localSheetId="31">#REF!</definedName>
    <definedName name="bsentity">#REF!</definedName>
    <definedName name="Bsheet" localSheetId="17">#REF!</definedName>
    <definedName name="Bsheet" localSheetId="18">#REF!</definedName>
    <definedName name="Bsheet" localSheetId="19">#REF!</definedName>
    <definedName name="Bsheet" localSheetId="20">#REF!</definedName>
    <definedName name="Bsheet" localSheetId="21">#REF!</definedName>
    <definedName name="Bsheet" localSheetId="22">#REF!</definedName>
    <definedName name="Bsheet" localSheetId="26">#REF!</definedName>
    <definedName name="Bsheet" localSheetId="27">#REF!</definedName>
    <definedName name="Bsheet" localSheetId="28">#REF!</definedName>
    <definedName name="Bsheet" localSheetId="29">#REF!</definedName>
    <definedName name="Bsheet" localSheetId="30">#REF!</definedName>
    <definedName name="Bsheet" localSheetId="31">#REF!</definedName>
    <definedName name="Bsheet">#REF!</definedName>
    <definedName name="BUILD" localSheetId="8">#REF!</definedName>
    <definedName name="BUILD">[7]Building!$A$2:$E$97</definedName>
    <definedName name="calspread_meanreversion" localSheetId="17">#REF!</definedName>
    <definedName name="calspread_meanreversion" localSheetId="18">#REF!</definedName>
    <definedName name="calspread_meanreversion" localSheetId="19">#REF!</definedName>
    <definedName name="calspread_meanreversion" localSheetId="20">#REF!</definedName>
    <definedName name="calspread_meanreversion" localSheetId="21">#REF!</definedName>
    <definedName name="calspread_meanreversion" localSheetId="22">#REF!</definedName>
    <definedName name="calspread_meanreversion" localSheetId="8">#REF!</definedName>
    <definedName name="calspread_meanreversion" localSheetId="26">#REF!</definedName>
    <definedName name="calspread_meanreversion" localSheetId="27">#REF!</definedName>
    <definedName name="calspread_meanreversion" localSheetId="28">#REF!</definedName>
    <definedName name="calspread_meanreversion" localSheetId="29">#REF!</definedName>
    <definedName name="calspread_meanreversion" localSheetId="30">#REF!</definedName>
    <definedName name="calspread_meanreversion" localSheetId="31">#REF!</definedName>
    <definedName name="calspread_meanreversion">#REF!</definedName>
    <definedName name="calspread_meshpoints" localSheetId="17">#REF!</definedName>
    <definedName name="calspread_meshpoints" localSheetId="18">#REF!</definedName>
    <definedName name="calspread_meshpoints" localSheetId="19">#REF!</definedName>
    <definedName name="calspread_meshpoints" localSheetId="20">#REF!</definedName>
    <definedName name="calspread_meshpoints" localSheetId="21">#REF!</definedName>
    <definedName name="calspread_meshpoints" localSheetId="22">#REF!</definedName>
    <definedName name="calspread_meshpoints" localSheetId="8">#REF!</definedName>
    <definedName name="calspread_meshpoints" localSheetId="26">#REF!</definedName>
    <definedName name="calspread_meshpoints" localSheetId="27">#REF!</definedName>
    <definedName name="calspread_meshpoints" localSheetId="28">#REF!</definedName>
    <definedName name="calspread_meshpoints" localSheetId="29">#REF!</definedName>
    <definedName name="calspread_meshpoints" localSheetId="30">#REF!</definedName>
    <definedName name="calspread_meshpoints" localSheetId="31">#REF!</definedName>
    <definedName name="calspread_meshpoints">#REF!</definedName>
    <definedName name="calspread_model" localSheetId="17">#REF!</definedName>
    <definedName name="calspread_model" localSheetId="18">#REF!</definedName>
    <definedName name="calspread_model" localSheetId="19">#REF!</definedName>
    <definedName name="calspread_model" localSheetId="20">#REF!</definedName>
    <definedName name="calspread_model" localSheetId="21">#REF!</definedName>
    <definedName name="calspread_model" localSheetId="22">#REF!</definedName>
    <definedName name="calspread_model" localSheetId="8">#REF!</definedName>
    <definedName name="calspread_model" localSheetId="26">#REF!</definedName>
    <definedName name="calspread_model" localSheetId="27">#REF!</definedName>
    <definedName name="calspread_model" localSheetId="28">#REF!</definedName>
    <definedName name="calspread_model" localSheetId="29">#REF!</definedName>
    <definedName name="calspread_model" localSheetId="30">#REF!</definedName>
    <definedName name="calspread_model" localSheetId="31">#REF!</definedName>
    <definedName name="calspread_model">#REF!</definedName>
    <definedName name="calspread_volatility" localSheetId="17">#REF!</definedName>
    <definedName name="calspread_volatility" localSheetId="18">#REF!</definedName>
    <definedName name="calspread_volatility" localSheetId="19">#REF!</definedName>
    <definedName name="calspread_volatility" localSheetId="20">#REF!</definedName>
    <definedName name="calspread_volatility" localSheetId="21">#REF!</definedName>
    <definedName name="calspread_volatility" localSheetId="22">#REF!</definedName>
    <definedName name="calspread_volatility" localSheetId="26">#REF!</definedName>
    <definedName name="calspread_volatility" localSheetId="27">#REF!</definedName>
    <definedName name="calspread_volatility" localSheetId="28">#REF!</definedName>
    <definedName name="calspread_volatility" localSheetId="29">#REF!</definedName>
    <definedName name="calspread_volatility" localSheetId="30">#REF!</definedName>
    <definedName name="calspread_volatility" localSheetId="31">#REF!</definedName>
    <definedName name="calspread_volatility">#REF!</definedName>
    <definedName name="calspread_volatility2" localSheetId="17">#REF!</definedName>
    <definedName name="calspread_volatility2" localSheetId="18">#REF!</definedName>
    <definedName name="calspread_volatility2" localSheetId="19">#REF!</definedName>
    <definedName name="calspread_volatility2" localSheetId="20">#REF!</definedName>
    <definedName name="calspread_volatility2" localSheetId="21">#REF!</definedName>
    <definedName name="calspread_volatility2" localSheetId="22">#REF!</definedName>
    <definedName name="calspread_volatility2" localSheetId="26">#REF!</definedName>
    <definedName name="calspread_volatility2" localSheetId="27">#REF!</definedName>
    <definedName name="calspread_volatility2" localSheetId="28">#REF!</definedName>
    <definedName name="calspread_volatility2" localSheetId="29">#REF!</definedName>
    <definedName name="calspread_volatility2" localSheetId="30">#REF!</definedName>
    <definedName name="calspread_volatility2" localSheetId="31">#REF!</definedName>
    <definedName name="calspread_volatility2">#REF!</definedName>
    <definedName name="capexentity" localSheetId="17">#REF!</definedName>
    <definedName name="capexentity" localSheetId="18">#REF!</definedName>
    <definedName name="capexentity" localSheetId="19">#REF!</definedName>
    <definedName name="capexentity" localSheetId="20">#REF!</definedName>
    <definedName name="capexentity" localSheetId="21">#REF!</definedName>
    <definedName name="capexentity" localSheetId="22">#REF!</definedName>
    <definedName name="capexentity" localSheetId="26">#REF!</definedName>
    <definedName name="capexentity" localSheetId="27">#REF!</definedName>
    <definedName name="capexentity" localSheetId="28">#REF!</definedName>
    <definedName name="capexentity" localSheetId="29">#REF!</definedName>
    <definedName name="capexentity" localSheetId="30">#REF!</definedName>
    <definedName name="capexentity" localSheetId="31">#REF!</definedName>
    <definedName name="capexentity">#REF!</definedName>
    <definedName name="capfloor_meanreversion" localSheetId="17">#REF!</definedName>
    <definedName name="capfloor_meanreversion" localSheetId="18">#REF!</definedName>
    <definedName name="capfloor_meanreversion" localSheetId="19">#REF!</definedName>
    <definedName name="capfloor_meanreversion" localSheetId="20">#REF!</definedName>
    <definedName name="capfloor_meanreversion" localSheetId="21">#REF!</definedName>
    <definedName name="capfloor_meanreversion" localSheetId="22">#REF!</definedName>
    <definedName name="capfloor_meanreversion" localSheetId="26">#REF!</definedName>
    <definedName name="capfloor_meanreversion" localSheetId="27">#REF!</definedName>
    <definedName name="capfloor_meanreversion" localSheetId="28">#REF!</definedName>
    <definedName name="capfloor_meanreversion" localSheetId="29">#REF!</definedName>
    <definedName name="capfloor_meanreversion" localSheetId="30">#REF!</definedName>
    <definedName name="capfloor_meanreversion" localSheetId="31">#REF!</definedName>
    <definedName name="capfloor_meanreversion">#REF!</definedName>
    <definedName name="capfloor_model" localSheetId="17">#REF!</definedName>
    <definedName name="capfloor_model" localSheetId="18">#REF!</definedName>
    <definedName name="capfloor_model" localSheetId="19">#REF!</definedName>
    <definedName name="capfloor_model" localSheetId="20">#REF!</definedName>
    <definedName name="capfloor_model" localSheetId="21">#REF!</definedName>
    <definedName name="capfloor_model" localSheetId="22">#REF!</definedName>
    <definedName name="capfloor_model" localSheetId="26">#REF!</definedName>
    <definedName name="capfloor_model" localSheetId="27">#REF!</definedName>
    <definedName name="capfloor_model" localSheetId="28">#REF!</definedName>
    <definedName name="capfloor_model" localSheetId="29">#REF!</definedName>
    <definedName name="capfloor_model" localSheetId="30">#REF!</definedName>
    <definedName name="capfloor_model" localSheetId="31">#REF!</definedName>
    <definedName name="capfloor_model">#REF!</definedName>
    <definedName name="capfloor_volatility" localSheetId="17">#REF!</definedName>
    <definedName name="capfloor_volatility" localSheetId="18">#REF!</definedName>
    <definedName name="capfloor_volatility" localSheetId="19">#REF!</definedName>
    <definedName name="capfloor_volatility" localSheetId="20">#REF!</definedName>
    <definedName name="capfloor_volatility" localSheetId="21">#REF!</definedName>
    <definedName name="capfloor_volatility" localSheetId="22">#REF!</definedName>
    <definedName name="capfloor_volatility" localSheetId="26">#REF!</definedName>
    <definedName name="capfloor_volatility" localSheetId="27">#REF!</definedName>
    <definedName name="capfloor_volatility" localSheetId="28">#REF!</definedName>
    <definedName name="capfloor_volatility" localSheetId="29">#REF!</definedName>
    <definedName name="capfloor_volatility" localSheetId="30">#REF!</definedName>
    <definedName name="capfloor_volatility" localSheetId="31">#REF!</definedName>
    <definedName name="capfloor_volatility">#REF!</definedName>
    <definedName name="Cash_Sweep_Switch" localSheetId="17">#REF!</definedName>
    <definedName name="Cash_Sweep_Switch" localSheetId="18">#REF!</definedName>
    <definedName name="Cash_Sweep_Switch" localSheetId="19">#REF!</definedName>
    <definedName name="Cash_Sweep_Switch" localSheetId="20">#REF!</definedName>
    <definedName name="Cash_Sweep_Switch" localSheetId="21">#REF!</definedName>
    <definedName name="Cash_Sweep_Switch" localSheetId="22">#REF!</definedName>
    <definedName name="Cash_Sweep_Switch" localSheetId="26">#REF!</definedName>
    <definedName name="Cash_Sweep_Switch" localSheetId="27">#REF!</definedName>
    <definedName name="Cash_Sweep_Switch" localSheetId="28">#REF!</definedName>
    <definedName name="Cash_Sweep_Switch" localSheetId="29">#REF!</definedName>
    <definedName name="Cash_Sweep_Switch" localSheetId="30">#REF!</definedName>
    <definedName name="Cash_Sweep_Switch" localSheetId="31">#REF!</definedName>
    <definedName name="Cash_Sweep_Switch">#REF!</definedName>
    <definedName name="category" localSheetId="17">#REF!</definedName>
    <definedName name="category" localSheetId="18">#REF!</definedName>
    <definedName name="category" localSheetId="19">#REF!</definedName>
    <definedName name="category" localSheetId="20">#REF!</definedName>
    <definedName name="category" localSheetId="21">#REF!</definedName>
    <definedName name="category" localSheetId="22">#REF!</definedName>
    <definedName name="category" localSheetId="26">#REF!</definedName>
    <definedName name="category" localSheetId="27">#REF!</definedName>
    <definedName name="category" localSheetId="28">#REF!</definedName>
    <definedName name="category" localSheetId="29">#REF!</definedName>
    <definedName name="category" localSheetId="30">#REF!</definedName>
    <definedName name="category" localSheetId="31">#REF!</definedName>
    <definedName name="category">#REF!</definedName>
    <definedName name="CBWorkbookPriority" hidden="1">-21190210</definedName>
    <definedName name="cc">#REF!</definedName>
    <definedName name="ccc"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c" localSheetId="17" hidden="1">{"variance_page",#N/A,FALSE,"template"}</definedName>
    <definedName name="cccc" localSheetId="18" hidden="1">{"variance_page",#N/A,FALSE,"template"}</definedName>
    <definedName name="cccc" localSheetId="19" hidden="1">{"variance_page",#N/A,FALSE,"template"}</definedName>
    <definedName name="cccc" localSheetId="20" hidden="1">{"variance_page",#N/A,FALSE,"template"}</definedName>
    <definedName name="cccc" localSheetId="21" hidden="1">{"variance_page",#N/A,FALSE,"template"}</definedName>
    <definedName name="cccc" localSheetId="22" hidden="1">{"variance_page",#N/A,FALSE,"template"}</definedName>
    <definedName name="cccc" localSheetId="23" hidden="1">{"variance_page",#N/A,FALSE,"template"}</definedName>
    <definedName name="cccc" localSheetId="4" hidden="1">{"variance_page",#N/A,FALSE,"template"}</definedName>
    <definedName name="cccc" localSheetId="5" hidden="1">{"variance_page",#N/A,FALSE,"template"}</definedName>
    <definedName name="cccc" localSheetId="8" hidden="1">{"variance_page",#N/A,FALSE,"template"}</definedName>
    <definedName name="cccc" localSheetId="11" hidden="1">{"variance_page",#N/A,FALSE,"template"}</definedName>
    <definedName name="cccc" localSheetId="12" hidden="1">{"variance_page",#N/A,FALSE,"template"}</definedName>
    <definedName name="cccc" localSheetId="14" hidden="1">{"variance_page",#N/A,FALSE,"template"}</definedName>
    <definedName name="cccc" localSheetId="16" hidden="1">{"variance_page",#N/A,FALSE,"template"}</definedName>
    <definedName name="cccc" localSheetId="26" hidden="1">{"variance_page",#N/A,FALSE,"template"}</definedName>
    <definedName name="cccc" localSheetId="27" hidden="1">{"variance_page",#N/A,FALSE,"template"}</definedName>
    <definedName name="cccc" localSheetId="28" hidden="1">{"variance_page",#N/A,FALSE,"template"}</definedName>
    <definedName name="cccc" localSheetId="29" hidden="1">{"variance_page",#N/A,FALSE,"template"}</definedName>
    <definedName name="cccc" localSheetId="30" hidden="1">{"variance_page",#N/A,FALSE,"template"}</definedName>
    <definedName name="cccc" localSheetId="31" hidden="1">{"variance_page",#N/A,FALSE,"template"}</definedName>
    <definedName name="cccc" hidden="1">{"variance_page",#N/A,FALSE,"template"}</definedName>
    <definedName name="ccccccc" localSheetId="17" hidden="1">{"SourcesUses",#N/A,TRUE,#N/A;"TransOverview",#N/A,TRUE,"CFMODEL"}</definedName>
    <definedName name="ccccccc" localSheetId="18" hidden="1">{"SourcesUses",#N/A,TRUE,#N/A;"TransOverview",#N/A,TRUE,"CFMODEL"}</definedName>
    <definedName name="ccccccc" localSheetId="19" hidden="1">{"SourcesUses",#N/A,TRUE,#N/A;"TransOverview",#N/A,TRUE,"CFMODEL"}</definedName>
    <definedName name="ccccccc" localSheetId="20" hidden="1">{"SourcesUses",#N/A,TRUE,#N/A;"TransOverview",#N/A,TRUE,"CFMODEL"}</definedName>
    <definedName name="ccccccc" localSheetId="21" hidden="1">{"SourcesUses",#N/A,TRUE,#N/A;"TransOverview",#N/A,TRUE,"CFMODEL"}</definedName>
    <definedName name="ccccccc" localSheetId="22" hidden="1">{"SourcesUses",#N/A,TRUE,#N/A;"TransOverview",#N/A,TRUE,"CFMODEL"}</definedName>
    <definedName name="ccccccc" localSheetId="23" hidden="1">{"SourcesUses",#N/A,TRUE,#N/A;"TransOverview",#N/A,TRUE,"CFMODEL"}</definedName>
    <definedName name="ccccccc" localSheetId="4" hidden="1">{"SourcesUses",#N/A,TRUE,#N/A;"TransOverview",#N/A,TRUE,"CFMODEL"}</definedName>
    <definedName name="ccccccc" localSheetId="5" hidden="1">{"SourcesUses",#N/A,TRUE,#N/A;"TransOverview",#N/A,TRUE,"CFMODEL"}</definedName>
    <definedName name="ccccccc" localSheetId="8" hidden="1">{"SourcesUses",#N/A,TRUE,#N/A;"TransOverview",#N/A,TRUE,"CFMODEL"}</definedName>
    <definedName name="ccccccc" localSheetId="11" hidden="1">{"SourcesUses",#N/A,TRUE,#N/A;"TransOverview",#N/A,TRUE,"CFMODEL"}</definedName>
    <definedName name="ccccccc" localSheetId="12" hidden="1">{"SourcesUses",#N/A,TRUE,#N/A;"TransOverview",#N/A,TRUE,"CFMODEL"}</definedName>
    <definedName name="ccccccc" localSheetId="14" hidden="1">{"SourcesUses",#N/A,TRUE,#N/A;"TransOverview",#N/A,TRUE,"CFMODEL"}</definedName>
    <definedName name="ccccccc" localSheetId="16" hidden="1">{"SourcesUses",#N/A,TRUE,#N/A;"TransOverview",#N/A,TRUE,"CFMODEL"}</definedName>
    <definedName name="ccccccc" localSheetId="26" hidden="1">{"SourcesUses",#N/A,TRUE,#N/A;"TransOverview",#N/A,TRUE,"CFMODEL"}</definedName>
    <definedName name="ccccccc" localSheetId="27" hidden="1">{"SourcesUses",#N/A,TRUE,#N/A;"TransOverview",#N/A,TRUE,"CFMODEL"}</definedName>
    <definedName name="ccccccc" localSheetId="28" hidden="1">{"SourcesUses",#N/A,TRUE,#N/A;"TransOverview",#N/A,TRUE,"CFMODEL"}</definedName>
    <definedName name="ccccccc" localSheetId="29" hidden="1">{"SourcesUses",#N/A,TRUE,#N/A;"TransOverview",#N/A,TRUE,"CFMODEL"}</definedName>
    <definedName name="ccccccc" localSheetId="30" hidden="1">{"SourcesUses",#N/A,TRUE,#N/A;"TransOverview",#N/A,TRUE,"CFMODEL"}</definedName>
    <definedName name="ccccccc" localSheetId="31" hidden="1">{"SourcesUses",#N/A,TRUE,#N/A;"TransOverview",#N/A,TRUE,"CFMODEL"}</definedName>
    <definedName name="ccccccc" hidden="1">{"SourcesUses",#N/A,TRUE,#N/A;"TransOverview",#N/A,TRUE,"CFMODEL"}</definedName>
    <definedName name="ccccccccccccccc" localSheetId="17" hidden="1">{"SourcesUses",#N/A,TRUE,"FundsFlow";"TransOverview",#N/A,TRUE,"FundsFlow"}</definedName>
    <definedName name="ccccccccccccccc" localSheetId="18" hidden="1">{"SourcesUses",#N/A,TRUE,"FundsFlow";"TransOverview",#N/A,TRUE,"FundsFlow"}</definedName>
    <definedName name="ccccccccccccccc" localSheetId="19" hidden="1">{"SourcesUses",#N/A,TRUE,"FundsFlow";"TransOverview",#N/A,TRUE,"FundsFlow"}</definedName>
    <definedName name="ccccccccccccccc" localSheetId="20" hidden="1">{"SourcesUses",#N/A,TRUE,"FundsFlow";"TransOverview",#N/A,TRUE,"FundsFlow"}</definedName>
    <definedName name="ccccccccccccccc" localSheetId="21" hidden="1">{"SourcesUses",#N/A,TRUE,"FundsFlow";"TransOverview",#N/A,TRUE,"FundsFlow"}</definedName>
    <definedName name="ccccccccccccccc" localSheetId="22" hidden="1">{"SourcesUses",#N/A,TRUE,"FundsFlow";"TransOverview",#N/A,TRUE,"FundsFlow"}</definedName>
    <definedName name="ccccccccccccccc" localSheetId="23" hidden="1">{"SourcesUses",#N/A,TRUE,"FundsFlow";"TransOverview",#N/A,TRUE,"FundsFlow"}</definedName>
    <definedName name="ccccccccccccccc" localSheetId="4" hidden="1">{"SourcesUses",#N/A,TRUE,"FundsFlow";"TransOverview",#N/A,TRUE,"FundsFlow"}</definedName>
    <definedName name="ccccccccccccccc" localSheetId="5" hidden="1">{"SourcesUses",#N/A,TRUE,"FundsFlow";"TransOverview",#N/A,TRUE,"FundsFlow"}</definedName>
    <definedName name="ccccccccccccccc" localSheetId="8" hidden="1">{"SourcesUses",#N/A,TRUE,"FundsFlow";"TransOverview",#N/A,TRUE,"FundsFlow"}</definedName>
    <definedName name="ccccccccccccccc" localSheetId="11" hidden="1">{"SourcesUses",#N/A,TRUE,"FundsFlow";"TransOverview",#N/A,TRUE,"FundsFlow"}</definedName>
    <definedName name="ccccccccccccccc" localSheetId="12" hidden="1">{"SourcesUses",#N/A,TRUE,"FundsFlow";"TransOverview",#N/A,TRUE,"FundsFlow"}</definedName>
    <definedName name="ccccccccccccccc" localSheetId="14" hidden="1">{"SourcesUses",#N/A,TRUE,"FundsFlow";"TransOverview",#N/A,TRUE,"FundsFlow"}</definedName>
    <definedName name="ccccccccccccccc" localSheetId="16" hidden="1">{"SourcesUses",#N/A,TRUE,"FundsFlow";"TransOverview",#N/A,TRUE,"FundsFlow"}</definedName>
    <definedName name="ccccccccccccccc" localSheetId="26" hidden="1">{"SourcesUses",#N/A,TRUE,"FundsFlow";"TransOverview",#N/A,TRUE,"FundsFlow"}</definedName>
    <definedName name="ccccccccccccccc" localSheetId="27" hidden="1">{"SourcesUses",#N/A,TRUE,"FundsFlow";"TransOverview",#N/A,TRUE,"FundsFlow"}</definedName>
    <definedName name="ccccccccccccccc" localSheetId="28" hidden="1">{"SourcesUses",#N/A,TRUE,"FundsFlow";"TransOverview",#N/A,TRUE,"FundsFlow"}</definedName>
    <definedName name="ccccccccccccccc" localSheetId="29" hidden="1">{"SourcesUses",#N/A,TRUE,"FundsFlow";"TransOverview",#N/A,TRUE,"FundsFlow"}</definedName>
    <definedName name="ccccccccccccccc" localSheetId="30" hidden="1">{"SourcesUses",#N/A,TRUE,"FundsFlow";"TransOverview",#N/A,TRUE,"FundsFlow"}</definedName>
    <definedName name="ccccccccccccccc" localSheetId="31" hidden="1">{"SourcesUses",#N/A,TRUE,"FundsFlow";"TransOverview",#N/A,TRUE,"FundsFlow"}</definedName>
    <definedName name="ccccccccccccccc" hidden="1">{"SourcesUses",#N/A,TRUE,"FundsFlow";"TransOverview",#N/A,TRUE,"FundsFlow"}</definedName>
    <definedName name="CCPlan">#REF!</definedName>
    <definedName name="ccyswapopt_meanreversion" localSheetId="17">#REF!</definedName>
    <definedName name="ccyswapopt_meanreversion" localSheetId="18">#REF!</definedName>
    <definedName name="ccyswapopt_meanreversion" localSheetId="19">#REF!</definedName>
    <definedName name="ccyswapopt_meanreversion" localSheetId="20">#REF!</definedName>
    <definedName name="ccyswapopt_meanreversion" localSheetId="21">#REF!</definedName>
    <definedName name="ccyswapopt_meanreversion" localSheetId="22">#REF!</definedName>
    <definedName name="ccyswapopt_meanreversion" localSheetId="26">#REF!</definedName>
    <definedName name="ccyswapopt_meanreversion" localSheetId="27">#REF!</definedName>
    <definedName name="ccyswapopt_meanreversion" localSheetId="28">#REF!</definedName>
    <definedName name="ccyswapopt_meanreversion" localSheetId="29">#REF!</definedName>
    <definedName name="ccyswapopt_meanreversion" localSheetId="30">#REF!</definedName>
    <definedName name="ccyswapopt_meanreversion" localSheetId="31">#REF!</definedName>
    <definedName name="ccyswapopt_meanreversion">#REF!</definedName>
    <definedName name="ccyswapopt_model" localSheetId="17">#REF!</definedName>
    <definedName name="ccyswapopt_model" localSheetId="18">#REF!</definedName>
    <definedName name="ccyswapopt_model" localSheetId="19">#REF!</definedName>
    <definedName name="ccyswapopt_model" localSheetId="20">#REF!</definedName>
    <definedName name="ccyswapopt_model" localSheetId="21">#REF!</definedName>
    <definedName name="ccyswapopt_model" localSheetId="22">#REF!</definedName>
    <definedName name="ccyswapopt_model" localSheetId="26">#REF!</definedName>
    <definedName name="ccyswapopt_model" localSheetId="27">#REF!</definedName>
    <definedName name="ccyswapopt_model" localSheetId="28">#REF!</definedName>
    <definedName name="ccyswapopt_model" localSheetId="29">#REF!</definedName>
    <definedName name="ccyswapopt_model" localSheetId="30">#REF!</definedName>
    <definedName name="ccyswapopt_model" localSheetId="31">#REF!</definedName>
    <definedName name="ccyswapopt_model">#REF!</definedName>
    <definedName name="ccyswapopt_volatility" localSheetId="17">#REF!</definedName>
    <definedName name="ccyswapopt_volatility" localSheetId="18">#REF!</definedName>
    <definedName name="ccyswapopt_volatility" localSheetId="19">#REF!</definedName>
    <definedName name="ccyswapopt_volatility" localSheetId="20">#REF!</definedName>
    <definedName name="ccyswapopt_volatility" localSheetId="21">#REF!</definedName>
    <definedName name="ccyswapopt_volatility" localSheetId="22">#REF!</definedName>
    <definedName name="ccyswapopt_volatility" localSheetId="26">#REF!</definedName>
    <definedName name="ccyswapopt_volatility" localSheetId="27">#REF!</definedName>
    <definedName name="ccyswapopt_volatility" localSheetId="28">#REF!</definedName>
    <definedName name="ccyswapopt_volatility" localSheetId="29">#REF!</definedName>
    <definedName name="ccyswapopt_volatility" localSheetId="30">#REF!</definedName>
    <definedName name="ccyswapopt_volatility" localSheetId="31">#REF!</definedName>
    <definedName name="ccyswapopt_volatility">#REF!</definedName>
    <definedName name="ccyswapopt_volatility2" localSheetId="17">#REF!</definedName>
    <definedName name="ccyswapopt_volatility2" localSheetId="18">#REF!</definedName>
    <definedName name="ccyswapopt_volatility2" localSheetId="19">#REF!</definedName>
    <definedName name="ccyswapopt_volatility2" localSheetId="20">#REF!</definedName>
    <definedName name="ccyswapopt_volatility2" localSheetId="21">#REF!</definedName>
    <definedName name="ccyswapopt_volatility2" localSheetId="22">#REF!</definedName>
    <definedName name="ccyswapopt_volatility2" localSheetId="26">#REF!</definedName>
    <definedName name="ccyswapopt_volatility2" localSheetId="27">#REF!</definedName>
    <definedName name="ccyswapopt_volatility2" localSheetId="28">#REF!</definedName>
    <definedName name="ccyswapopt_volatility2" localSheetId="29">#REF!</definedName>
    <definedName name="ccyswapopt_volatility2" localSheetId="30">#REF!</definedName>
    <definedName name="ccyswapopt_volatility2" localSheetId="31">#REF!</definedName>
    <definedName name="ccyswapopt_volatility2">#REF!</definedName>
    <definedName name="cfentity" localSheetId="17">#REF!</definedName>
    <definedName name="cfentity" localSheetId="18">#REF!</definedName>
    <definedName name="cfentity" localSheetId="19">#REF!</definedName>
    <definedName name="cfentity" localSheetId="20">#REF!</definedName>
    <definedName name="cfentity" localSheetId="21">#REF!</definedName>
    <definedName name="cfentity" localSheetId="22">#REF!</definedName>
    <definedName name="cfentity" localSheetId="26">#REF!</definedName>
    <definedName name="cfentity" localSheetId="27">#REF!</definedName>
    <definedName name="cfentity" localSheetId="28">#REF!</definedName>
    <definedName name="cfentity" localSheetId="29">#REF!</definedName>
    <definedName name="cfentity" localSheetId="30">#REF!</definedName>
    <definedName name="cfentity" localSheetId="31">#REF!</definedName>
    <definedName name="cfentity">#REF!</definedName>
    <definedName name="Chart">"Chart 3"</definedName>
    <definedName name="Class_Life_ADR" localSheetId="17">'[8]ADR Table'!$B$5:$J$5</definedName>
    <definedName name="Class_Life_ADR" localSheetId="18">'[8]ADR Table'!$B$5:$J$5</definedName>
    <definedName name="Class_Life_ADR" localSheetId="19">'[8]ADR Table'!$B$5:$J$5</definedName>
    <definedName name="Class_Life_ADR" localSheetId="20">'[8]ADR Table'!$B$5:$J$5</definedName>
    <definedName name="Class_Life_ADR" localSheetId="21">'[8]ADR Table'!$B$5:$J$5</definedName>
    <definedName name="Class_Life_ADR" localSheetId="22">'[8]ADR Table'!$B$5:$J$5</definedName>
    <definedName name="Class_Life_ADR" localSheetId="8">#REF!</definedName>
    <definedName name="Class_Life_ADR" localSheetId="26">'[8]ADR Table'!$B$5:$J$5</definedName>
    <definedName name="Class_Life_ADR" localSheetId="27">'[8]ADR Table'!$B$5:$J$5</definedName>
    <definedName name="Class_Life_ADR" localSheetId="28">'[8]ADR Table'!$B$5:$J$5</definedName>
    <definedName name="Class_Life_ADR" localSheetId="29">'[8]ADR Table'!$B$5:$J$5</definedName>
    <definedName name="Class_Life_ADR" localSheetId="30">'[8]ADR Table'!$B$5:$J$5</definedName>
    <definedName name="Class_Life_ADR" localSheetId="31">'[8]ADR Table'!$B$5:$J$5</definedName>
    <definedName name="Class_Life_ADR">'[8]ADR Table'!$B$5:$J$5</definedName>
    <definedName name="Class_Life_MACRS" localSheetId="17">'[8]MARCS Table'!$B$5:$I$5</definedName>
    <definedName name="Class_Life_MACRS" localSheetId="18">'[8]MARCS Table'!$B$5:$I$5</definedName>
    <definedName name="Class_Life_MACRS" localSheetId="19">'[8]MARCS Table'!$B$5:$I$5</definedName>
    <definedName name="Class_Life_MACRS" localSheetId="20">'[8]MARCS Table'!$B$5:$I$5</definedName>
    <definedName name="Class_Life_MACRS" localSheetId="21">'[8]MARCS Table'!$B$5:$I$5</definedName>
    <definedName name="Class_Life_MACRS" localSheetId="22">'[8]MARCS Table'!$B$5:$I$5</definedName>
    <definedName name="Class_Life_MACRS" localSheetId="8">#REF!</definedName>
    <definedName name="Class_Life_MACRS" localSheetId="26">'[8]MARCS Table'!$B$5:$I$5</definedName>
    <definedName name="Class_Life_MACRS" localSheetId="27">'[8]MARCS Table'!$B$5:$I$5</definedName>
    <definedName name="Class_Life_MACRS" localSheetId="28">'[8]MARCS Table'!$B$5:$I$5</definedName>
    <definedName name="Class_Life_MACRS" localSheetId="29">'[8]MARCS Table'!$B$5:$I$5</definedName>
    <definedName name="Class_Life_MACRS" localSheetId="30">'[8]MARCS Table'!$B$5:$I$5</definedName>
    <definedName name="Class_Life_MACRS" localSheetId="31">'[8]MARCS Table'!$B$5:$I$5</definedName>
    <definedName name="Class_Life_MACRS">'[8]MARCS Table'!$B$5:$I$5</definedName>
    <definedName name="Commercial_Operation_Year" localSheetId="8">#REF!</definedName>
    <definedName name="Commercial_Operation_Year">[3]Inputs!$B$197</definedName>
    <definedName name="Commercial_Rev_Growth" localSheetId="8">#REF!</definedName>
    <definedName name="Commercial_Rev_Growth">[9]Assumptions!$C$11</definedName>
    <definedName name="confidence" localSheetId="8">#REF!</definedName>
    <definedName name="confidence">[5]Inputs!$B$12</definedName>
    <definedName name="ConsolidatedRange" localSheetId="17">#REF!</definedName>
    <definedName name="ConsolidatedRange" localSheetId="18">#REF!</definedName>
    <definedName name="ConsolidatedRange" localSheetId="19">#REF!</definedName>
    <definedName name="ConsolidatedRange" localSheetId="20">#REF!</definedName>
    <definedName name="ConsolidatedRange" localSheetId="21">#REF!</definedName>
    <definedName name="ConsolidatedRange" localSheetId="22">#REF!</definedName>
    <definedName name="ConsolidatedRange" localSheetId="8">#REF!</definedName>
    <definedName name="ConsolidatedRange" localSheetId="26">#REF!</definedName>
    <definedName name="ConsolidatedRange" localSheetId="27">#REF!</definedName>
    <definedName name="ConsolidatedRange" localSheetId="28">#REF!</definedName>
    <definedName name="ConsolidatedRange" localSheetId="29">#REF!</definedName>
    <definedName name="ConsolidatedRange" localSheetId="30">#REF!</definedName>
    <definedName name="ConsolidatedRange" localSheetId="31">#REF!</definedName>
    <definedName name="ConsolidatedRange">#REF!</definedName>
    <definedName name="ConsolidationRange" localSheetId="17">#REF!</definedName>
    <definedName name="ConsolidationRange" localSheetId="18">#REF!</definedName>
    <definedName name="ConsolidationRange" localSheetId="19">#REF!</definedName>
    <definedName name="ConsolidationRange" localSheetId="20">#REF!</definedName>
    <definedName name="ConsolidationRange" localSheetId="21">#REF!</definedName>
    <definedName name="ConsolidationRange" localSheetId="22">#REF!</definedName>
    <definedName name="ConsolidationRange" localSheetId="8">#REF!</definedName>
    <definedName name="ConsolidationRange" localSheetId="26">#REF!</definedName>
    <definedName name="ConsolidationRange" localSheetId="27">#REF!</definedName>
    <definedName name="ConsolidationRange" localSheetId="28">#REF!</definedName>
    <definedName name="ConsolidationRange" localSheetId="29">#REF!</definedName>
    <definedName name="ConsolidationRange" localSheetId="30">#REF!</definedName>
    <definedName name="ConsolidationRange" localSheetId="31">#REF!</definedName>
    <definedName name="ConsolidationRange">#REF!</definedName>
    <definedName name="Construction_Facility_Balance_End_of_Month" localSheetId="17">#REF!</definedName>
    <definedName name="Construction_Facility_Balance_End_of_Month" localSheetId="18">#REF!</definedName>
    <definedName name="Construction_Facility_Balance_End_of_Month" localSheetId="19">#REF!</definedName>
    <definedName name="Construction_Facility_Balance_End_of_Month" localSheetId="20">#REF!</definedName>
    <definedName name="Construction_Facility_Balance_End_of_Month" localSheetId="21">#REF!</definedName>
    <definedName name="Construction_Facility_Balance_End_of_Month" localSheetId="22">#REF!</definedName>
    <definedName name="Construction_Facility_Balance_End_of_Month" localSheetId="8">#REF!</definedName>
    <definedName name="Construction_Facility_Balance_End_of_Month" localSheetId="26">#REF!</definedName>
    <definedName name="Construction_Facility_Balance_End_of_Month" localSheetId="27">#REF!</definedName>
    <definedName name="Construction_Facility_Balance_End_of_Month" localSheetId="28">#REF!</definedName>
    <definedName name="Construction_Facility_Balance_End_of_Month" localSheetId="29">#REF!</definedName>
    <definedName name="Construction_Facility_Balance_End_of_Month" localSheetId="30">#REF!</definedName>
    <definedName name="Construction_Facility_Balance_End_of_Month" localSheetId="31">#REF!</definedName>
    <definedName name="Construction_Facility_Balance_End_of_Month">#REF!</definedName>
    <definedName name="convertible_treesteps" localSheetId="17">#REF!</definedName>
    <definedName name="convertible_treesteps" localSheetId="18">#REF!</definedName>
    <definedName name="convertible_treesteps" localSheetId="19">#REF!</definedName>
    <definedName name="convertible_treesteps" localSheetId="20">#REF!</definedName>
    <definedName name="convertible_treesteps" localSheetId="21">#REF!</definedName>
    <definedName name="convertible_treesteps" localSheetId="22">#REF!</definedName>
    <definedName name="convertible_treesteps" localSheetId="26">#REF!</definedName>
    <definedName name="convertible_treesteps" localSheetId="27">#REF!</definedName>
    <definedName name="convertible_treesteps" localSheetId="28">#REF!</definedName>
    <definedName name="convertible_treesteps" localSheetId="29">#REF!</definedName>
    <definedName name="convertible_treesteps" localSheetId="30">#REF!</definedName>
    <definedName name="convertible_treesteps" localSheetId="31">#REF!</definedName>
    <definedName name="convertible_treesteps">#REF!</definedName>
    <definedName name="convertible_volatility" localSheetId="17">#REF!</definedName>
    <definedName name="convertible_volatility" localSheetId="18">#REF!</definedName>
    <definedName name="convertible_volatility" localSheetId="19">#REF!</definedName>
    <definedName name="convertible_volatility" localSheetId="20">#REF!</definedName>
    <definedName name="convertible_volatility" localSheetId="21">#REF!</definedName>
    <definedName name="convertible_volatility" localSheetId="22">#REF!</definedName>
    <definedName name="convertible_volatility" localSheetId="26">#REF!</definedName>
    <definedName name="convertible_volatility" localSheetId="27">#REF!</definedName>
    <definedName name="convertible_volatility" localSheetId="28">#REF!</definedName>
    <definedName name="convertible_volatility" localSheetId="29">#REF!</definedName>
    <definedName name="convertible_volatility" localSheetId="30">#REF!</definedName>
    <definedName name="convertible_volatility" localSheetId="31">#REF!</definedName>
    <definedName name="convertible_volatility">#REF!</definedName>
    <definedName name="Corporate_Guarantee_Switch" localSheetId="17">#REF!</definedName>
    <definedName name="Corporate_Guarantee_Switch" localSheetId="18">#REF!</definedName>
    <definedName name="Corporate_Guarantee_Switch" localSheetId="19">#REF!</definedName>
    <definedName name="Corporate_Guarantee_Switch" localSheetId="20">#REF!</definedName>
    <definedName name="Corporate_Guarantee_Switch" localSheetId="21">#REF!</definedName>
    <definedName name="Corporate_Guarantee_Switch" localSheetId="22">#REF!</definedName>
    <definedName name="Corporate_Guarantee_Switch" localSheetId="26">#REF!</definedName>
    <definedName name="Corporate_Guarantee_Switch" localSheetId="27">#REF!</definedName>
    <definedName name="Corporate_Guarantee_Switch" localSheetId="28">#REF!</definedName>
    <definedName name="Corporate_Guarantee_Switch" localSheetId="29">#REF!</definedName>
    <definedName name="Corporate_Guarantee_Switch" localSheetId="30">#REF!</definedName>
    <definedName name="Corporate_Guarantee_Switch" localSheetId="31">#REF!</definedName>
    <definedName name="Corporate_Guarantee_Switch">#REF!</definedName>
    <definedName name="corr_data" localSheetId="8">#REF!</definedName>
    <definedName name="corr_data">[5]Inputs!$B$6</definedName>
    <definedName name="Cost_of_Corporate_Guarantee" localSheetId="17">#REF!</definedName>
    <definedName name="Cost_of_Corporate_Guarantee" localSheetId="18">#REF!</definedName>
    <definedName name="Cost_of_Corporate_Guarantee" localSheetId="19">#REF!</definedName>
    <definedName name="Cost_of_Corporate_Guarantee" localSheetId="20">#REF!</definedName>
    <definedName name="Cost_of_Corporate_Guarantee" localSheetId="21">#REF!</definedName>
    <definedName name="Cost_of_Corporate_Guarantee" localSheetId="22">#REF!</definedName>
    <definedName name="Cost_of_Corporate_Guarantee" localSheetId="8">#REF!</definedName>
    <definedName name="Cost_of_Corporate_Guarantee" localSheetId="26">#REF!</definedName>
    <definedName name="Cost_of_Corporate_Guarantee" localSheetId="27">#REF!</definedName>
    <definedName name="Cost_of_Corporate_Guarantee" localSheetId="28">#REF!</definedName>
    <definedName name="Cost_of_Corporate_Guarantee" localSheetId="29">#REF!</definedName>
    <definedName name="Cost_of_Corporate_Guarantee" localSheetId="30">#REF!</definedName>
    <definedName name="Cost_of_Corporate_Guarantee" localSheetId="31">#REF!</definedName>
    <definedName name="Cost_of_Corporate_Guarantee">#REF!</definedName>
    <definedName name="County___Town_Tax_Billing_Month" localSheetId="17">#REF!</definedName>
    <definedName name="County___Town_Tax_Billing_Month" localSheetId="18">#REF!</definedName>
    <definedName name="County___Town_Tax_Billing_Month" localSheetId="19">#REF!</definedName>
    <definedName name="County___Town_Tax_Billing_Month" localSheetId="20">#REF!</definedName>
    <definedName name="County___Town_Tax_Billing_Month" localSheetId="21">#REF!</definedName>
    <definedName name="County___Town_Tax_Billing_Month" localSheetId="22">#REF!</definedName>
    <definedName name="County___Town_Tax_Billing_Month" localSheetId="8">#REF!</definedName>
    <definedName name="County___Town_Tax_Billing_Month" localSheetId="26">#REF!</definedName>
    <definedName name="County___Town_Tax_Billing_Month" localSheetId="27">#REF!</definedName>
    <definedName name="County___Town_Tax_Billing_Month" localSheetId="28">#REF!</definedName>
    <definedName name="County___Town_Tax_Billing_Month" localSheetId="29">#REF!</definedName>
    <definedName name="County___Town_Tax_Billing_Month" localSheetId="30">#REF!</definedName>
    <definedName name="County___Town_Tax_Billing_Month" localSheetId="31">#REF!</definedName>
    <definedName name="County___Town_Tax_Billing_Month">#REF!</definedName>
    <definedName name="crack_meanreversion" localSheetId="17">#REF!</definedName>
    <definedName name="crack_meanreversion" localSheetId="18">#REF!</definedName>
    <definedName name="crack_meanreversion" localSheetId="19">#REF!</definedName>
    <definedName name="crack_meanreversion" localSheetId="20">#REF!</definedName>
    <definedName name="crack_meanreversion" localSheetId="21">#REF!</definedName>
    <definedName name="crack_meanreversion" localSheetId="22">#REF!</definedName>
    <definedName name="crack_meanreversion" localSheetId="8">#REF!</definedName>
    <definedName name="crack_meanreversion" localSheetId="26">#REF!</definedName>
    <definedName name="crack_meanreversion" localSheetId="27">#REF!</definedName>
    <definedName name="crack_meanreversion" localSheetId="28">#REF!</definedName>
    <definedName name="crack_meanreversion" localSheetId="29">#REF!</definedName>
    <definedName name="crack_meanreversion" localSheetId="30">#REF!</definedName>
    <definedName name="crack_meanreversion" localSheetId="31">#REF!</definedName>
    <definedName name="crack_meanreversion">#REF!</definedName>
    <definedName name="crack_meanreversion2" localSheetId="17">#REF!</definedName>
    <definedName name="crack_meanreversion2" localSheetId="18">#REF!</definedName>
    <definedName name="crack_meanreversion2" localSheetId="19">#REF!</definedName>
    <definedName name="crack_meanreversion2" localSheetId="20">#REF!</definedName>
    <definedName name="crack_meanreversion2" localSheetId="21">#REF!</definedName>
    <definedName name="crack_meanreversion2" localSheetId="22">#REF!</definedName>
    <definedName name="crack_meanreversion2" localSheetId="26">#REF!</definedName>
    <definedName name="crack_meanreversion2" localSheetId="27">#REF!</definedName>
    <definedName name="crack_meanreversion2" localSheetId="28">#REF!</definedName>
    <definedName name="crack_meanreversion2" localSheetId="29">#REF!</definedName>
    <definedName name="crack_meanreversion2" localSheetId="30">#REF!</definedName>
    <definedName name="crack_meanreversion2" localSheetId="31">#REF!</definedName>
    <definedName name="crack_meanreversion2">#REF!</definedName>
    <definedName name="crack_meanreversion3" localSheetId="17">#REF!</definedName>
    <definedName name="crack_meanreversion3" localSheetId="18">#REF!</definedName>
    <definedName name="crack_meanreversion3" localSheetId="19">#REF!</definedName>
    <definedName name="crack_meanreversion3" localSheetId="20">#REF!</definedName>
    <definedName name="crack_meanreversion3" localSheetId="21">#REF!</definedName>
    <definedName name="crack_meanreversion3" localSheetId="22">#REF!</definedName>
    <definedName name="crack_meanreversion3" localSheetId="26">#REF!</definedName>
    <definedName name="crack_meanreversion3" localSheetId="27">#REF!</definedName>
    <definedName name="crack_meanreversion3" localSheetId="28">#REF!</definedName>
    <definedName name="crack_meanreversion3" localSheetId="29">#REF!</definedName>
    <definedName name="crack_meanreversion3" localSheetId="30">#REF!</definedName>
    <definedName name="crack_meanreversion3" localSheetId="31">#REF!</definedName>
    <definedName name="crack_meanreversion3">#REF!</definedName>
    <definedName name="crack_meshpoints" localSheetId="17">#REF!</definedName>
    <definedName name="crack_meshpoints" localSheetId="18">#REF!</definedName>
    <definedName name="crack_meshpoints" localSheetId="19">#REF!</definedName>
    <definedName name="crack_meshpoints" localSheetId="20">#REF!</definedName>
    <definedName name="crack_meshpoints" localSheetId="21">#REF!</definedName>
    <definedName name="crack_meshpoints" localSheetId="22">#REF!</definedName>
    <definedName name="crack_meshpoints" localSheetId="26">#REF!</definedName>
    <definedName name="crack_meshpoints" localSheetId="27">#REF!</definedName>
    <definedName name="crack_meshpoints" localSheetId="28">#REF!</definedName>
    <definedName name="crack_meshpoints" localSheetId="29">#REF!</definedName>
    <definedName name="crack_meshpoints" localSheetId="30">#REF!</definedName>
    <definedName name="crack_meshpoints" localSheetId="31">#REF!</definedName>
    <definedName name="crack_meshpoints">#REF!</definedName>
    <definedName name="crack_model" localSheetId="17">#REF!</definedName>
    <definedName name="crack_model" localSheetId="18">#REF!</definedName>
    <definedName name="crack_model" localSheetId="19">#REF!</definedName>
    <definedName name="crack_model" localSheetId="20">#REF!</definedName>
    <definedName name="crack_model" localSheetId="21">#REF!</definedName>
    <definedName name="crack_model" localSheetId="22">#REF!</definedName>
    <definedName name="crack_model" localSheetId="26">#REF!</definedName>
    <definedName name="crack_model" localSheetId="27">#REF!</definedName>
    <definedName name="crack_model" localSheetId="28">#REF!</definedName>
    <definedName name="crack_model" localSheetId="29">#REF!</definedName>
    <definedName name="crack_model" localSheetId="30">#REF!</definedName>
    <definedName name="crack_model" localSheetId="31">#REF!</definedName>
    <definedName name="crack_model">#REF!</definedName>
    <definedName name="crack_volatility" localSheetId="17">#REF!</definedName>
    <definedName name="crack_volatility" localSheetId="18">#REF!</definedName>
    <definedName name="crack_volatility" localSheetId="19">#REF!</definedName>
    <definedName name="crack_volatility" localSheetId="20">#REF!</definedName>
    <definedName name="crack_volatility" localSheetId="21">#REF!</definedName>
    <definedName name="crack_volatility" localSheetId="22">#REF!</definedName>
    <definedName name="crack_volatility" localSheetId="26">#REF!</definedName>
    <definedName name="crack_volatility" localSheetId="27">#REF!</definedName>
    <definedName name="crack_volatility" localSheetId="28">#REF!</definedName>
    <definedName name="crack_volatility" localSheetId="29">#REF!</definedName>
    <definedName name="crack_volatility" localSheetId="30">#REF!</definedName>
    <definedName name="crack_volatility" localSheetId="31">#REF!</definedName>
    <definedName name="crack_volatility">#REF!</definedName>
    <definedName name="crack_volatility2" localSheetId="17">#REF!</definedName>
    <definedName name="crack_volatility2" localSheetId="18">#REF!</definedName>
    <definedName name="crack_volatility2" localSheetId="19">#REF!</definedName>
    <definedName name="crack_volatility2" localSheetId="20">#REF!</definedName>
    <definedName name="crack_volatility2" localSheetId="21">#REF!</definedName>
    <definedName name="crack_volatility2" localSheetId="22">#REF!</definedName>
    <definedName name="crack_volatility2" localSheetId="26">#REF!</definedName>
    <definedName name="crack_volatility2" localSheetId="27">#REF!</definedName>
    <definedName name="crack_volatility2" localSheetId="28">#REF!</definedName>
    <definedName name="crack_volatility2" localSheetId="29">#REF!</definedName>
    <definedName name="crack_volatility2" localSheetId="30">#REF!</definedName>
    <definedName name="crack_volatility2" localSheetId="31">#REF!</definedName>
    <definedName name="crack_volatility2">#REF!</definedName>
    <definedName name="crack_volatility3" localSheetId="17">#REF!</definedName>
    <definedName name="crack_volatility3" localSheetId="18">#REF!</definedName>
    <definedName name="crack_volatility3" localSheetId="19">#REF!</definedName>
    <definedName name="crack_volatility3" localSheetId="20">#REF!</definedName>
    <definedName name="crack_volatility3" localSheetId="21">#REF!</definedName>
    <definedName name="crack_volatility3" localSheetId="22">#REF!</definedName>
    <definedName name="crack_volatility3" localSheetId="26">#REF!</definedName>
    <definedName name="crack_volatility3" localSheetId="27">#REF!</definedName>
    <definedName name="crack_volatility3" localSheetId="28">#REF!</definedName>
    <definedName name="crack_volatility3" localSheetId="29">#REF!</definedName>
    <definedName name="crack_volatility3" localSheetId="30">#REF!</definedName>
    <definedName name="crack_volatility3" localSheetId="31">#REF!</definedName>
    <definedName name="crack_volatility3">#REF!</definedName>
    <definedName name="CreditStats" localSheetId="17" hidden="1">#REF!</definedName>
    <definedName name="CreditStats" localSheetId="18" hidden="1">#REF!</definedName>
    <definedName name="CreditStats" localSheetId="19" hidden="1">#REF!</definedName>
    <definedName name="CreditStats" localSheetId="20" hidden="1">#REF!</definedName>
    <definedName name="CreditStats" localSheetId="21" hidden="1">#REF!</definedName>
    <definedName name="CreditStats" localSheetId="22" hidden="1">#REF!</definedName>
    <definedName name="CreditStats" localSheetId="26" hidden="1">#REF!</definedName>
    <definedName name="CreditStats" localSheetId="27" hidden="1">#REF!</definedName>
    <definedName name="CreditStats" localSheetId="28" hidden="1">#REF!</definedName>
    <definedName name="CreditStats" localSheetId="29" hidden="1">#REF!</definedName>
    <definedName name="CreditStats" localSheetId="30" hidden="1">#REF!</definedName>
    <definedName name="CreditStats" localSheetId="31" hidden="1">#REF!</definedName>
    <definedName name="CreditStats" hidden="1">#REF!</definedName>
    <definedName name="_xlnm.Criteria">'[10]CAP ADJ'!#REF!</definedName>
    <definedName name="Criteria_MI" localSheetId="17">#REF!</definedName>
    <definedName name="Criteria_MI" localSheetId="18">#REF!</definedName>
    <definedName name="Criteria_MI" localSheetId="19">#REF!</definedName>
    <definedName name="Criteria_MI" localSheetId="20">#REF!</definedName>
    <definedName name="Criteria_MI" localSheetId="21">#REF!</definedName>
    <definedName name="Criteria_MI" localSheetId="22">#REF!</definedName>
    <definedName name="Criteria_MI" localSheetId="8">#REF!</definedName>
    <definedName name="Criteria_MI" localSheetId="26">#REF!</definedName>
    <definedName name="Criteria_MI" localSheetId="27">#REF!</definedName>
    <definedName name="Criteria_MI" localSheetId="28">#REF!</definedName>
    <definedName name="Criteria_MI" localSheetId="29">#REF!</definedName>
    <definedName name="Criteria_MI" localSheetId="30">#REF!</definedName>
    <definedName name="Criteria_MI" localSheetId="31">#REF!</definedName>
    <definedName name="Criteria_MI">#REF!</definedName>
    <definedName name="cross_corrs" localSheetId="8">#REF!</definedName>
    <definedName name="cross_corrs">[5]Inputs!$B$27</definedName>
    <definedName name="CTHRS" localSheetId="17">#REF!</definedName>
    <definedName name="CTHRS" localSheetId="18">#REF!</definedName>
    <definedName name="CTHRS" localSheetId="19">#REF!</definedName>
    <definedName name="CTHRS" localSheetId="20">#REF!</definedName>
    <definedName name="CTHRS" localSheetId="21">#REF!</definedName>
    <definedName name="CTHRS" localSheetId="22">#REF!</definedName>
    <definedName name="CTHRS" localSheetId="8">#REF!</definedName>
    <definedName name="CTHRS" localSheetId="26">#REF!</definedName>
    <definedName name="CTHRS" localSheetId="27">#REF!</definedName>
    <definedName name="CTHRS" localSheetId="28">#REF!</definedName>
    <definedName name="CTHRS" localSheetId="29">#REF!</definedName>
    <definedName name="CTHRS" localSheetId="30">#REF!</definedName>
    <definedName name="CTHRS" localSheetId="31">#REF!</definedName>
    <definedName name="CTHRS">#REF!</definedName>
    <definedName name="cumCOLA" localSheetId="8">#REF!</definedName>
    <definedName name="cumCOLA">'[11]cum CPI'!$A$7:$B$43</definedName>
    <definedName name="Cumulative_Cash_Flow" localSheetId="17">#REF!</definedName>
    <definedName name="Cumulative_Cash_Flow" localSheetId="18">#REF!</definedName>
    <definedName name="Cumulative_Cash_Flow" localSheetId="19">#REF!</definedName>
    <definedName name="Cumulative_Cash_Flow" localSheetId="20">#REF!</definedName>
    <definedName name="Cumulative_Cash_Flow" localSheetId="21">#REF!</definedName>
    <definedName name="Cumulative_Cash_Flow" localSheetId="22">#REF!</definedName>
    <definedName name="Cumulative_Cash_Flow" localSheetId="8">#REF!</definedName>
    <definedName name="Cumulative_Cash_Flow" localSheetId="26">#REF!</definedName>
    <definedName name="Cumulative_Cash_Flow" localSheetId="27">#REF!</definedName>
    <definedName name="Cumulative_Cash_Flow" localSheetId="28">#REF!</definedName>
    <definedName name="Cumulative_Cash_Flow" localSheetId="29">#REF!</definedName>
    <definedName name="Cumulative_Cash_Flow" localSheetId="30">#REF!</definedName>
    <definedName name="Cumulative_Cash_Flow" localSheetId="31">#REF!</definedName>
    <definedName name="Cumulative_Cash_Flow">#REF!</definedName>
    <definedName name="CURRENT" localSheetId="17">#REF!</definedName>
    <definedName name="CURRENT" localSheetId="18">#REF!</definedName>
    <definedName name="CURRENT" localSheetId="19">#REF!</definedName>
    <definedName name="CURRENT" localSheetId="20">#REF!</definedName>
    <definedName name="CURRENT" localSheetId="21">#REF!</definedName>
    <definedName name="CURRENT" localSheetId="22">#REF!</definedName>
    <definedName name="CURRENT" localSheetId="8">#REF!</definedName>
    <definedName name="CURRENT" localSheetId="26">#REF!</definedName>
    <definedName name="CURRENT" localSheetId="27">#REF!</definedName>
    <definedName name="CURRENT" localSheetId="28">#REF!</definedName>
    <definedName name="CURRENT" localSheetId="29">#REF!</definedName>
    <definedName name="CURRENT" localSheetId="30">#REF!</definedName>
    <definedName name="CURRENT" localSheetId="31">#REF!</definedName>
    <definedName name="CURRENT">#REF!</definedName>
    <definedName name="CurrentDimensionReference" localSheetId="8">#REF!</definedName>
    <definedName name="CurrentDimensionReference">'[12]Setup -&gt;'!$G$29</definedName>
    <definedName name="CurrentMo" localSheetId="8">#REF!,#REF!,#REF!,#REF!,#REF!,#REF!,#REF!,#REF!,#REF!,#REF!,#REF!,#REF!,#REF!,#REF!,#REF!,#REF!,#REF!,#REF!,#REF!</definedName>
    <definedName name="CurrentMo">'[6]Account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rrentMonth" localSheetId="8">#REF!,#REF!,#REF!,#REF!,#REF!,#REF!,#REF!,#REF!,#REF!,#REF!,#REF!,#REF!,#REF!,#REF!,#REF!,#REF!,#REF!,#REF!,#REF!</definedName>
    <definedName name="CurrentMonth">'[6]Account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rrentPeriod">[13]Input!$A$9</definedName>
    <definedName name="Customers" localSheetId="17">#REF!</definedName>
    <definedName name="Customers" localSheetId="18">#REF!</definedName>
    <definedName name="Customers" localSheetId="19">#REF!</definedName>
    <definedName name="Customers" localSheetId="20">#REF!</definedName>
    <definedName name="Customers" localSheetId="21">#REF!</definedName>
    <definedName name="Customers" localSheetId="22">#REF!</definedName>
    <definedName name="Customers" localSheetId="8">#REF!</definedName>
    <definedName name="Customers" localSheetId="26">#REF!</definedName>
    <definedName name="Customers" localSheetId="27">#REF!</definedName>
    <definedName name="Customers" localSheetId="28">#REF!</definedName>
    <definedName name="Customers" localSheetId="29">#REF!</definedName>
    <definedName name="Customers" localSheetId="30">#REF!</definedName>
    <definedName name="Customers" localSheetId="31">#REF!</definedName>
    <definedName name="Customers">#REF!</definedName>
    <definedName name="d" localSheetId="17" hidden="1">{"SourcesUses",#N/A,TRUE,#N/A;"TransOverview",#N/A,TRUE,"CFMODEL"}</definedName>
    <definedName name="d" localSheetId="18" hidden="1">{"SourcesUses",#N/A,TRUE,#N/A;"TransOverview",#N/A,TRUE,"CFMODEL"}</definedName>
    <definedName name="d" localSheetId="19" hidden="1">{"SourcesUses",#N/A,TRUE,#N/A;"TransOverview",#N/A,TRUE,"CFMODEL"}</definedName>
    <definedName name="d" localSheetId="20" hidden="1">{"SourcesUses",#N/A,TRUE,#N/A;"TransOverview",#N/A,TRUE,"CFMODEL"}</definedName>
    <definedName name="d" localSheetId="21" hidden="1">{"SourcesUses",#N/A,TRUE,#N/A;"TransOverview",#N/A,TRUE,"CFMODEL"}</definedName>
    <definedName name="d" localSheetId="22" hidden="1">{"SourcesUses",#N/A,TRUE,#N/A;"TransOverview",#N/A,TRUE,"CFMODEL"}</definedName>
    <definedName name="d" localSheetId="23" hidden="1">{"SourcesUses",#N/A,TRUE,#N/A;"TransOverview",#N/A,TRUE,"CFMODEL"}</definedName>
    <definedName name="d" localSheetId="4" hidden="1">{"SourcesUses",#N/A,TRUE,#N/A;"TransOverview",#N/A,TRUE,"CFMODEL"}</definedName>
    <definedName name="d" localSheetId="5" hidden="1">{"SourcesUses",#N/A,TRUE,#N/A;"TransOverview",#N/A,TRUE,"CFMODEL"}</definedName>
    <definedName name="d" localSheetId="8" hidden="1">{"SourcesUses",#N/A,TRUE,#N/A;"TransOverview",#N/A,TRUE,"CFMODEL"}</definedName>
    <definedName name="d" localSheetId="11" hidden="1">{"SourcesUses",#N/A,TRUE,#N/A;"TransOverview",#N/A,TRUE,"CFMODEL"}</definedName>
    <definedName name="d" localSheetId="12" hidden="1">{"SourcesUses",#N/A,TRUE,#N/A;"TransOverview",#N/A,TRUE,"CFMODEL"}</definedName>
    <definedName name="d" localSheetId="14" hidden="1">{"SourcesUses",#N/A,TRUE,#N/A;"TransOverview",#N/A,TRUE,"CFMODEL"}</definedName>
    <definedName name="d" localSheetId="16" hidden="1">{"SourcesUses",#N/A,TRUE,#N/A;"TransOverview",#N/A,TRUE,"CFMODEL"}</definedName>
    <definedName name="d" localSheetId="26" hidden="1">{"SourcesUses",#N/A,TRUE,#N/A;"TransOverview",#N/A,TRUE,"CFMODEL"}</definedName>
    <definedName name="d" localSheetId="27" hidden="1">{"SourcesUses",#N/A,TRUE,#N/A;"TransOverview",#N/A,TRUE,"CFMODEL"}</definedName>
    <definedName name="d" localSheetId="28" hidden="1">{"SourcesUses",#N/A,TRUE,#N/A;"TransOverview",#N/A,TRUE,"CFMODEL"}</definedName>
    <definedName name="d" localSheetId="29" hidden="1">{"SourcesUses",#N/A,TRUE,#N/A;"TransOverview",#N/A,TRUE,"CFMODEL"}</definedName>
    <definedName name="d" localSheetId="30" hidden="1">{"SourcesUses",#N/A,TRUE,#N/A;"TransOverview",#N/A,TRUE,"CFMODEL"}</definedName>
    <definedName name="d" localSheetId="31" hidden="1">{"SourcesUses",#N/A,TRUE,#N/A;"TransOverview",#N/A,TRUE,"CFMODEL"}</definedName>
    <definedName name="d" hidden="1">{"SourcesUses",#N/A,TRUE,#N/A;"TransOverview",#N/A,TRUE,"CFMODEL"}</definedName>
    <definedName name="d_2"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3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3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addy" localSheetId="17" hidden="1">{"ID1",#N/A,FALSE,"IDIQ-I";"id2",#N/A,FALSE,"IDIQ-II";"ID3",#N/A,FALSE,"IDIQ-III";"ID4",#N/A,FALSE,"IDIQ-IV";"id5",#N/A,FALSE,"IDIQ-V";"ID6",#N/A,FALSE,"IDIQ-VI";"DO1a",#N/A,FALSE,"DO-IA";"DO1b",#N/A,FALSE,"DO-IB";"DO1C",#N/A,FALSE,"DO-IC";"DO3",#N/A,FALSE,"DO-III";"DO4",#N/A,FALSE,"DO-IV";"DO5",#N/A,FALSE,"DO-V"}</definedName>
    <definedName name="daddy" localSheetId="18" hidden="1">{"ID1",#N/A,FALSE,"IDIQ-I";"id2",#N/A,FALSE,"IDIQ-II";"ID3",#N/A,FALSE,"IDIQ-III";"ID4",#N/A,FALSE,"IDIQ-IV";"id5",#N/A,FALSE,"IDIQ-V";"ID6",#N/A,FALSE,"IDIQ-VI";"DO1a",#N/A,FALSE,"DO-IA";"DO1b",#N/A,FALSE,"DO-IB";"DO1C",#N/A,FALSE,"DO-IC";"DO3",#N/A,FALSE,"DO-III";"DO4",#N/A,FALSE,"DO-IV";"DO5",#N/A,FALSE,"DO-V"}</definedName>
    <definedName name="daddy" localSheetId="19" hidden="1">{"ID1",#N/A,FALSE,"IDIQ-I";"id2",#N/A,FALSE,"IDIQ-II";"ID3",#N/A,FALSE,"IDIQ-III";"ID4",#N/A,FALSE,"IDIQ-IV";"id5",#N/A,FALSE,"IDIQ-V";"ID6",#N/A,FALSE,"IDIQ-VI";"DO1a",#N/A,FALSE,"DO-IA";"DO1b",#N/A,FALSE,"DO-IB";"DO1C",#N/A,FALSE,"DO-IC";"DO3",#N/A,FALSE,"DO-III";"DO4",#N/A,FALSE,"DO-IV";"DO5",#N/A,FALSE,"DO-V"}</definedName>
    <definedName name="daddy" localSheetId="20" hidden="1">{"ID1",#N/A,FALSE,"IDIQ-I";"id2",#N/A,FALSE,"IDIQ-II";"ID3",#N/A,FALSE,"IDIQ-III";"ID4",#N/A,FALSE,"IDIQ-IV";"id5",#N/A,FALSE,"IDIQ-V";"ID6",#N/A,FALSE,"IDIQ-VI";"DO1a",#N/A,FALSE,"DO-IA";"DO1b",#N/A,FALSE,"DO-IB";"DO1C",#N/A,FALSE,"DO-IC";"DO3",#N/A,FALSE,"DO-III";"DO4",#N/A,FALSE,"DO-IV";"DO5",#N/A,FALSE,"DO-V"}</definedName>
    <definedName name="daddy" localSheetId="21" hidden="1">{"ID1",#N/A,FALSE,"IDIQ-I";"id2",#N/A,FALSE,"IDIQ-II";"ID3",#N/A,FALSE,"IDIQ-III";"ID4",#N/A,FALSE,"IDIQ-IV";"id5",#N/A,FALSE,"IDIQ-V";"ID6",#N/A,FALSE,"IDIQ-VI";"DO1a",#N/A,FALSE,"DO-IA";"DO1b",#N/A,FALSE,"DO-IB";"DO1C",#N/A,FALSE,"DO-IC";"DO3",#N/A,FALSE,"DO-III";"DO4",#N/A,FALSE,"DO-IV";"DO5",#N/A,FALSE,"DO-V"}</definedName>
    <definedName name="daddy" localSheetId="22" hidden="1">{"ID1",#N/A,FALSE,"IDIQ-I";"id2",#N/A,FALSE,"IDIQ-II";"ID3",#N/A,FALSE,"IDIQ-III";"ID4",#N/A,FALSE,"IDIQ-IV";"id5",#N/A,FALSE,"IDIQ-V";"ID6",#N/A,FALSE,"IDIQ-VI";"DO1a",#N/A,FALSE,"DO-IA";"DO1b",#N/A,FALSE,"DO-IB";"DO1C",#N/A,FALSE,"DO-IC";"DO3",#N/A,FALSE,"DO-III";"DO4",#N/A,FALSE,"DO-IV";"DO5",#N/A,FALSE,"DO-V"}</definedName>
    <definedName name="daddy" localSheetId="23" hidden="1">{"ID1",#N/A,FALSE,"IDIQ-I";"id2",#N/A,FALSE,"IDIQ-II";"ID3",#N/A,FALSE,"IDIQ-III";"ID4",#N/A,FALSE,"IDIQ-IV";"id5",#N/A,FALSE,"IDIQ-V";"ID6",#N/A,FALSE,"IDIQ-VI";"DO1a",#N/A,FALSE,"DO-IA";"DO1b",#N/A,FALSE,"DO-IB";"DO1C",#N/A,FALSE,"DO-IC";"DO3",#N/A,FALSE,"DO-III";"DO4",#N/A,FALSE,"DO-IV";"DO5",#N/A,FALSE,"DO-V"}</definedName>
    <definedName name="daddy" localSheetId="4" hidden="1">{"ID1",#N/A,FALSE,"IDIQ-I";"id2",#N/A,FALSE,"IDIQ-II";"ID3",#N/A,FALSE,"IDIQ-III";"ID4",#N/A,FALSE,"IDIQ-IV";"id5",#N/A,FALSE,"IDIQ-V";"ID6",#N/A,FALSE,"IDIQ-VI";"DO1a",#N/A,FALSE,"DO-IA";"DO1b",#N/A,FALSE,"DO-IB";"DO1C",#N/A,FALSE,"DO-IC";"DO3",#N/A,FALSE,"DO-III";"DO4",#N/A,FALSE,"DO-IV";"DO5",#N/A,FALSE,"DO-V"}</definedName>
    <definedName name="daddy" localSheetId="5" hidden="1">{"ID1",#N/A,FALSE,"IDIQ-I";"id2",#N/A,FALSE,"IDIQ-II";"ID3",#N/A,FALSE,"IDIQ-III";"ID4",#N/A,FALSE,"IDIQ-IV";"id5",#N/A,FALSE,"IDIQ-V";"ID6",#N/A,FALSE,"IDIQ-VI";"DO1a",#N/A,FALSE,"DO-IA";"DO1b",#N/A,FALSE,"DO-IB";"DO1C",#N/A,FALSE,"DO-IC";"DO3",#N/A,FALSE,"DO-III";"DO4",#N/A,FALSE,"DO-IV";"DO5",#N/A,FALSE,"DO-V"}</definedName>
    <definedName name="daddy" localSheetId="8" hidden="1">{"ID1",#N/A,FALSE,"IDIQ-I";"id2",#N/A,FALSE,"IDIQ-II";"ID3",#N/A,FALSE,"IDIQ-III";"ID4",#N/A,FALSE,"IDIQ-IV";"id5",#N/A,FALSE,"IDIQ-V";"ID6",#N/A,FALSE,"IDIQ-VI";"DO1a",#N/A,FALSE,"DO-IA";"DO1b",#N/A,FALSE,"DO-IB";"DO1C",#N/A,FALSE,"DO-IC";"DO3",#N/A,FALSE,"DO-III";"DO4",#N/A,FALSE,"DO-IV";"DO5",#N/A,FALSE,"DO-V"}</definedName>
    <definedName name="daddy" localSheetId="11" hidden="1">{"ID1",#N/A,FALSE,"IDIQ-I";"id2",#N/A,FALSE,"IDIQ-II";"ID3",#N/A,FALSE,"IDIQ-III";"ID4",#N/A,FALSE,"IDIQ-IV";"id5",#N/A,FALSE,"IDIQ-V";"ID6",#N/A,FALSE,"IDIQ-VI";"DO1a",#N/A,FALSE,"DO-IA";"DO1b",#N/A,FALSE,"DO-IB";"DO1C",#N/A,FALSE,"DO-IC";"DO3",#N/A,FALSE,"DO-III";"DO4",#N/A,FALSE,"DO-IV";"DO5",#N/A,FALSE,"DO-V"}</definedName>
    <definedName name="daddy" localSheetId="12" hidden="1">{"ID1",#N/A,FALSE,"IDIQ-I";"id2",#N/A,FALSE,"IDIQ-II";"ID3",#N/A,FALSE,"IDIQ-III";"ID4",#N/A,FALSE,"IDIQ-IV";"id5",#N/A,FALSE,"IDIQ-V";"ID6",#N/A,FALSE,"IDIQ-VI";"DO1a",#N/A,FALSE,"DO-IA";"DO1b",#N/A,FALSE,"DO-IB";"DO1C",#N/A,FALSE,"DO-IC";"DO3",#N/A,FALSE,"DO-III";"DO4",#N/A,FALSE,"DO-IV";"DO5",#N/A,FALSE,"DO-V"}</definedName>
    <definedName name="daddy" localSheetId="14" hidden="1">{"ID1",#N/A,FALSE,"IDIQ-I";"id2",#N/A,FALSE,"IDIQ-II";"ID3",#N/A,FALSE,"IDIQ-III";"ID4",#N/A,FALSE,"IDIQ-IV";"id5",#N/A,FALSE,"IDIQ-V";"ID6",#N/A,FALSE,"IDIQ-VI";"DO1a",#N/A,FALSE,"DO-IA";"DO1b",#N/A,FALSE,"DO-IB";"DO1C",#N/A,FALSE,"DO-IC";"DO3",#N/A,FALSE,"DO-III";"DO4",#N/A,FALSE,"DO-IV";"DO5",#N/A,FALSE,"DO-V"}</definedName>
    <definedName name="daddy" localSheetId="16" hidden="1">{"ID1",#N/A,FALSE,"IDIQ-I";"id2",#N/A,FALSE,"IDIQ-II";"ID3",#N/A,FALSE,"IDIQ-III";"ID4",#N/A,FALSE,"IDIQ-IV";"id5",#N/A,FALSE,"IDIQ-V";"ID6",#N/A,FALSE,"IDIQ-VI";"DO1a",#N/A,FALSE,"DO-IA";"DO1b",#N/A,FALSE,"DO-IB";"DO1C",#N/A,FALSE,"DO-IC";"DO3",#N/A,FALSE,"DO-III";"DO4",#N/A,FALSE,"DO-IV";"DO5",#N/A,FALSE,"DO-V"}</definedName>
    <definedName name="daddy" localSheetId="26" hidden="1">{"ID1",#N/A,FALSE,"IDIQ-I";"id2",#N/A,FALSE,"IDIQ-II";"ID3",#N/A,FALSE,"IDIQ-III";"ID4",#N/A,FALSE,"IDIQ-IV";"id5",#N/A,FALSE,"IDIQ-V";"ID6",#N/A,FALSE,"IDIQ-VI";"DO1a",#N/A,FALSE,"DO-IA";"DO1b",#N/A,FALSE,"DO-IB";"DO1C",#N/A,FALSE,"DO-IC";"DO3",#N/A,FALSE,"DO-III";"DO4",#N/A,FALSE,"DO-IV";"DO5",#N/A,FALSE,"DO-V"}</definedName>
    <definedName name="daddy" localSheetId="27" hidden="1">{"ID1",#N/A,FALSE,"IDIQ-I";"id2",#N/A,FALSE,"IDIQ-II";"ID3",#N/A,FALSE,"IDIQ-III";"ID4",#N/A,FALSE,"IDIQ-IV";"id5",#N/A,FALSE,"IDIQ-V";"ID6",#N/A,FALSE,"IDIQ-VI";"DO1a",#N/A,FALSE,"DO-IA";"DO1b",#N/A,FALSE,"DO-IB";"DO1C",#N/A,FALSE,"DO-IC";"DO3",#N/A,FALSE,"DO-III";"DO4",#N/A,FALSE,"DO-IV";"DO5",#N/A,FALSE,"DO-V"}</definedName>
    <definedName name="daddy" localSheetId="28" hidden="1">{"ID1",#N/A,FALSE,"IDIQ-I";"id2",#N/A,FALSE,"IDIQ-II";"ID3",#N/A,FALSE,"IDIQ-III";"ID4",#N/A,FALSE,"IDIQ-IV";"id5",#N/A,FALSE,"IDIQ-V";"ID6",#N/A,FALSE,"IDIQ-VI";"DO1a",#N/A,FALSE,"DO-IA";"DO1b",#N/A,FALSE,"DO-IB";"DO1C",#N/A,FALSE,"DO-IC";"DO3",#N/A,FALSE,"DO-III";"DO4",#N/A,FALSE,"DO-IV";"DO5",#N/A,FALSE,"DO-V"}</definedName>
    <definedName name="daddy" localSheetId="29" hidden="1">{"ID1",#N/A,FALSE,"IDIQ-I";"id2",#N/A,FALSE,"IDIQ-II";"ID3",#N/A,FALSE,"IDIQ-III";"ID4",#N/A,FALSE,"IDIQ-IV";"id5",#N/A,FALSE,"IDIQ-V";"ID6",#N/A,FALSE,"IDIQ-VI";"DO1a",#N/A,FALSE,"DO-IA";"DO1b",#N/A,FALSE,"DO-IB";"DO1C",#N/A,FALSE,"DO-IC";"DO3",#N/A,FALSE,"DO-III";"DO4",#N/A,FALSE,"DO-IV";"DO5",#N/A,FALSE,"DO-V"}</definedName>
    <definedName name="daddy" localSheetId="30" hidden="1">{"ID1",#N/A,FALSE,"IDIQ-I";"id2",#N/A,FALSE,"IDIQ-II";"ID3",#N/A,FALSE,"IDIQ-III";"ID4",#N/A,FALSE,"IDIQ-IV";"id5",#N/A,FALSE,"IDIQ-V";"ID6",#N/A,FALSE,"IDIQ-VI";"DO1a",#N/A,FALSE,"DO-IA";"DO1b",#N/A,FALSE,"DO-IB";"DO1C",#N/A,FALSE,"DO-IC";"DO3",#N/A,FALSE,"DO-III";"DO4",#N/A,FALSE,"DO-IV";"DO5",#N/A,FALSE,"DO-V"}</definedName>
    <definedName name="daddy" localSheetId="31" hidden="1">{"ID1",#N/A,FALSE,"IDIQ-I";"id2",#N/A,FALSE,"IDIQ-II";"ID3",#N/A,FALSE,"IDIQ-III";"ID4",#N/A,FALSE,"IDIQ-IV";"id5",#N/A,FALSE,"IDIQ-V";"ID6",#N/A,FALSE,"IDIQ-VI";"DO1a",#N/A,FALSE,"DO-IA";"DO1b",#N/A,FALSE,"DO-IB";"DO1C",#N/A,FALSE,"DO-IC";"DO3",#N/A,FALSE,"DO-III";"DO4",#N/A,FALSE,"DO-IV";"DO5",#N/A,FALSE,"DO-V"}</definedName>
    <definedName name="daddy" hidden="1">{"ID1",#N/A,FALSE,"IDIQ-I";"id2",#N/A,FALSE,"IDIQ-II";"ID3",#N/A,FALSE,"IDIQ-III";"ID4",#N/A,FALSE,"IDIQ-IV";"id5",#N/A,FALSE,"IDIQ-V";"ID6",#N/A,FALSE,"IDIQ-VI";"DO1a",#N/A,FALSE,"DO-IA";"DO1b",#N/A,FALSE,"DO-IB";"DO1C",#N/A,FALSE,"DO-IC";"DO3",#N/A,FALSE,"DO-III";"DO4",#N/A,FALSE,"DO-IV";"DO5",#N/A,FALSE,"DO-V"}</definedName>
    <definedName name="DATA" localSheetId="8">#REF!</definedName>
    <definedName name="DATA">'[14]FS Dnld SAVE THIS'!$A$5:$D$1596</definedName>
    <definedName name="DATA1" localSheetId="17">#REF!</definedName>
    <definedName name="DATA1" localSheetId="18">#REF!</definedName>
    <definedName name="DATA1" localSheetId="19">#REF!</definedName>
    <definedName name="DATA1" localSheetId="20">#REF!</definedName>
    <definedName name="DATA1" localSheetId="21">#REF!</definedName>
    <definedName name="DATA1" localSheetId="22">#REF!</definedName>
    <definedName name="DATA1" localSheetId="8">#REF!</definedName>
    <definedName name="DATA1" localSheetId="26">#REF!</definedName>
    <definedName name="DATA1" localSheetId="27">#REF!</definedName>
    <definedName name="DATA1" localSheetId="28">#REF!</definedName>
    <definedName name="DATA1" localSheetId="29">#REF!</definedName>
    <definedName name="DATA1" localSheetId="30">#REF!</definedName>
    <definedName name="DATA1" localSheetId="31">#REF!</definedName>
    <definedName name="DATA1">#REF!</definedName>
    <definedName name="DATA11" localSheetId="17">#REF!</definedName>
    <definedName name="DATA11" localSheetId="18">#REF!</definedName>
    <definedName name="DATA11" localSheetId="19">#REF!</definedName>
    <definedName name="DATA11" localSheetId="20">#REF!</definedName>
    <definedName name="DATA11" localSheetId="21">#REF!</definedName>
    <definedName name="DATA11" localSheetId="22">#REF!</definedName>
    <definedName name="DATA11" localSheetId="8">#REF!</definedName>
    <definedName name="DATA11" localSheetId="26">#REF!</definedName>
    <definedName name="DATA11" localSheetId="27">#REF!</definedName>
    <definedName name="DATA11" localSheetId="28">#REF!</definedName>
    <definedName name="DATA11" localSheetId="29">#REF!</definedName>
    <definedName name="DATA11" localSheetId="30">#REF!</definedName>
    <definedName name="DATA11" localSheetId="31">#REF!</definedName>
    <definedName name="DATA11">#REF!</definedName>
    <definedName name="DATA13" localSheetId="17">#REF!</definedName>
    <definedName name="DATA13" localSheetId="18">#REF!</definedName>
    <definedName name="DATA13" localSheetId="19">#REF!</definedName>
    <definedName name="DATA13" localSheetId="20">#REF!</definedName>
    <definedName name="DATA13" localSheetId="21">#REF!</definedName>
    <definedName name="DATA13" localSheetId="22">#REF!</definedName>
    <definedName name="DATA13" localSheetId="8">#REF!</definedName>
    <definedName name="DATA13" localSheetId="26">#REF!</definedName>
    <definedName name="DATA13" localSheetId="27">#REF!</definedName>
    <definedName name="DATA13" localSheetId="28">#REF!</definedName>
    <definedName name="DATA13" localSheetId="29">#REF!</definedName>
    <definedName name="DATA13" localSheetId="30">#REF!</definedName>
    <definedName name="DATA13" localSheetId="31">#REF!</definedName>
    <definedName name="DATA13">#REF!</definedName>
    <definedName name="DATA14" localSheetId="17">#REF!</definedName>
    <definedName name="DATA14" localSheetId="18">#REF!</definedName>
    <definedName name="DATA14" localSheetId="19">#REF!</definedName>
    <definedName name="DATA14" localSheetId="20">#REF!</definedName>
    <definedName name="DATA14" localSheetId="21">#REF!</definedName>
    <definedName name="DATA14" localSheetId="22">#REF!</definedName>
    <definedName name="DATA14" localSheetId="26">#REF!</definedName>
    <definedName name="DATA14" localSheetId="27">#REF!</definedName>
    <definedName name="DATA14" localSheetId="28">#REF!</definedName>
    <definedName name="DATA14" localSheetId="29">#REF!</definedName>
    <definedName name="DATA14" localSheetId="30">#REF!</definedName>
    <definedName name="DATA14" localSheetId="31">#REF!</definedName>
    <definedName name="DATA14">#REF!</definedName>
    <definedName name="DATA15" localSheetId="17">#REF!</definedName>
    <definedName name="DATA15" localSheetId="18">#REF!</definedName>
    <definedName name="DATA15" localSheetId="19">#REF!</definedName>
    <definedName name="DATA15" localSheetId="20">#REF!</definedName>
    <definedName name="DATA15" localSheetId="21">#REF!</definedName>
    <definedName name="DATA15" localSheetId="22">#REF!</definedName>
    <definedName name="DATA15" localSheetId="26">#REF!</definedName>
    <definedName name="DATA15" localSheetId="27">#REF!</definedName>
    <definedName name="DATA15" localSheetId="28">#REF!</definedName>
    <definedName name="DATA15" localSheetId="29">#REF!</definedName>
    <definedName name="DATA15" localSheetId="30">#REF!</definedName>
    <definedName name="DATA15" localSheetId="31">#REF!</definedName>
    <definedName name="DATA15">#REF!</definedName>
    <definedName name="DATA16" localSheetId="17">#REF!</definedName>
    <definedName name="DATA16" localSheetId="18">#REF!</definedName>
    <definedName name="DATA16" localSheetId="19">#REF!</definedName>
    <definedName name="DATA16" localSheetId="20">#REF!</definedName>
    <definedName name="DATA16" localSheetId="21">#REF!</definedName>
    <definedName name="DATA16" localSheetId="22">#REF!</definedName>
    <definedName name="DATA16" localSheetId="26">#REF!</definedName>
    <definedName name="DATA16" localSheetId="27">#REF!</definedName>
    <definedName name="DATA16" localSheetId="28">#REF!</definedName>
    <definedName name="DATA16" localSheetId="29">#REF!</definedName>
    <definedName name="DATA16" localSheetId="30">#REF!</definedName>
    <definedName name="DATA16" localSheetId="31">#REF!</definedName>
    <definedName name="DATA16">#REF!</definedName>
    <definedName name="DATA17" localSheetId="17">#REF!</definedName>
    <definedName name="DATA17" localSheetId="18">#REF!</definedName>
    <definedName name="DATA17" localSheetId="19">#REF!</definedName>
    <definedName name="DATA17" localSheetId="20">#REF!</definedName>
    <definedName name="DATA17" localSheetId="21">#REF!</definedName>
    <definedName name="DATA17" localSheetId="22">#REF!</definedName>
    <definedName name="DATA17" localSheetId="26">#REF!</definedName>
    <definedName name="DATA17" localSheetId="27">#REF!</definedName>
    <definedName name="DATA17" localSheetId="28">#REF!</definedName>
    <definedName name="DATA17" localSheetId="29">#REF!</definedName>
    <definedName name="DATA17" localSheetId="30">#REF!</definedName>
    <definedName name="DATA17" localSheetId="31">#REF!</definedName>
    <definedName name="DATA17">#REF!</definedName>
    <definedName name="DATA2" localSheetId="17">#REF!</definedName>
    <definedName name="DATA2" localSheetId="18">#REF!</definedName>
    <definedName name="DATA2" localSheetId="19">#REF!</definedName>
    <definedName name="DATA2" localSheetId="20">#REF!</definedName>
    <definedName name="DATA2" localSheetId="21">#REF!</definedName>
    <definedName name="DATA2" localSheetId="22">#REF!</definedName>
    <definedName name="DATA2" localSheetId="26">#REF!</definedName>
    <definedName name="DATA2" localSheetId="27">#REF!</definedName>
    <definedName name="DATA2" localSheetId="28">#REF!</definedName>
    <definedName name="DATA2" localSheetId="29">#REF!</definedName>
    <definedName name="DATA2" localSheetId="30">#REF!</definedName>
    <definedName name="DATA2" localSheetId="31">#REF!</definedName>
    <definedName name="DATA2">#REF!</definedName>
    <definedName name="DATA3" localSheetId="17">#REF!</definedName>
    <definedName name="DATA3" localSheetId="18">#REF!</definedName>
    <definedName name="DATA3" localSheetId="19">#REF!</definedName>
    <definedName name="DATA3" localSheetId="20">#REF!</definedName>
    <definedName name="DATA3" localSheetId="21">#REF!</definedName>
    <definedName name="DATA3" localSheetId="22">#REF!</definedName>
    <definedName name="DATA3" localSheetId="26">#REF!</definedName>
    <definedName name="DATA3" localSheetId="27">#REF!</definedName>
    <definedName name="DATA3" localSheetId="28">#REF!</definedName>
    <definedName name="DATA3" localSheetId="29">#REF!</definedName>
    <definedName name="DATA3" localSheetId="30">#REF!</definedName>
    <definedName name="DATA3" localSheetId="31">#REF!</definedName>
    <definedName name="DATA3">#REF!</definedName>
    <definedName name="DATA4" localSheetId="17">#REF!</definedName>
    <definedName name="DATA4" localSheetId="18">#REF!</definedName>
    <definedName name="DATA4" localSheetId="19">#REF!</definedName>
    <definedName name="DATA4" localSheetId="20">#REF!</definedName>
    <definedName name="DATA4" localSheetId="21">#REF!</definedName>
    <definedName name="DATA4" localSheetId="22">#REF!</definedName>
    <definedName name="DATA4" localSheetId="26">#REF!</definedName>
    <definedName name="DATA4" localSheetId="27">#REF!</definedName>
    <definedName name="DATA4" localSheetId="28">#REF!</definedName>
    <definedName name="DATA4" localSheetId="29">#REF!</definedName>
    <definedName name="DATA4" localSheetId="30">#REF!</definedName>
    <definedName name="DATA4" localSheetId="31">#REF!</definedName>
    <definedName name="DATA4">#REF!</definedName>
    <definedName name="DATA5" localSheetId="17">#REF!</definedName>
    <definedName name="DATA5" localSheetId="18">#REF!</definedName>
    <definedName name="DATA5" localSheetId="19">#REF!</definedName>
    <definedName name="DATA5" localSheetId="20">#REF!</definedName>
    <definedName name="DATA5" localSheetId="21">#REF!</definedName>
    <definedName name="DATA5" localSheetId="22">#REF!</definedName>
    <definedName name="DATA5" localSheetId="26">#REF!</definedName>
    <definedName name="DATA5" localSheetId="27">#REF!</definedName>
    <definedName name="DATA5" localSheetId="28">#REF!</definedName>
    <definedName name="DATA5" localSheetId="29">#REF!</definedName>
    <definedName name="DATA5" localSheetId="30">#REF!</definedName>
    <definedName name="DATA5" localSheetId="31">#REF!</definedName>
    <definedName name="DATA5">#REF!</definedName>
    <definedName name="DATA6" localSheetId="17">#REF!</definedName>
    <definedName name="DATA6" localSheetId="18">#REF!</definedName>
    <definedName name="DATA6" localSheetId="19">#REF!</definedName>
    <definedName name="DATA6" localSheetId="20">#REF!</definedName>
    <definedName name="DATA6" localSheetId="21">#REF!</definedName>
    <definedName name="DATA6" localSheetId="22">#REF!</definedName>
    <definedName name="DATA6" localSheetId="26">#REF!</definedName>
    <definedName name="DATA6" localSheetId="27">#REF!</definedName>
    <definedName name="DATA6" localSheetId="28">#REF!</definedName>
    <definedName name="DATA6" localSheetId="29">#REF!</definedName>
    <definedName name="DATA6" localSheetId="30">#REF!</definedName>
    <definedName name="DATA6" localSheetId="31">#REF!</definedName>
    <definedName name="DATA6">#REF!</definedName>
    <definedName name="DATA7" localSheetId="17">#REF!</definedName>
    <definedName name="DATA7" localSheetId="18">#REF!</definedName>
    <definedName name="DATA7" localSheetId="19">#REF!</definedName>
    <definedName name="DATA7" localSheetId="20">#REF!</definedName>
    <definedName name="DATA7" localSheetId="21">#REF!</definedName>
    <definedName name="DATA7" localSheetId="22">#REF!</definedName>
    <definedName name="DATA7" localSheetId="26">#REF!</definedName>
    <definedName name="DATA7" localSheetId="27">#REF!</definedName>
    <definedName name="DATA7" localSheetId="28">#REF!</definedName>
    <definedName name="DATA7" localSheetId="29">#REF!</definedName>
    <definedName name="DATA7" localSheetId="30">#REF!</definedName>
    <definedName name="DATA7" localSheetId="31">#REF!</definedName>
    <definedName name="DATA7">#REF!</definedName>
    <definedName name="DATA8" localSheetId="17">#REF!</definedName>
    <definedName name="DATA8" localSheetId="18">#REF!</definedName>
    <definedName name="DATA8" localSheetId="19">#REF!</definedName>
    <definedName name="DATA8" localSheetId="20">#REF!</definedName>
    <definedName name="DATA8" localSheetId="21">#REF!</definedName>
    <definedName name="DATA8" localSheetId="22">#REF!</definedName>
    <definedName name="DATA8" localSheetId="26">#REF!</definedName>
    <definedName name="DATA8" localSheetId="27">#REF!</definedName>
    <definedName name="DATA8" localSheetId="28">#REF!</definedName>
    <definedName name="DATA8" localSheetId="29">#REF!</definedName>
    <definedName name="DATA8" localSheetId="30">#REF!</definedName>
    <definedName name="DATA8" localSheetId="31">#REF!</definedName>
    <definedName name="DATA8">#REF!</definedName>
    <definedName name="DATA9" localSheetId="17">#REF!</definedName>
    <definedName name="DATA9" localSheetId="18">#REF!</definedName>
    <definedName name="DATA9" localSheetId="19">#REF!</definedName>
    <definedName name="DATA9" localSheetId="20">#REF!</definedName>
    <definedName name="DATA9" localSheetId="21">#REF!</definedName>
    <definedName name="DATA9" localSheetId="22">#REF!</definedName>
    <definedName name="DATA9" localSheetId="26">#REF!</definedName>
    <definedName name="DATA9" localSheetId="27">#REF!</definedName>
    <definedName name="DATA9" localSheetId="28">#REF!</definedName>
    <definedName name="DATA9" localSheetId="29">#REF!</definedName>
    <definedName name="DATA9" localSheetId="30">#REF!</definedName>
    <definedName name="DATA9" localSheetId="31">#REF!</definedName>
    <definedName name="DATA9">#REF!</definedName>
    <definedName name="_xlnm.Database" localSheetId="17">#REF!</definedName>
    <definedName name="_xlnm.Database" localSheetId="18">#REF!</definedName>
    <definedName name="_xlnm.Database" localSheetId="19">#REF!</definedName>
    <definedName name="_xlnm.Database" localSheetId="20">#REF!</definedName>
    <definedName name="_xlnm.Database" localSheetId="21">#REF!</definedName>
    <definedName name="_xlnm.Database" localSheetId="22">#REF!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 localSheetId="30">#REF!</definedName>
    <definedName name="_xlnm.Database" localSheetId="31">#REF!</definedName>
    <definedName name="_xlnm.Database">#REF!</definedName>
    <definedName name="Date_Table" localSheetId="8">#REF!</definedName>
    <definedName name="Date_Table">[15]Input!$T$4:$AA$27</definedName>
    <definedName name="dateorder" localSheetId="17">#REF!</definedName>
    <definedName name="dateorder" localSheetId="18">#REF!</definedName>
    <definedName name="dateorder" localSheetId="19">#REF!</definedName>
    <definedName name="dateorder" localSheetId="20">#REF!</definedName>
    <definedName name="dateorder" localSheetId="21">#REF!</definedName>
    <definedName name="dateorder" localSheetId="22">#REF!</definedName>
    <definedName name="dateorder" localSheetId="8">#REF!</definedName>
    <definedName name="dateorder" localSheetId="26">#REF!</definedName>
    <definedName name="dateorder" localSheetId="27">#REF!</definedName>
    <definedName name="dateorder" localSheetId="28">#REF!</definedName>
    <definedName name="dateorder" localSheetId="29">#REF!</definedName>
    <definedName name="dateorder" localSheetId="30">#REF!</definedName>
    <definedName name="dateorder" localSheetId="31">#REF!</definedName>
    <definedName name="dateorder">#REF!</definedName>
    <definedName name="DCHART4" localSheetId="17" hidden="1">#REF!</definedName>
    <definedName name="DCHART4" localSheetId="18" hidden="1">#REF!</definedName>
    <definedName name="DCHART4" localSheetId="19" hidden="1">#REF!</definedName>
    <definedName name="DCHART4" localSheetId="20" hidden="1">#REF!</definedName>
    <definedName name="DCHART4" localSheetId="21" hidden="1">#REF!</definedName>
    <definedName name="DCHART4" localSheetId="22" hidden="1">#REF!</definedName>
    <definedName name="DCHART4" localSheetId="8" hidden="1">#REF!</definedName>
    <definedName name="DCHART4" localSheetId="26" hidden="1">#REF!</definedName>
    <definedName name="DCHART4" localSheetId="27" hidden="1">#REF!</definedName>
    <definedName name="DCHART4" localSheetId="28" hidden="1">#REF!</definedName>
    <definedName name="DCHART4" localSheetId="29" hidden="1">#REF!</definedName>
    <definedName name="DCHART4" localSheetId="30" hidden="1">#REF!</definedName>
    <definedName name="DCHART4" localSheetId="31" hidden="1">#REF!</definedName>
    <definedName name="DCHART4" hidden="1">#REF!</definedName>
    <definedName name="dd" localSheetId="17" hidden="1">{"Income Statement",#N/A,FALSE,"CFMODEL";"Balance Sheet",#N/A,FALSE,"CFMODEL"}</definedName>
    <definedName name="dd" localSheetId="18" hidden="1">{"Income Statement",#N/A,FALSE,"CFMODEL";"Balance Sheet",#N/A,FALSE,"CFMODEL"}</definedName>
    <definedName name="dd" localSheetId="19" hidden="1">{"Income Statement",#N/A,FALSE,"CFMODEL";"Balance Sheet",#N/A,FALSE,"CFMODEL"}</definedName>
    <definedName name="dd" localSheetId="20" hidden="1">{"Income Statement",#N/A,FALSE,"CFMODEL";"Balance Sheet",#N/A,FALSE,"CFMODEL"}</definedName>
    <definedName name="dd" localSheetId="21" hidden="1">{"Income Statement",#N/A,FALSE,"CFMODEL";"Balance Sheet",#N/A,FALSE,"CFMODEL"}</definedName>
    <definedName name="dd" localSheetId="22" hidden="1">{"Income Statement",#N/A,FALSE,"CFMODEL";"Balance Sheet",#N/A,FALSE,"CFMODEL"}</definedName>
    <definedName name="dd" localSheetId="23" hidden="1">{"Income Statement",#N/A,FALSE,"CFMODEL";"Balance Sheet",#N/A,FALSE,"CFMODEL"}</definedName>
    <definedName name="dd" localSheetId="4" hidden="1">{"Income Statement",#N/A,FALSE,"CFMODEL";"Balance Sheet",#N/A,FALSE,"CFMODEL"}</definedName>
    <definedName name="dd" localSheetId="5" hidden="1">{"Income Statement",#N/A,FALSE,"CFMODEL";"Balance Sheet",#N/A,FALSE,"CFMODEL"}</definedName>
    <definedName name="dd" localSheetId="8" hidden="1">{"Income Statement",#N/A,FALSE,"CFMODEL";"Balance Sheet",#N/A,FALSE,"CFMODEL"}</definedName>
    <definedName name="dd" localSheetId="11" hidden="1">{"Income Statement",#N/A,FALSE,"CFMODEL";"Balance Sheet",#N/A,FALSE,"CFMODEL"}</definedName>
    <definedName name="dd" localSheetId="12" hidden="1">{"Income Statement",#N/A,FALSE,"CFMODEL";"Balance Sheet",#N/A,FALSE,"CFMODEL"}</definedName>
    <definedName name="dd" localSheetId="14" hidden="1">{"Income Statement",#N/A,FALSE,"CFMODEL";"Balance Sheet",#N/A,FALSE,"CFMODEL"}</definedName>
    <definedName name="dd" localSheetId="16" hidden="1">{"Income Statement",#N/A,FALSE,"CFMODEL";"Balance Sheet",#N/A,FALSE,"CFMODEL"}</definedName>
    <definedName name="dd" localSheetId="26" hidden="1">{"Income Statement",#N/A,FALSE,"CFMODEL";"Balance Sheet",#N/A,FALSE,"CFMODEL"}</definedName>
    <definedName name="dd" localSheetId="27" hidden="1">{"Income Statement",#N/A,FALSE,"CFMODEL";"Balance Sheet",#N/A,FALSE,"CFMODEL"}</definedName>
    <definedName name="dd" localSheetId="28" hidden="1">{"Income Statement",#N/A,FALSE,"CFMODEL";"Balance Sheet",#N/A,FALSE,"CFMODEL"}</definedName>
    <definedName name="dd" localSheetId="29" hidden="1">{"Income Statement",#N/A,FALSE,"CFMODEL";"Balance Sheet",#N/A,FALSE,"CFMODEL"}</definedName>
    <definedName name="dd" localSheetId="30" hidden="1">{"Income Statement",#N/A,FALSE,"CFMODEL";"Balance Sheet",#N/A,FALSE,"CFMODEL"}</definedName>
    <definedName name="dd" localSheetId="31" hidden="1">{"Income Statement",#N/A,FALSE,"CFMODEL";"Balance Sheet",#N/A,FALSE,"CFMODEL"}</definedName>
    <definedName name="dd" hidden="1">{"Income Statement",#N/A,FALSE,"CFMODEL";"Balance Sheet",#N/A,FALSE,"CFMODEL"}</definedName>
    <definedName name="ddd" localSheetId="17" hidden="1">{"SourcesUses",#N/A,TRUE,#N/A;"TransOverview",#N/A,TRUE,"CFMODEL"}</definedName>
    <definedName name="ddd" localSheetId="18" hidden="1">{"SourcesUses",#N/A,TRUE,#N/A;"TransOverview",#N/A,TRUE,"CFMODEL"}</definedName>
    <definedName name="ddd" localSheetId="19" hidden="1">{"SourcesUses",#N/A,TRUE,#N/A;"TransOverview",#N/A,TRUE,"CFMODEL"}</definedName>
    <definedName name="ddd" localSheetId="20" hidden="1">{"SourcesUses",#N/A,TRUE,#N/A;"TransOverview",#N/A,TRUE,"CFMODEL"}</definedName>
    <definedName name="ddd" localSheetId="21" hidden="1">{"SourcesUses",#N/A,TRUE,#N/A;"TransOverview",#N/A,TRUE,"CFMODEL"}</definedName>
    <definedName name="ddd" localSheetId="22" hidden="1">{"SourcesUses",#N/A,TRUE,#N/A;"TransOverview",#N/A,TRUE,"CFMODEL"}</definedName>
    <definedName name="ddd" localSheetId="23" hidden="1">{"SourcesUses",#N/A,TRUE,#N/A;"TransOverview",#N/A,TRUE,"CFMODEL"}</definedName>
    <definedName name="ddd" localSheetId="4" hidden="1">{"SourcesUses",#N/A,TRUE,#N/A;"TransOverview",#N/A,TRUE,"CFMODEL"}</definedName>
    <definedName name="ddd" localSheetId="5" hidden="1">{"SourcesUses",#N/A,TRUE,#N/A;"TransOverview",#N/A,TRUE,"CFMODEL"}</definedName>
    <definedName name="ddd" localSheetId="8" hidden="1">{"SourcesUses",#N/A,TRUE,#N/A;"TransOverview",#N/A,TRUE,"CFMODEL"}</definedName>
    <definedName name="ddd" localSheetId="11" hidden="1">{"SourcesUses",#N/A,TRUE,#N/A;"TransOverview",#N/A,TRUE,"CFMODEL"}</definedName>
    <definedName name="ddd" localSheetId="12" hidden="1">{"SourcesUses",#N/A,TRUE,#N/A;"TransOverview",#N/A,TRUE,"CFMODEL"}</definedName>
    <definedName name="ddd" localSheetId="14" hidden="1">{"SourcesUses",#N/A,TRUE,#N/A;"TransOverview",#N/A,TRUE,"CFMODEL"}</definedName>
    <definedName name="ddd" localSheetId="16" hidden="1">{"SourcesUses",#N/A,TRUE,#N/A;"TransOverview",#N/A,TRUE,"CFMODEL"}</definedName>
    <definedName name="ddd" localSheetId="26" hidden="1">{"SourcesUses",#N/A,TRUE,#N/A;"TransOverview",#N/A,TRUE,"CFMODEL"}</definedName>
    <definedName name="ddd" localSheetId="27" hidden="1">{"SourcesUses",#N/A,TRUE,#N/A;"TransOverview",#N/A,TRUE,"CFMODEL"}</definedName>
    <definedName name="ddd" localSheetId="28" hidden="1">{"SourcesUses",#N/A,TRUE,#N/A;"TransOverview",#N/A,TRUE,"CFMODEL"}</definedName>
    <definedName name="ddd" localSheetId="29" hidden="1">{"SourcesUses",#N/A,TRUE,#N/A;"TransOverview",#N/A,TRUE,"CFMODEL"}</definedName>
    <definedName name="ddd" localSheetId="30" hidden="1">{"SourcesUses",#N/A,TRUE,#N/A;"TransOverview",#N/A,TRUE,"CFMODEL"}</definedName>
    <definedName name="ddd" localSheetId="31" hidden="1">{"SourcesUses",#N/A,TRUE,#N/A;"TransOverview",#N/A,TRUE,"CFMODEL"}</definedName>
    <definedName name="ddd" hidden="1">{"SourcesUses",#N/A,TRUE,#N/A;"TransOverview",#N/A,TRUE,"CFMODEL"}</definedName>
    <definedName name="dddd" localSheetId="17" hidden="1">{"SourcesUses",#N/A,TRUE,"CFMODEL";"TransOverview",#N/A,TRUE,"CFMODEL"}</definedName>
    <definedName name="dddd" localSheetId="18" hidden="1">{"SourcesUses",#N/A,TRUE,"CFMODEL";"TransOverview",#N/A,TRUE,"CFMODEL"}</definedName>
    <definedName name="dddd" localSheetId="19" hidden="1">{"SourcesUses",#N/A,TRUE,"CFMODEL";"TransOverview",#N/A,TRUE,"CFMODEL"}</definedName>
    <definedName name="dddd" localSheetId="20" hidden="1">{"SourcesUses",#N/A,TRUE,"CFMODEL";"TransOverview",#N/A,TRUE,"CFMODEL"}</definedName>
    <definedName name="dddd" localSheetId="21" hidden="1">{"SourcesUses",#N/A,TRUE,"CFMODEL";"TransOverview",#N/A,TRUE,"CFMODEL"}</definedName>
    <definedName name="dddd" localSheetId="22" hidden="1">{"SourcesUses",#N/A,TRUE,"CFMODEL";"TransOverview",#N/A,TRUE,"CFMODEL"}</definedName>
    <definedName name="dddd" localSheetId="23" hidden="1">{"SourcesUses",#N/A,TRUE,"CFMODEL";"TransOverview",#N/A,TRUE,"CFMODEL"}</definedName>
    <definedName name="dddd" localSheetId="4" hidden="1">{"SourcesUses",#N/A,TRUE,"CFMODEL";"TransOverview",#N/A,TRUE,"CFMODEL"}</definedName>
    <definedName name="dddd" localSheetId="5" hidden="1">{"SourcesUses",#N/A,TRUE,"CFMODEL";"TransOverview",#N/A,TRUE,"CFMODEL"}</definedName>
    <definedName name="dddd" localSheetId="8" hidden="1">{"SourcesUses",#N/A,TRUE,"CFMODEL";"TransOverview",#N/A,TRUE,"CFMODEL"}</definedName>
    <definedName name="dddd" localSheetId="11" hidden="1">{"SourcesUses",#N/A,TRUE,"CFMODEL";"TransOverview",#N/A,TRUE,"CFMODEL"}</definedName>
    <definedName name="dddd" localSheetId="12" hidden="1">{"SourcesUses",#N/A,TRUE,"CFMODEL";"TransOverview",#N/A,TRUE,"CFMODEL"}</definedName>
    <definedName name="dddd" localSheetId="14" hidden="1">{"SourcesUses",#N/A,TRUE,"CFMODEL";"TransOverview",#N/A,TRUE,"CFMODEL"}</definedName>
    <definedName name="dddd" localSheetId="16" hidden="1">{"SourcesUses",#N/A,TRUE,"CFMODEL";"TransOverview",#N/A,TRUE,"CFMODEL"}</definedName>
    <definedName name="dddd" localSheetId="26" hidden="1">{"SourcesUses",#N/A,TRUE,"CFMODEL";"TransOverview",#N/A,TRUE,"CFMODEL"}</definedName>
    <definedName name="dddd" localSheetId="27" hidden="1">{"SourcesUses",#N/A,TRUE,"CFMODEL";"TransOverview",#N/A,TRUE,"CFMODEL"}</definedName>
    <definedName name="dddd" localSheetId="28" hidden="1">{"SourcesUses",#N/A,TRUE,"CFMODEL";"TransOverview",#N/A,TRUE,"CFMODEL"}</definedName>
    <definedName name="dddd" localSheetId="29" hidden="1">{"SourcesUses",#N/A,TRUE,"CFMODEL";"TransOverview",#N/A,TRUE,"CFMODEL"}</definedName>
    <definedName name="dddd" localSheetId="30" hidden="1">{"SourcesUses",#N/A,TRUE,"CFMODEL";"TransOverview",#N/A,TRUE,"CFMODEL"}</definedName>
    <definedName name="dddd" localSheetId="31" hidden="1">{"SourcesUses",#N/A,TRUE,"CFMODEL";"TransOverview",#N/A,TRUE,"CFMODEL"}</definedName>
    <definedName name="dddd" hidden="1">{"SourcesUses",#N/A,TRUE,"CFMODEL";"TransOverview",#N/A,TRUE,"CFMODEL"}</definedName>
    <definedName name="dddddddd" localSheetId="17" hidden="1">{"Income Statement",#N/A,FALSE,"CFMODEL";"Balance Sheet",#N/A,FALSE,"CFMODEL"}</definedName>
    <definedName name="dddddddd" localSheetId="18" hidden="1">{"Income Statement",#N/A,FALSE,"CFMODEL";"Balance Sheet",#N/A,FALSE,"CFMODEL"}</definedName>
    <definedName name="dddddddd" localSheetId="19" hidden="1">{"Income Statement",#N/A,FALSE,"CFMODEL";"Balance Sheet",#N/A,FALSE,"CFMODEL"}</definedName>
    <definedName name="dddddddd" localSheetId="20" hidden="1">{"Income Statement",#N/A,FALSE,"CFMODEL";"Balance Sheet",#N/A,FALSE,"CFMODEL"}</definedName>
    <definedName name="dddddddd" localSheetId="21" hidden="1">{"Income Statement",#N/A,FALSE,"CFMODEL";"Balance Sheet",#N/A,FALSE,"CFMODEL"}</definedName>
    <definedName name="dddddddd" localSheetId="22" hidden="1">{"Income Statement",#N/A,FALSE,"CFMODEL";"Balance Sheet",#N/A,FALSE,"CFMODEL"}</definedName>
    <definedName name="dddddddd" localSheetId="23" hidden="1">{"Income Statement",#N/A,FALSE,"CFMODEL";"Balance Sheet",#N/A,FALSE,"CFMODEL"}</definedName>
    <definedName name="dddddddd" localSheetId="4" hidden="1">{"Income Statement",#N/A,FALSE,"CFMODEL";"Balance Sheet",#N/A,FALSE,"CFMODEL"}</definedName>
    <definedName name="dddddddd" localSheetId="5" hidden="1">{"Income Statement",#N/A,FALSE,"CFMODEL";"Balance Sheet",#N/A,FALSE,"CFMODEL"}</definedName>
    <definedName name="dddddddd" localSheetId="8" hidden="1">{"Income Statement",#N/A,FALSE,"CFMODEL";"Balance Sheet",#N/A,FALSE,"CFMODEL"}</definedName>
    <definedName name="dddddddd" localSheetId="11" hidden="1">{"Income Statement",#N/A,FALSE,"CFMODEL";"Balance Sheet",#N/A,FALSE,"CFMODEL"}</definedName>
    <definedName name="dddddddd" localSheetId="12" hidden="1">{"Income Statement",#N/A,FALSE,"CFMODEL";"Balance Sheet",#N/A,FALSE,"CFMODEL"}</definedName>
    <definedName name="dddddddd" localSheetId="14" hidden="1">{"Income Statement",#N/A,FALSE,"CFMODEL";"Balance Sheet",#N/A,FALSE,"CFMODEL"}</definedName>
    <definedName name="dddddddd" localSheetId="16" hidden="1">{"Income Statement",#N/A,FALSE,"CFMODEL";"Balance Sheet",#N/A,FALSE,"CFMODEL"}</definedName>
    <definedName name="dddddddd" localSheetId="26" hidden="1">{"Income Statement",#N/A,FALSE,"CFMODEL";"Balance Sheet",#N/A,FALSE,"CFMODEL"}</definedName>
    <definedName name="dddddddd" localSheetId="27" hidden="1">{"Income Statement",#N/A,FALSE,"CFMODEL";"Balance Sheet",#N/A,FALSE,"CFMODEL"}</definedName>
    <definedName name="dddddddd" localSheetId="28" hidden="1">{"Income Statement",#N/A,FALSE,"CFMODEL";"Balance Sheet",#N/A,FALSE,"CFMODEL"}</definedName>
    <definedName name="dddddddd" localSheetId="29" hidden="1">{"Income Statement",#N/A,FALSE,"CFMODEL";"Balance Sheet",#N/A,FALSE,"CFMODEL"}</definedName>
    <definedName name="dddddddd" localSheetId="30" hidden="1">{"Income Statement",#N/A,FALSE,"CFMODEL";"Balance Sheet",#N/A,FALSE,"CFMODEL"}</definedName>
    <definedName name="dddddddd" localSheetId="31" hidden="1">{"Income Statement",#N/A,FALSE,"CFMODEL";"Balance Sheet",#N/A,FALSE,"CFMODEL"}</definedName>
    <definedName name="dddddddd" hidden="1">{"Income Statement",#N/A,FALSE,"CFMODEL";"Balance Sheet",#N/A,FALSE,"CFMODEL"}</definedName>
    <definedName name="ddddddddddddddd" localSheetId="17" hidden="1">{"SourcesUses",#N/A,TRUE,"CFMODEL";"TransOverview",#N/A,TRUE,"CFMODEL"}</definedName>
    <definedName name="ddddddddddddddd" localSheetId="18" hidden="1">{"SourcesUses",#N/A,TRUE,"CFMODEL";"TransOverview",#N/A,TRUE,"CFMODEL"}</definedName>
    <definedName name="ddddddddddddddd" localSheetId="19" hidden="1">{"SourcesUses",#N/A,TRUE,"CFMODEL";"TransOverview",#N/A,TRUE,"CFMODEL"}</definedName>
    <definedName name="ddddddddddddddd" localSheetId="20" hidden="1">{"SourcesUses",#N/A,TRUE,"CFMODEL";"TransOverview",#N/A,TRUE,"CFMODEL"}</definedName>
    <definedName name="ddddddddddddddd" localSheetId="21" hidden="1">{"SourcesUses",#N/A,TRUE,"CFMODEL";"TransOverview",#N/A,TRUE,"CFMODEL"}</definedName>
    <definedName name="ddddddddddddddd" localSheetId="22" hidden="1">{"SourcesUses",#N/A,TRUE,"CFMODEL";"TransOverview",#N/A,TRUE,"CFMODEL"}</definedName>
    <definedName name="ddddddddddddddd" localSheetId="23" hidden="1">{"SourcesUses",#N/A,TRUE,"CFMODEL";"TransOverview",#N/A,TRUE,"CFMODEL"}</definedName>
    <definedName name="ddddddddddddddd" localSheetId="4" hidden="1">{"SourcesUses",#N/A,TRUE,"CFMODEL";"TransOverview",#N/A,TRUE,"CFMODEL"}</definedName>
    <definedName name="ddddddddddddddd" localSheetId="5" hidden="1">{"SourcesUses",#N/A,TRUE,"CFMODEL";"TransOverview",#N/A,TRUE,"CFMODEL"}</definedName>
    <definedName name="ddddddddddddddd" localSheetId="8" hidden="1">{"SourcesUses",#N/A,TRUE,"CFMODEL";"TransOverview",#N/A,TRUE,"CFMODEL"}</definedName>
    <definedName name="ddddddddddddddd" localSheetId="11" hidden="1">{"SourcesUses",#N/A,TRUE,"CFMODEL";"TransOverview",#N/A,TRUE,"CFMODEL"}</definedName>
    <definedName name="ddddddddddddddd" localSheetId="12" hidden="1">{"SourcesUses",#N/A,TRUE,"CFMODEL";"TransOverview",#N/A,TRUE,"CFMODEL"}</definedName>
    <definedName name="ddddddddddddddd" localSheetId="14" hidden="1">{"SourcesUses",#N/A,TRUE,"CFMODEL";"TransOverview",#N/A,TRUE,"CFMODEL"}</definedName>
    <definedName name="ddddddddddddddd" localSheetId="16" hidden="1">{"SourcesUses",#N/A,TRUE,"CFMODEL";"TransOverview",#N/A,TRUE,"CFMODEL"}</definedName>
    <definedName name="ddddddddddddddd" localSheetId="26" hidden="1">{"SourcesUses",#N/A,TRUE,"CFMODEL";"TransOverview",#N/A,TRUE,"CFMODEL"}</definedName>
    <definedName name="ddddddddddddddd" localSheetId="27" hidden="1">{"SourcesUses",#N/A,TRUE,"CFMODEL";"TransOverview",#N/A,TRUE,"CFMODEL"}</definedName>
    <definedName name="ddddddddddddddd" localSheetId="28" hidden="1">{"SourcesUses",#N/A,TRUE,"CFMODEL";"TransOverview",#N/A,TRUE,"CFMODEL"}</definedName>
    <definedName name="ddddddddddddddd" localSheetId="29" hidden="1">{"SourcesUses",#N/A,TRUE,"CFMODEL";"TransOverview",#N/A,TRUE,"CFMODEL"}</definedName>
    <definedName name="ddddddddddddddd" localSheetId="30" hidden="1">{"SourcesUses",#N/A,TRUE,"CFMODEL";"TransOverview",#N/A,TRUE,"CFMODEL"}</definedName>
    <definedName name="ddddddddddddddd" localSheetId="31" hidden="1">{"SourcesUses",#N/A,TRUE,"CFMODEL";"TransOverview",#N/A,TRUE,"CFMODEL"}</definedName>
    <definedName name="ddddddddddddddd" hidden="1">{"SourcesUses",#N/A,TRUE,"CFMODEL";"TransOverview",#N/A,TRUE,"CFMODEL"}</definedName>
    <definedName name="dddddddddddddddddd" localSheetId="17" hidden="1">{"SourcesUses",#N/A,TRUE,#N/A;"TransOverview",#N/A,TRUE,"CFMODEL"}</definedName>
    <definedName name="dddddddddddddddddd" localSheetId="18" hidden="1">{"SourcesUses",#N/A,TRUE,#N/A;"TransOverview",#N/A,TRUE,"CFMODEL"}</definedName>
    <definedName name="dddddddddddddddddd" localSheetId="19" hidden="1">{"SourcesUses",#N/A,TRUE,#N/A;"TransOverview",#N/A,TRUE,"CFMODEL"}</definedName>
    <definedName name="dddddddddddddddddd" localSheetId="20" hidden="1">{"SourcesUses",#N/A,TRUE,#N/A;"TransOverview",#N/A,TRUE,"CFMODEL"}</definedName>
    <definedName name="dddddddddddddddddd" localSheetId="21" hidden="1">{"SourcesUses",#N/A,TRUE,#N/A;"TransOverview",#N/A,TRUE,"CFMODEL"}</definedName>
    <definedName name="dddddddddddddddddd" localSheetId="22" hidden="1">{"SourcesUses",#N/A,TRUE,#N/A;"TransOverview",#N/A,TRUE,"CFMODEL"}</definedName>
    <definedName name="dddddddddddddddddd" localSheetId="23" hidden="1">{"SourcesUses",#N/A,TRUE,#N/A;"TransOverview",#N/A,TRUE,"CFMODEL"}</definedName>
    <definedName name="dddddddddddddddddd" localSheetId="4" hidden="1">{"SourcesUses",#N/A,TRUE,#N/A;"TransOverview",#N/A,TRUE,"CFMODEL"}</definedName>
    <definedName name="dddddddddddddddddd" localSheetId="5" hidden="1">{"SourcesUses",#N/A,TRUE,#N/A;"TransOverview",#N/A,TRUE,"CFMODEL"}</definedName>
    <definedName name="dddddddddddddddddd" localSheetId="8" hidden="1">{"SourcesUses",#N/A,TRUE,#N/A;"TransOverview",#N/A,TRUE,"CFMODEL"}</definedName>
    <definedName name="dddddddddddddddddd" localSheetId="11" hidden="1">{"SourcesUses",#N/A,TRUE,#N/A;"TransOverview",#N/A,TRUE,"CFMODEL"}</definedName>
    <definedName name="dddddddddddddddddd" localSheetId="12" hidden="1">{"SourcesUses",#N/A,TRUE,#N/A;"TransOverview",#N/A,TRUE,"CFMODEL"}</definedName>
    <definedName name="dddddddddddddddddd" localSheetId="14" hidden="1">{"SourcesUses",#N/A,TRUE,#N/A;"TransOverview",#N/A,TRUE,"CFMODEL"}</definedName>
    <definedName name="dddddddddddddddddd" localSheetId="16" hidden="1">{"SourcesUses",#N/A,TRUE,#N/A;"TransOverview",#N/A,TRUE,"CFMODEL"}</definedName>
    <definedName name="dddddddddddddddddd" localSheetId="26" hidden="1">{"SourcesUses",#N/A,TRUE,#N/A;"TransOverview",#N/A,TRUE,"CFMODEL"}</definedName>
    <definedName name="dddddddddddddddddd" localSheetId="27" hidden="1">{"SourcesUses",#N/A,TRUE,#N/A;"TransOverview",#N/A,TRUE,"CFMODEL"}</definedName>
    <definedName name="dddddddddddddddddd" localSheetId="28" hidden="1">{"SourcesUses",#N/A,TRUE,#N/A;"TransOverview",#N/A,TRUE,"CFMODEL"}</definedName>
    <definedName name="dddddddddddddddddd" localSheetId="29" hidden="1">{"SourcesUses",#N/A,TRUE,#N/A;"TransOverview",#N/A,TRUE,"CFMODEL"}</definedName>
    <definedName name="dddddddddddddddddd" localSheetId="30" hidden="1">{"SourcesUses",#N/A,TRUE,#N/A;"TransOverview",#N/A,TRUE,"CFMODEL"}</definedName>
    <definedName name="dddddddddddddddddd" localSheetId="31" hidden="1">{"SourcesUses",#N/A,TRUE,#N/A;"TransOverview",#N/A,TRUE,"CFMODEL"}</definedName>
    <definedName name="dddddddddddddddddd" hidden="1">{"SourcesUses",#N/A,TRUE,#N/A;"TransOverview",#N/A,TRUE,"CFMODEL"}</definedName>
    <definedName name="ddddddddddddddddddddd" localSheetId="17" hidden="1">{"SourcesUses",#N/A,TRUE,"FundsFlow";"TransOverview",#N/A,TRUE,"FundsFlow"}</definedName>
    <definedName name="ddddddddddddddddddddd" localSheetId="18" hidden="1">{"SourcesUses",#N/A,TRUE,"FundsFlow";"TransOverview",#N/A,TRUE,"FundsFlow"}</definedName>
    <definedName name="ddddddddddddddddddddd" localSheetId="19" hidden="1">{"SourcesUses",#N/A,TRUE,"FundsFlow";"TransOverview",#N/A,TRUE,"FundsFlow"}</definedName>
    <definedName name="ddddddddddddddddddddd" localSheetId="20" hidden="1">{"SourcesUses",#N/A,TRUE,"FundsFlow";"TransOverview",#N/A,TRUE,"FundsFlow"}</definedName>
    <definedName name="ddddddddddddddddddddd" localSheetId="21" hidden="1">{"SourcesUses",#N/A,TRUE,"FundsFlow";"TransOverview",#N/A,TRUE,"FundsFlow"}</definedName>
    <definedName name="ddddddddddddddddddddd" localSheetId="22" hidden="1">{"SourcesUses",#N/A,TRUE,"FundsFlow";"TransOverview",#N/A,TRUE,"FundsFlow"}</definedName>
    <definedName name="ddddddddddddddddddddd" localSheetId="23" hidden="1">{"SourcesUses",#N/A,TRUE,"FundsFlow";"TransOverview",#N/A,TRUE,"FundsFlow"}</definedName>
    <definedName name="ddddddddddddddddddddd" localSheetId="4" hidden="1">{"SourcesUses",#N/A,TRUE,"FundsFlow";"TransOverview",#N/A,TRUE,"FundsFlow"}</definedName>
    <definedName name="ddddddddddddddddddddd" localSheetId="5" hidden="1">{"SourcesUses",#N/A,TRUE,"FundsFlow";"TransOverview",#N/A,TRUE,"FundsFlow"}</definedName>
    <definedName name="ddddddddddddddddddddd" localSheetId="8" hidden="1">{"SourcesUses",#N/A,TRUE,"FundsFlow";"TransOverview",#N/A,TRUE,"FundsFlow"}</definedName>
    <definedName name="ddddddddddddddddddddd" localSheetId="11" hidden="1">{"SourcesUses",#N/A,TRUE,"FundsFlow";"TransOverview",#N/A,TRUE,"FundsFlow"}</definedName>
    <definedName name="ddddddddddddddddddddd" localSheetId="12" hidden="1">{"SourcesUses",#N/A,TRUE,"FundsFlow";"TransOverview",#N/A,TRUE,"FundsFlow"}</definedName>
    <definedName name="ddddddddddddddddddddd" localSheetId="14" hidden="1">{"SourcesUses",#N/A,TRUE,"FundsFlow";"TransOverview",#N/A,TRUE,"FundsFlow"}</definedName>
    <definedName name="ddddddddddddddddddddd" localSheetId="16" hidden="1">{"SourcesUses",#N/A,TRUE,"FundsFlow";"TransOverview",#N/A,TRUE,"FundsFlow"}</definedName>
    <definedName name="ddddddddddddddddddddd" localSheetId="26" hidden="1">{"SourcesUses",#N/A,TRUE,"FundsFlow";"TransOverview",#N/A,TRUE,"FundsFlow"}</definedName>
    <definedName name="ddddddddddddddddddddd" localSheetId="27" hidden="1">{"SourcesUses",#N/A,TRUE,"FundsFlow";"TransOverview",#N/A,TRUE,"FundsFlow"}</definedName>
    <definedName name="ddddddddddddddddddddd" localSheetId="28" hidden="1">{"SourcesUses",#N/A,TRUE,"FundsFlow";"TransOverview",#N/A,TRUE,"FundsFlow"}</definedName>
    <definedName name="ddddddddddddddddddddd" localSheetId="29" hidden="1">{"SourcesUses",#N/A,TRUE,"FundsFlow";"TransOverview",#N/A,TRUE,"FundsFlow"}</definedName>
    <definedName name="ddddddddddddddddddddd" localSheetId="30" hidden="1">{"SourcesUses",#N/A,TRUE,"FundsFlow";"TransOverview",#N/A,TRUE,"FundsFlow"}</definedName>
    <definedName name="ddddddddddddddddddddd" localSheetId="31" hidden="1">{"SourcesUses",#N/A,TRUE,"FundsFlow";"TransOverview",#N/A,TRUE,"FundsFlow"}</definedName>
    <definedName name="ddddddddddddddddddddd" hidden="1">{"SourcesUses",#N/A,TRUE,"FundsFlow";"TransOverview",#N/A,TRUE,"FundsFlow"}</definedName>
    <definedName name="ddddddddddddddddddddddd" localSheetId="17" hidden="1">{"SourcesUses",#N/A,TRUE,#N/A;"TransOverview",#N/A,TRUE,"CFMODEL"}</definedName>
    <definedName name="ddddddddddddddddddddddd" localSheetId="18" hidden="1">{"SourcesUses",#N/A,TRUE,#N/A;"TransOverview",#N/A,TRUE,"CFMODEL"}</definedName>
    <definedName name="ddddddddddddddddddddddd" localSheetId="19" hidden="1">{"SourcesUses",#N/A,TRUE,#N/A;"TransOverview",#N/A,TRUE,"CFMODEL"}</definedName>
    <definedName name="ddddddddddddddddddddddd" localSheetId="20" hidden="1">{"SourcesUses",#N/A,TRUE,#N/A;"TransOverview",#N/A,TRUE,"CFMODEL"}</definedName>
    <definedName name="ddddddddddddddddddddddd" localSheetId="21" hidden="1">{"SourcesUses",#N/A,TRUE,#N/A;"TransOverview",#N/A,TRUE,"CFMODEL"}</definedName>
    <definedName name="ddddddddddddddddddddddd" localSheetId="22" hidden="1">{"SourcesUses",#N/A,TRUE,#N/A;"TransOverview",#N/A,TRUE,"CFMODEL"}</definedName>
    <definedName name="ddddddddddddddddddddddd" localSheetId="23" hidden="1">{"SourcesUses",#N/A,TRUE,#N/A;"TransOverview",#N/A,TRUE,"CFMODEL"}</definedName>
    <definedName name="ddddddddddddddddddddddd" localSheetId="4" hidden="1">{"SourcesUses",#N/A,TRUE,#N/A;"TransOverview",#N/A,TRUE,"CFMODEL"}</definedName>
    <definedName name="ddddddddddddddddddddddd" localSheetId="5" hidden="1">{"SourcesUses",#N/A,TRUE,#N/A;"TransOverview",#N/A,TRUE,"CFMODEL"}</definedName>
    <definedName name="ddddddddddddddddddddddd" localSheetId="8" hidden="1">{"SourcesUses",#N/A,TRUE,#N/A;"TransOverview",#N/A,TRUE,"CFMODEL"}</definedName>
    <definedName name="ddddddddddddddddddddddd" localSheetId="11" hidden="1">{"SourcesUses",#N/A,TRUE,#N/A;"TransOverview",#N/A,TRUE,"CFMODEL"}</definedName>
    <definedName name="ddddddddddddddddddddddd" localSheetId="12" hidden="1">{"SourcesUses",#N/A,TRUE,#N/A;"TransOverview",#N/A,TRUE,"CFMODEL"}</definedName>
    <definedName name="ddddddddddddddddddddddd" localSheetId="14" hidden="1">{"SourcesUses",#N/A,TRUE,#N/A;"TransOverview",#N/A,TRUE,"CFMODEL"}</definedName>
    <definedName name="ddddddddddddddddddddddd" localSheetId="16" hidden="1">{"SourcesUses",#N/A,TRUE,#N/A;"TransOverview",#N/A,TRUE,"CFMODEL"}</definedName>
    <definedName name="ddddddddddddddddddddddd" localSheetId="26" hidden="1">{"SourcesUses",#N/A,TRUE,#N/A;"TransOverview",#N/A,TRUE,"CFMODEL"}</definedName>
    <definedName name="ddddddddddddddddddddddd" localSheetId="27" hidden="1">{"SourcesUses",#N/A,TRUE,#N/A;"TransOverview",#N/A,TRUE,"CFMODEL"}</definedName>
    <definedName name="ddddddddddddddddddddddd" localSheetId="28" hidden="1">{"SourcesUses",#N/A,TRUE,#N/A;"TransOverview",#N/A,TRUE,"CFMODEL"}</definedName>
    <definedName name="ddddddddddddddddddddddd" localSheetId="29" hidden="1">{"SourcesUses",#N/A,TRUE,#N/A;"TransOverview",#N/A,TRUE,"CFMODEL"}</definedName>
    <definedName name="ddddddddddddddddddddddd" localSheetId="30" hidden="1">{"SourcesUses",#N/A,TRUE,#N/A;"TransOverview",#N/A,TRUE,"CFMODEL"}</definedName>
    <definedName name="ddddddddddddddddddddddd" localSheetId="31" hidden="1">{"SourcesUses",#N/A,TRUE,#N/A;"TransOverview",#N/A,TRUE,"CFMODEL"}</definedName>
    <definedName name="ddddddddddddddddddddddd" hidden="1">{"SourcesUses",#N/A,TRUE,#N/A;"TransOverview",#N/A,TRUE,"CFMODEL"}</definedName>
    <definedName name="ddf" localSheetId="17" hidden="1">{"2002Frcst","06Month",FALSE,"Frcst Format 2002"}</definedName>
    <definedName name="ddf" localSheetId="18" hidden="1">{"2002Frcst","06Month",FALSE,"Frcst Format 2002"}</definedName>
    <definedName name="ddf" localSheetId="19" hidden="1">{"2002Frcst","06Month",FALSE,"Frcst Format 2002"}</definedName>
    <definedName name="ddf" localSheetId="20" hidden="1">{"2002Frcst","06Month",FALSE,"Frcst Format 2002"}</definedName>
    <definedName name="ddf" localSheetId="21" hidden="1">{"2002Frcst","06Month",FALSE,"Frcst Format 2002"}</definedName>
    <definedName name="ddf" localSheetId="22" hidden="1">{"2002Frcst","06Month",FALSE,"Frcst Format 2002"}</definedName>
    <definedName name="ddf" localSheetId="23" hidden="1">{"2002Frcst","06Month",FALSE,"Frcst Format 2002"}</definedName>
    <definedName name="ddf" localSheetId="4" hidden="1">{"2002Frcst","06Month",FALSE,"Frcst Format 2002"}</definedName>
    <definedName name="ddf" localSheetId="5" hidden="1">{"2002Frcst","06Month",FALSE,"Frcst Format 2002"}</definedName>
    <definedName name="ddf" localSheetId="8" hidden="1">{"2002Frcst","06Month",FALSE,"Frcst Format 2002"}</definedName>
    <definedName name="ddf" localSheetId="11" hidden="1">{"2002Frcst","06Month",FALSE,"Frcst Format 2002"}</definedName>
    <definedName name="ddf" localSheetId="12" hidden="1">{"2002Frcst","06Month",FALSE,"Frcst Format 2002"}</definedName>
    <definedName name="ddf" localSheetId="14" hidden="1">{"2002Frcst","06Month",FALSE,"Frcst Format 2002"}</definedName>
    <definedName name="ddf" localSheetId="16" hidden="1">{"2002Frcst","06Month",FALSE,"Frcst Format 2002"}</definedName>
    <definedName name="ddf" localSheetId="26" hidden="1">{"2002Frcst","06Month",FALSE,"Frcst Format 2002"}</definedName>
    <definedName name="ddf" localSheetId="27" hidden="1">{"2002Frcst","06Month",FALSE,"Frcst Format 2002"}</definedName>
    <definedName name="ddf" localSheetId="28" hidden="1">{"2002Frcst","06Month",FALSE,"Frcst Format 2002"}</definedName>
    <definedName name="ddf" localSheetId="29" hidden="1">{"2002Frcst","06Month",FALSE,"Frcst Format 2002"}</definedName>
    <definedName name="ddf" localSheetId="30" hidden="1">{"2002Frcst","06Month",FALSE,"Frcst Format 2002"}</definedName>
    <definedName name="ddf" localSheetId="31" hidden="1">{"2002Frcst","06Month",FALSE,"Frcst Format 2002"}</definedName>
    <definedName name="ddf" hidden="1">{"2002Frcst","06Month",FALSE,"Frcst Format 2002"}</definedName>
    <definedName name="Debt_Service_Reserve_Drawn_Spread_year_1_to_5" localSheetId="17">#REF!</definedName>
    <definedName name="Debt_Service_Reserve_Drawn_Spread_year_1_to_5" localSheetId="18">#REF!</definedName>
    <definedName name="Debt_Service_Reserve_Drawn_Spread_year_1_to_5" localSheetId="19">#REF!</definedName>
    <definedName name="Debt_Service_Reserve_Drawn_Spread_year_1_to_5" localSheetId="20">#REF!</definedName>
    <definedName name="Debt_Service_Reserve_Drawn_Spread_year_1_to_5" localSheetId="21">#REF!</definedName>
    <definedName name="Debt_Service_Reserve_Drawn_Spread_year_1_to_5" localSheetId="22">#REF!</definedName>
    <definedName name="Debt_Service_Reserve_Drawn_Spread_year_1_to_5" localSheetId="26">#REF!</definedName>
    <definedName name="Debt_Service_Reserve_Drawn_Spread_year_1_to_5" localSheetId="27">#REF!</definedName>
    <definedName name="Debt_Service_Reserve_Drawn_Spread_year_1_to_5" localSheetId="28">#REF!</definedName>
    <definedName name="Debt_Service_Reserve_Drawn_Spread_year_1_to_5" localSheetId="29">#REF!</definedName>
    <definedName name="Debt_Service_Reserve_Drawn_Spread_year_1_to_5" localSheetId="30">#REF!</definedName>
    <definedName name="Debt_Service_Reserve_Drawn_Spread_year_1_to_5" localSheetId="31">#REF!</definedName>
    <definedName name="Debt_Service_Reserve_Drawn_Spread_year_1_to_5">#REF!</definedName>
    <definedName name="Debt_Service_Reserve_Drawn_Spread_year_6_plus" localSheetId="17">#REF!</definedName>
    <definedName name="Debt_Service_Reserve_Drawn_Spread_year_6_plus" localSheetId="18">#REF!</definedName>
    <definedName name="Debt_Service_Reserve_Drawn_Spread_year_6_plus" localSheetId="19">#REF!</definedName>
    <definedName name="Debt_Service_Reserve_Drawn_Spread_year_6_plus" localSheetId="20">#REF!</definedName>
    <definedName name="Debt_Service_Reserve_Drawn_Spread_year_6_plus" localSheetId="21">#REF!</definedName>
    <definedName name="Debt_Service_Reserve_Drawn_Spread_year_6_plus" localSheetId="22">#REF!</definedName>
    <definedName name="Debt_Service_Reserve_Drawn_Spread_year_6_plus" localSheetId="26">#REF!</definedName>
    <definedName name="Debt_Service_Reserve_Drawn_Spread_year_6_plus" localSheetId="27">#REF!</definedName>
    <definedName name="Debt_Service_Reserve_Drawn_Spread_year_6_plus" localSheetId="28">#REF!</definedName>
    <definedName name="Debt_Service_Reserve_Drawn_Spread_year_6_plus" localSheetId="29">#REF!</definedName>
    <definedName name="Debt_Service_Reserve_Drawn_Spread_year_6_plus" localSheetId="30">#REF!</definedName>
    <definedName name="Debt_Service_Reserve_Drawn_Spread_year_6_plus" localSheetId="31">#REF!</definedName>
    <definedName name="Debt_Service_Reserve_Drawn_Spread_year_6_plus">#REF!</definedName>
    <definedName name="Debt_Service_Reserve_Fund" localSheetId="17">#REF!</definedName>
    <definedName name="Debt_Service_Reserve_Fund" localSheetId="18">#REF!</definedName>
    <definedName name="Debt_Service_Reserve_Fund" localSheetId="19">#REF!</definedName>
    <definedName name="Debt_Service_Reserve_Fund" localSheetId="20">#REF!</definedName>
    <definedName name="Debt_Service_Reserve_Fund" localSheetId="21">#REF!</definedName>
    <definedName name="Debt_Service_Reserve_Fund" localSheetId="22">#REF!</definedName>
    <definedName name="Debt_Service_Reserve_Fund" localSheetId="26">#REF!</definedName>
    <definedName name="Debt_Service_Reserve_Fund" localSheetId="27">#REF!</definedName>
    <definedName name="Debt_Service_Reserve_Fund" localSheetId="28">#REF!</definedName>
    <definedName name="Debt_Service_Reserve_Fund" localSheetId="29">#REF!</definedName>
    <definedName name="Debt_Service_Reserve_Fund" localSheetId="30">#REF!</definedName>
    <definedName name="Debt_Service_Reserve_Fund" localSheetId="31">#REF!</definedName>
    <definedName name="Debt_Service_Reserve_Fund">#REF!</definedName>
    <definedName name="Debt_Service_Reserve_Fund_Change" localSheetId="17">#REF!</definedName>
    <definedName name="Debt_Service_Reserve_Fund_Change" localSheetId="18">#REF!</definedName>
    <definedName name="Debt_Service_Reserve_Fund_Change" localSheetId="19">#REF!</definedName>
    <definedName name="Debt_Service_Reserve_Fund_Change" localSheetId="20">#REF!</definedName>
    <definedName name="Debt_Service_Reserve_Fund_Change" localSheetId="21">#REF!</definedName>
    <definedName name="Debt_Service_Reserve_Fund_Change" localSheetId="22">#REF!</definedName>
    <definedName name="Debt_Service_Reserve_Fund_Change" localSheetId="26">#REF!</definedName>
    <definedName name="Debt_Service_Reserve_Fund_Change" localSheetId="27">#REF!</definedName>
    <definedName name="Debt_Service_Reserve_Fund_Change" localSheetId="28">#REF!</definedName>
    <definedName name="Debt_Service_Reserve_Fund_Change" localSheetId="29">#REF!</definedName>
    <definedName name="Debt_Service_Reserve_Fund_Change" localSheetId="30">#REF!</definedName>
    <definedName name="Debt_Service_Reserve_Fund_Change" localSheetId="31">#REF!</definedName>
    <definedName name="Debt_Service_Reserve_Fund_Change">#REF!</definedName>
    <definedName name="Debt_Service_Reserve_Fund_Initial_Capitalization" localSheetId="17">#REF!</definedName>
    <definedName name="Debt_Service_Reserve_Fund_Initial_Capitalization" localSheetId="18">#REF!</definedName>
    <definedName name="Debt_Service_Reserve_Fund_Initial_Capitalization" localSheetId="19">#REF!</definedName>
    <definedName name="Debt_Service_Reserve_Fund_Initial_Capitalization" localSheetId="20">#REF!</definedName>
    <definedName name="Debt_Service_Reserve_Fund_Initial_Capitalization" localSheetId="21">#REF!</definedName>
    <definedName name="Debt_Service_Reserve_Fund_Initial_Capitalization" localSheetId="22">#REF!</definedName>
    <definedName name="Debt_Service_Reserve_Fund_Initial_Capitalization" localSheetId="26">#REF!</definedName>
    <definedName name="Debt_Service_Reserve_Fund_Initial_Capitalization" localSheetId="27">#REF!</definedName>
    <definedName name="Debt_Service_Reserve_Fund_Initial_Capitalization" localSheetId="28">#REF!</definedName>
    <definedName name="Debt_Service_Reserve_Fund_Initial_Capitalization" localSheetId="29">#REF!</definedName>
    <definedName name="Debt_Service_Reserve_Fund_Initial_Capitalization" localSheetId="30">#REF!</definedName>
    <definedName name="Debt_Service_Reserve_Fund_Initial_Capitalization" localSheetId="31">#REF!</definedName>
    <definedName name="Debt_Service_Reserve_Fund_Initial_Capitalization">#REF!</definedName>
    <definedName name="Debt_Service_Reserve_Fund_Initital_Capitalization" localSheetId="17">#REF!</definedName>
    <definedName name="Debt_Service_Reserve_Fund_Initital_Capitalization" localSheetId="18">#REF!</definedName>
    <definedName name="Debt_Service_Reserve_Fund_Initital_Capitalization" localSheetId="19">#REF!</definedName>
    <definedName name="Debt_Service_Reserve_Fund_Initital_Capitalization" localSheetId="20">#REF!</definedName>
    <definedName name="Debt_Service_Reserve_Fund_Initital_Capitalization" localSheetId="21">#REF!</definedName>
    <definedName name="Debt_Service_Reserve_Fund_Initital_Capitalization" localSheetId="22">#REF!</definedName>
    <definedName name="Debt_Service_Reserve_Fund_Initital_Capitalization" localSheetId="26">#REF!</definedName>
    <definedName name="Debt_Service_Reserve_Fund_Initital_Capitalization" localSheetId="27">#REF!</definedName>
    <definedName name="Debt_Service_Reserve_Fund_Initital_Capitalization" localSheetId="28">#REF!</definedName>
    <definedName name="Debt_Service_Reserve_Fund_Initital_Capitalization" localSheetId="29">#REF!</definedName>
    <definedName name="Debt_Service_Reserve_Fund_Initital_Capitalization" localSheetId="30">#REF!</definedName>
    <definedName name="Debt_Service_Reserve_Fund_Initital_Capitalization" localSheetId="31">#REF!</definedName>
    <definedName name="Debt_Service_Reserve_Fund_Initital_Capitalization">#REF!</definedName>
    <definedName name="Debt_Service_Reserve_Fund_Interest" localSheetId="17">#REF!</definedName>
    <definedName name="Debt_Service_Reserve_Fund_Interest" localSheetId="18">#REF!</definedName>
    <definedName name="Debt_Service_Reserve_Fund_Interest" localSheetId="19">#REF!</definedName>
    <definedName name="Debt_Service_Reserve_Fund_Interest" localSheetId="20">#REF!</definedName>
    <definedName name="Debt_Service_Reserve_Fund_Interest" localSheetId="21">#REF!</definedName>
    <definedName name="Debt_Service_Reserve_Fund_Interest" localSheetId="22">#REF!</definedName>
    <definedName name="Debt_Service_Reserve_Fund_Interest" localSheetId="26">#REF!</definedName>
    <definedName name="Debt_Service_Reserve_Fund_Interest" localSheetId="27">#REF!</definedName>
    <definedName name="Debt_Service_Reserve_Fund_Interest" localSheetId="28">#REF!</definedName>
    <definedName name="Debt_Service_Reserve_Fund_Interest" localSheetId="29">#REF!</definedName>
    <definedName name="Debt_Service_Reserve_Fund_Interest" localSheetId="30">#REF!</definedName>
    <definedName name="Debt_Service_Reserve_Fund_Interest" localSheetId="31">#REF!</definedName>
    <definedName name="Debt_Service_Reserve_Fund_Interest">#REF!</definedName>
    <definedName name="Debt_Service_Reserve_LOC_Fee_Rate_year_1_to_5" localSheetId="17">#REF!</definedName>
    <definedName name="Debt_Service_Reserve_LOC_Fee_Rate_year_1_to_5" localSheetId="18">#REF!</definedName>
    <definedName name="Debt_Service_Reserve_LOC_Fee_Rate_year_1_to_5" localSheetId="19">#REF!</definedName>
    <definedName name="Debt_Service_Reserve_LOC_Fee_Rate_year_1_to_5" localSheetId="20">#REF!</definedName>
    <definedName name="Debt_Service_Reserve_LOC_Fee_Rate_year_1_to_5" localSheetId="21">#REF!</definedName>
    <definedName name="Debt_Service_Reserve_LOC_Fee_Rate_year_1_to_5" localSheetId="22">#REF!</definedName>
    <definedName name="Debt_Service_Reserve_LOC_Fee_Rate_year_1_to_5" localSheetId="26">#REF!</definedName>
    <definedName name="Debt_Service_Reserve_LOC_Fee_Rate_year_1_to_5" localSheetId="27">#REF!</definedName>
    <definedName name="Debt_Service_Reserve_LOC_Fee_Rate_year_1_to_5" localSheetId="28">#REF!</definedName>
    <definedName name="Debt_Service_Reserve_LOC_Fee_Rate_year_1_to_5" localSheetId="29">#REF!</definedName>
    <definedName name="Debt_Service_Reserve_LOC_Fee_Rate_year_1_to_5" localSheetId="30">#REF!</definedName>
    <definedName name="Debt_Service_Reserve_LOC_Fee_Rate_year_1_to_5" localSheetId="31">#REF!</definedName>
    <definedName name="Debt_Service_Reserve_LOC_Fee_Rate_year_1_to_5">#REF!</definedName>
    <definedName name="Debt_Service_Reserve_LOC_Fee_Rate_year_6_plus" localSheetId="17">#REF!</definedName>
    <definedName name="Debt_Service_Reserve_LOC_Fee_Rate_year_6_plus" localSheetId="18">#REF!</definedName>
    <definedName name="Debt_Service_Reserve_LOC_Fee_Rate_year_6_plus" localSheetId="19">#REF!</definedName>
    <definedName name="Debt_Service_Reserve_LOC_Fee_Rate_year_6_plus" localSheetId="20">#REF!</definedName>
    <definedName name="Debt_Service_Reserve_LOC_Fee_Rate_year_6_plus" localSheetId="21">#REF!</definedName>
    <definedName name="Debt_Service_Reserve_LOC_Fee_Rate_year_6_plus" localSheetId="22">#REF!</definedName>
    <definedName name="Debt_Service_Reserve_LOC_Fee_Rate_year_6_plus" localSheetId="26">#REF!</definedName>
    <definedName name="Debt_Service_Reserve_LOC_Fee_Rate_year_6_plus" localSheetId="27">#REF!</definedName>
    <definedName name="Debt_Service_Reserve_LOC_Fee_Rate_year_6_plus" localSheetId="28">#REF!</definedName>
    <definedName name="Debt_Service_Reserve_LOC_Fee_Rate_year_6_plus" localSheetId="29">#REF!</definedName>
    <definedName name="Debt_Service_Reserve_LOC_Fee_Rate_year_6_plus" localSheetId="30">#REF!</definedName>
    <definedName name="Debt_Service_Reserve_LOC_Fee_Rate_year_6_plus" localSheetId="31">#REF!</definedName>
    <definedName name="Debt_Service_Reserve_LOC_Fee_Rate_year_6_plus">#REF!</definedName>
    <definedName name="Debt_Service_Reserve_LOC_Loan_Spread" localSheetId="17">#REF!</definedName>
    <definedName name="Debt_Service_Reserve_LOC_Loan_Spread" localSheetId="18">#REF!</definedName>
    <definedName name="Debt_Service_Reserve_LOC_Loan_Spread" localSheetId="19">#REF!</definedName>
    <definedName name="Debt_Service_Reserve_LOC_Loan_Spread" localSheetId="20">#REF!</definedName>
    <definedName name="Debt_Service_Reserve_LOC_Loan_Spread" localSheetId="21">#REF!</definedName>
    <definedName name="Debt_Service_Reserve_LOC_Loan_Spread" localSheetId="22">#REF!</definedName>
    <definedName name="Debt_Service_Reserve_LOC_Loan_Spread" localSheetId="26">#REF!</definedName>
    <definedName name="Debt_Service_Reserve_LOC_Loan_Spread" localSheetId="27">#REF!</definedName>
    <definedName name="Debt_Service_Reserve_LOC_Loan_Spread" localSheetId="28">#REF!</definedName>
    <definedName name="Debt_Service_Reserve_LOC_Loan_Spread" localSheetId="29">#REF!</definedName>
    <definedName name="Debt_Service_Reserve_LOC_Loan_Spread" localSheetId="30">#REF!</definedName>
    <definedName name="Debt_Service_Reserve_LOC_Loan_Spread" localSheetId="31">#REF!</definedName>
    <definedName name="Debt_Service_Reserve_LOC_Loan_Spread">#REF!</definedName>
    <definedName name="Debt_Service_Reserve_LOC_Spread" localSheetId="17">#REF!</definedName>
    <definedName name="Debt_Service_Reserve_LOC_Spread" localSheetId="18">#REF!</definedName>
    <definedName name="Debt_Service_Reserve_LOC_Spread" localSheetId="19">#REF!</definedName>
    <definedName name="Debt_Service_Reserve_LOC_Spread" localSheetId="20">#REF!</definedName>
    <definedName name="Debt_Service_Reserve_LOC_Spread" localSheetId="21">#REF!</definedName>
    <definedName name="Debt_Service_Reserve_LOC_Spread" localSheetId="22">#REF!</definedName>
    <definedName name="Debt_Service_Reserve_LOC_Spread" localSheetId="26">#REF!</definedName>
    <definedName name="Debt_Service_Reserve_LOC_Spread" localSheetId="27">#REF!</definedName>
    <definedName name="Debt_Service_Reserve_LOC_Spread" localSheetId="28">#REF!</definedName>
    <definedName name="Debt_Service_Reserve_LOC_Spread" localSheetId="29">#REF!</definedName>
    <definedName name="Debt_Service_Reserve_LOC_Spread" localSheetId="30">#REF!</definedName>
    <definedName name="Debt_Service_Reserve_LOC_Spread" localSheetId="31">#REF!</definedName>
    <definedName name="Debt_Service_Reserve_LOC_Spread">#REF!</definedName>
    <definedName name="Debt_Service_Reserve_Switch" localSheetId="17">#REF!</definedName>
    <definedName name="Debt_Service_Reserve_Switch" localSheetId="18">#REF!</definedName>
    <definedName name="Debt_Service_Reserve_Switch" localSheetId="19">#REF!</definedName>
    <definedName name="Debt_Service_Reserve_Switch" localSheetId="20">#REF!</definedName>
    <definedName name="Debt_Service_Reserve_Switch" localSheetId="21">#REF!</definedName>
    <definedName name="Debt_Service_Reserve_Switch" localSheetId="22">#REF!</definedName>
    <definedName name="Debt_Service_Reserve_Switch" localSheetId="26">#REF!</definedName>
    <definedName name="Debt_Service_Reserve_Switch" localSheetId="27">#REF!</definedName>
    <definedName name="Debt_Service_Reserve_Switch" localSheetId="28">#REF!</definedName>
    <definedName name="Debt_Service_Reserve_Switch" localSheetId="29">#REF!</definedName>
    <definedName name="Debt_Service_Reserve_Switch" localSheetId="30">#REF!</definedName>
    <definedName name="Debt_Service_Reserve_Switch" localSheetId="31">#REF!</definedName>
    <definedName name="Debt_Service_Reserve_Switch">#REF!</definedName>
    <definedName name="decimalsep" localSheetId="17">#REF!</definedName>
    <definedName name="decimalsep" localSheetId="18">#REF!</definedName>
    <definedName name="decimalsep" localSheetId="19">#REF!</definedName>
    <definedName name="decimalsep" localSheetId="20">#REF!</definedName>
    <definedName name="decimalsep" localSheetId="21">#REF!</definedName>
    <definedName name="decimalsep" localSheetId="22">#REF!</definedName>
    <definedName name="decimalsep" localSheetId="26">#REF!</definedName>
    <definedName name="decimalsep" localSheetId="27">#REF!</definedName>
    <definedName name="decimalsep" localSheetId="28">#REF!</definedName>
    <definedName name="decimalsep" localSheetId="29">#REF!</definedName>
    <definedName name="decimalsep" localSheetId="30">#REF!</definedName>
    <definedName name="decimalsep" localSheetId="31">#REF!</definedName>
    <definedName name="decimalsep">#REF!</definedName>
    <definedName name="DEFTO65FACTOR" localSheetId="17">#REF!</definedName>
    <definedName name="DEFTO65FACTOR" localSheetId="18">#REF!</definedName>
    <definedName name="DEFTO65FACTOR" localSheetId="19">#REF!</definedName>
    <definedName name="DEFTO65FACTOR" localSheetId="20">#REF!</definedName>
    <definedName name="DEFTO65FACTOR" localSheetId="21">#REF!</definedName>
    <definedName name="DEFTO65FACTOR" localSheetId="22">#REF!</definedName>
    <definedName name="DEFTO65FACTOR" localSheetId="26">#REF!</definedName>
    <definedName name="DEFTO65FACTOR" localSheetId="27">#REF!</definedName>
    <definedName name="DEFTO65FACTOR" localSheetId="28">#REF!</definedName>
    <definedName name="DEFTO65FACTOR" localSheetId="29">#REF!</definedName>
    <definedName name="DEFTO65FACTOR" localSheetId="30">#REF!</definedName>
    <definedName name="DEFTO65FACTOR" localSheetId="31">#REF!</definedName>
    <definedName name="DEFTO65FACTOR">#REF!</definedName>
    <definedName name="DELICIAS_operating_exp" localSheetId="17">#REF!</definedName>
    <definedName name="DELICIAS_operating_exp" localSheetId="18">#REF!</definedName>
    <definedName name="DELICIAS_operating_exp" localSheetId="19">#REF!</definedName>
    <definedName name="DELICIAS_operating_exp" localSheetId="20">#REF!</definedName>
    <definedName name="DELICIAS_operating_exp" localSheetId="21">#REF!</definedName>
    <definedName name="DELICIAS_operating_exp" localSheetId="22">#REF!</definedName>
    <definedName name="DELICIAS_operating_exp" localSheetId="26">#REF!</definedName>
    <definedName name="DELICIAS_operating_exp" localSheetId="27">#REF!</definedName>
    <definedName name="DELICIAS_operating_exp" localSheetId="28">#REF!</definedName>
    <definedName name="DELICIAS_operating_exp" localSheetId="29">#REF!</definedName>
    <definedName name="DELICIAS_operating_exp" localSheetId="30">#REF!</definedName>
    <definedName name="DELICIAS_operating_exp" localSheetId="31">#REF!</definedName>
    <definedName name="DELICIAS_operating_exp">#REF!</definedName>
    <definedName name="DELTA" localSheetId="17">#REF!</definedName>
    <definedName name="DELTA" localSheetId="18">#REF!</definedName>
    <definedName name="DELTA" localSheetId="19">#REF!</definedName>
    <definedName name="DELTA" localSheetId="20">#REF!</definedName>
    <definedName name="DELTA" localSheetId="21">#REF!</definedName>
    <definedName name="DELTA" localSheetId="22">#REF!</definedName>
    <definedName name="DELTA" localSheetId="26">#REF!</definedName>
    <definedName name="DELTA" localSheetId="27">#REF!</definedName>
    <definedName name="DELTA" localSheetId="28">#REF!</definedName>
    <definedName name="DELTA" localSheetId="29">#REF!</definedName>
    <definedName name="DELTA" localSheetId="30">#REF!</definedName>
    <definedName name="DELTA" localSheetId="31">#REF!</definedName>
    <definedName name="DELTA">#REF!</definedName>
    <definedName name="Depreciable_Life" localSheetId="8">#REF!</definedName>
    <definedName name="Depreciable_Life">[16]Assumptions!$C$22</definedName>
    <definedName name="Desktop" localSheetId="17">#REF!</definedName>
    <definedName name="Desktop" localSheetId="18">#REF!</definedName>
    <definedName name="Desktop" localSheetId="19">#REF!</definedName>
    <definedName name="Desktop" localSheetId="20">#REF!</definedName>
    <definedName name="Desktop" localSheetId="21">#REF!</definedName>
    <definedName name="Desktop" localSheetId="22">#REF!</definedName>
    <definedName name="Desktop" localSheetId="8">#REF!</definedName>
    <definedName name="Desktop" localSheetId="26">#REF!</definedName>
    <definedName name="Desktop" localSheetId="27">#REF!</definedName>
    <definedName name="Desktop" localSheetId="28">#REF!</definedName>
    <definedName name="Desktop" localSheetId="29">#REF!</definedName>
    <definedName name="Desktop" localSheetId="30">#REF!</definedName>
    <definedName name="Desktop" localSheetId="31">#REF!</definedName>
    <definedName name="Desktop">#REF!</definedName>
    <definedName name="dfdfd" localSheetId="17" hidden="1">{"Page_1",#N/A,FALSE,"BAD4Q98";"Page_2",#N/A,FALSE,"BAD4Q98";"Page_3",#N/A,FALSE,"BAD4Q98";"Page_4",#N/A,FALSE,"BAD4Q98";"Page_5",#N/A,FALSE,"BAD4Q98";"Page_6",#N/A,FALSE,"BAD4Q98";"Input_1",#N/A,FALSE,"BAD4Q98";"Input_2",#N/A,FALSE,"BAD4Q98"}</definedName>
    <definedName name="dfdfd" localSheetId="18" hidden="1">{"Page_1",#N/A,FALSE,"BAD4Q98";"Page_2",#N/A,FALSE,"BAD4Q98";"Page_3",#N/A,FALSE,"BAD4Q98";"Page_4",#N/A,FALSE,"BAD4Q98";"Page_5",#N/A,FALSE,"BAD4Q98";"Page_6",#N/A,FALSE,"BAD4Q98";"Input_1",#N/A,FALSE,"BAD4Q98";"Input_2",#N/A,FALSE,"BAD4Q98"}</definedName>
    <definedName name="dfdfd" localSheetId="19" hidden="1">{"Page_1",#N/A,FALSE,"BAD4Q98";"Page_2",#N/A,FALSE,"BAD4Q98";"Page_3",#N/A,FALSE,"BAD4Q98";"Page_4",#N/A,FALSE,"BAD4Q98";"Page_5",#N/A,FALSE,"BAD4Q98";"Page_6",#N/A,FALSE,"BAD4Q98";"Input_1",#N/A,FALSE,"BAD4Q98";"Input_2",#N/A,FALSE,"BAD4Q98"}</definedName>
    <definedName name="dfdfd" localSheetId="20" hidden="1">{"Page_1",#N/A,FALSE,"BAD4Q98";"Page_2",#N/A,FALSE,"BAD4Q98";"Page_3",#N/A,FALSE,"BAD4Q98";"Page_4",#N/A,FALSE,"BAD4Q98";"Page_5",#N/A,FALSE,"BAD4Q98";"Page_6",#N/A,FALSE,"BAD4Q98";"Input_1",#N/A,FALSE,"BAD4Q98";"Input_2",#N/A,FALSE,"BAD4Q98"}</definedName>
    <definedName name="dfdfd" localSheetId="21" hidden="1">{"Page_1",#N/A,FALSE,"BAD4Q98";"Page_2",#N/A,FALSE,"BAD4Q98";"Page_3",#N/A,FALSE,"BAD4Q98";"Page_4",#N/A,FALSE,"BAD4Q98";"Page_5",#N/A,FALSE,"BAD4Q98";"Page_6",#N/A,FALSE,"BAD4Q98";"Input_1",#N/A,FALSE,"BAD4Q98";"Input_2",#N/A,FALSE,"BAD4Q98"}</definedName>
    <definedName name="dfdfd" localSheetId="22" hidden="1">{"Page_1",#N/A,FALSE,"BAD4Q98";"Page_2",#N/A,FALSE,"BAD4Q98";"Page_3",#N/A,FALSE,"BAD4Q98";"Page_4",#N/A,FALSE,"BAD4Q98";"Page_5",#N/A,FALSE,"BAD4Q98";"Page_6",#N/A,FALSE,"BAD4Q98";"Input_1",#N/A,FALSE,"BAD4Q98";"Input_2",#N/A,FALSE,"BAD4Q98"}</definedName>
    <definedName name="dfdfd" localSheetId="23" hidden="1">{"Page_1",#N/A,FALSE,"BAD4Q98";"Page_2",#N/A,FALSE,"BAD4Q98";"Page_3",#N/A,FALSE,"BAD4Q98";"Page_4",#N/A,FALSE,"BAD4Q98";"Page_5",#N/A,FALSE,"BAD4Q98";"Page_6",#N/A,FALSE,"BAD4Q98";"Input_1",#N/A,FALSE,"BAD4Q98";"Input_2",#N/A,FALSE,"BAD4Q98"}</definedName>
    <definedName name="dfdfd" localSheetId="4" hidden="1">{"Page_1",#N/A,FALSE,"BAD4Q98";"Page_2",#N/A,FALSE,"BAD4Q98";"Page_3",#N/A,FALSE,"BAD4Q98";"Page_4",#N/A,FALSE,"BAD4Q98";"Page_5",#N/A,FALSE,"BAD4Q98";"Page_6",#N/A,FALSE,"BAD4Q98";"Input_1",#N/A,FALSE,"BAD4Q98";"Input_2",#N/A,FALSE,"BAD4Q98"}</definedName>
    <definedName name="dfdfd" localSheetId="5" hidden="1">{"Page_1",#N/A,FALSE,"BAD4Q98";"Page_2",#N/A,FALSE,"BAD4Q98";"Page_3",#N/A,FALSE,"BAD4Q98";"Page_4",#N/A,FALSE,"BAD4Q98";"Page_5",#N/A,FALSE,"BAD4Q98";"Page_6",#N/A,FALSE,"BAD4Q98";"Input_1",#N/A,FALSE,"BAD4Q98";"Input_2",#N/A,FALSE,"BAD4Q98"}</definedName>
    <definedName name="dfdfd" localSheetId="8" hidden="1">{"Page_1",#N/A,FALSE,"BAD4Q98";"Page_2",#N/A,FALSE,"BAD4Q98";"Page_3",#N/A,FALSE,"BAD4Q98";"Page_4",#N/A,FALSE,"BAD4Q98";"Page_5",#N/A,FALSE,"BAD4Q98";"Page_6",#N/A,FALSE,"BAD4Q98";"Input_1",#N/A,FALSE,"BAD4Q98";"Input_2",#N/A,FALSE,"BAD4Q98"}</definedName>
    <definedName name="dfdfd" localSheetId="11" hidden="1">{"Page_1",#N/A,FALSE,"BAD4Q98";"Page_2",#N/A,FALSE,"BAD4Q98";"Page_3",#N/A,FALSE,"BAD4Q98";"Page_4",#N/A,FALSE,"BAD4Q98";"Page_5",#N/A,FALSE,"BAD4Q98";"Page_6",#N/A,FALSE,"BAD4Q98";"Input_1",#N/A,FALSE,"BAD4Q98";"Input_2",#N/A,FALSE,"BAD4Q98"}</definedName>
    <definedName name="dfdfd" localSheetId="12" hidden="1">{"Page_1",#N/A,FALSE,"BAD4Q98";"Page_2",#N/A,FALSE,"BAD4Q98";"Page_3",#N/A,FALSE,"BAD4Q98";"Page_4",#N/A,FALSE,"BAD4Q98";"Page_5",#N/A,FALSE,"BAD4Q98";"Page_6",#N/A,FALSE,"BAD4Q98";"Input_1",#N/A,FALSE,"BAD4Q98";"Input_2",#N/A,FALSE,"BAD4Q98"}</definedName>
    <definedName name="dfdfd" localSheetId="14" hidden="1">{"Page_1",#N/A,FALSE,"BAD4Q98";"Page_2",#N/A,FALSE,"BAD4Q98";"Page_3",#N/A,FALSE,"BAD4Q98";"Page_4",#N/A,FALSE,"BAD4Q98";"Page_5",#N/A,FALSE,"BAD4Q98";"Page_6",#N/A,FALSE,"BAD4Q98";"Input_1",#N/A,FALSE,"BAD4Q98";"Input_2",#N/A,FALSE,"BAD4Q98"}</definedName>
    <definedName name="dfdfd" localSheetId="16" hidden="1">{"Page_1",#N/A,FALSE,"BAD4Q98";"Page_2",#N/A,FALSE,"BAD4Q98";"Page_3",#N/A,FALSE,"BAD4Q98";"Page_4",#N/A,FALSE,"BAD4Q98";"Page_5",#N/A,FALSE,"BAD4Q98";"Page_6",#N/A,FALSE,"BAD4Q98";"Input_1",#N/A,FALSE,"BAD4Q98";"Input_2",#N/A,FALSE,"BAD4Q98"}</definedName>
    <definedName name="dfdfd" localSheetId="26" hidden="1">{"Page_1",#N/A,FALSE,"BAD4Q98";"Page_2",#N/A,FALSE,"BAD4Q98";"Page_3",#N/A,FALSE,"BAD4Q98";"Page_4",#N/A,FALSE,"BAD4Q98";"Page_5",#N/A,FALSE,"BAD4Q98";"Page_6",#N/A,FALSE,"BAD4Q98";"Input_1",#N/A,FALSE,"BAD4Q98";"Input_2",#N/A,FALSE,"BAD4Q98"}</definedName>
    <definedName name="dfdfd" localSheetId="27" hidden="1">{"Page_1",#N/A,FALSE,"BAD4Q98";"Page_2",#N/A,FALSE,"BAD4Q98";"Page_3",#N/A,FALSE,"BAD4Q98";"Page_4",#N/A,FALSE,"BAD4Q98";"Page_5",#N/A,FALSE,"BAD4Q98";"Page_6",#N/A,FALSE,"BAD4Q98";"Input_1",#N/A,FALSE,"BAD4Q98";"Input_2",#N/A,FALSE,"BAD4Q98"}</definedName>
    <definedName name="dfdfd" localSheetId="28" hidden="1">{"Page_1",#N/A,FALSE,"BAD4Q98";"Page_2",#N/A,FALSE,"BAD4Q98";"Page_3",#N/A,FALSE,"BAD4Q98";"Page_4",#N/A,FALSE,"BAD4Q98";"Page_5",#N/A,FALSE,"BAD4Q98";"Page_6",#N/A,FALSE,"BAD4Q98";"Input_1",#N/A,FALSE,"BAD4Q98";"Input_2",#N/A,FALSE,"BAD4Q98"}</definedName>
    <definedName name="dfdfd" localSheetId="29" hidden="1">{"Page_1",#N/A,FALSE,"BAD4Q98";"Page_2",#N/A,FALSE,"BAD4Q98";"Page_3",#N/A,FALSE,"BAD4Q98";"Page_4",#N/A,FALSE,"BAD4Q98";"Page_5",#N/A,FALSE,"BAD4Q98";"Page_6",#N/A,FALSE,"BAD4Q98";"Input_1",#N/A,FALSE,"BAD4Q98";"Input_2",#N/A,FALSE,"BAD4Q98"}</definedName>
    <definedName name="dfdfd" localSheetId="30" hidden="1">{"Page_1",#N/A,FALSE,"BAD4Q98";"Page_2",#N/A,FALSE,"BAD4Q98";"Page_3",#N/A,FALSE,"BAD4Q98";"Page_4",#N/A,FALSE,"BAD4Q98";"Page_5",#N/A,FALSE,"BAD4Q98";"Page_6",#N/A,FALSE,"BAD4Q98";"Input_1",#N/A,FALSE,"BAD4Q98";"Input_2",#N/A,FALSE,"BAD4Q98"}</definedName>
    <definedName name="dfdfd" localSheetId="31" hidden="1">{"Page_1",#N/A,FALSE,"BAD4Q98";"Page_2",#N/A,FALSE,"BAD4Q98";"Page_3",#N/A,FALSE,"BAD4Q98";"Page_4",#N/A,FALSE,"BAD4Q98";"Page_5",#N/A,FALSE,"BAD4Q98";"Page_6",#N/A,FALSE,"BAD4Q98";"Input_1",#N/A,FALSE,"BAD4Q98";"Input_2",#N/A,FALSE,"BAD4Q98"}</definedName>
    <definedName name="dfdfd" hidden="1">{"Page_1",#N/A,FALSE,"BAD4Q98";"Page_2",#N/A,FALSE,"BAD4Q98";"Page_3",#N/A,FALSE,"BAD4Q98";"Page_4",#N/A,FALSE,"BAD4Q98";"Page_5",#N/A,FALSE,"BAD4Q98";"Page_6",#N/A,FALSE,"BAD4Q98";"Input_1",#N/A,FALSE,"BAD4Q98";"Input_2",#N/A,FALSE,"BAD4Q98"}</definedName>
    <definedName name="dfds" localSheetId="17" hidden="1">{"Page_1",#N/A,FALSE,"BAD4Q98";"Page_2",#N/A,FALSE,"BAD4Q98";"Page_3",#N/A,FALSE,"BAD4Q98";"Page_4",#N/A,FALSE,"BAD4Q98";"Page_5",#N/A,FALSE,"BAD4Q98";"Page_6",#N/A,FALSE,"BAD4Q98";"Input_1",#N/A,FALSE,"BAD4Q98";"Input_2",#N/A,FALSE,"BAD4Q98"}</definedName>
    <definedName name="dfds" localSheetId="18" hidden="1">{"Page_1",#N/A,FALSE,"BAD4Q98";"Page_2",#N/A,FALSE,"BAD4Q98";"Page_3",#N/A,FALSE,"BAD4Q98";"Page_4",#N/A,FALSE,"BAD4Q98";"Page_5",#N/A,FALSE,"BAD4Q98";"Page_6",#N/A,FALSE,"BAD4Q98";"Input_1",#N/A,FALSE,"BAD4Q98";"Input_2",#N/A,FALSE,"BAD4Q98"}</definedName>
    <definedName name="dfds" localSheetId="19" hidden="1">{"Page_1",#N/A,FALSE,"BAD4Q98";"Page_2",#N/A,FALSE,"BAD4Q98";"Page_3",#N/A,FALSE,"BAD4Q98";"Page_4",#N/A,FALSE,"BAD4Q98";"Page_5",#N/A,FALSE,"BAD4Q98";"Page_6",#N/A,FALSE,"BAD4Q98";"Input_1",#N/A,FALSE,"BAD4Q98";"Input_2",#N/A,FALSE,"BAD4Q98"}</definedName>
    <definedName name="dfds" localSheetId="20" hidden="1">{"Page_1",#N/A,FALSE,"BAD4Q98";"Page_2",#N/A,FALSE,"BAD4Q98";"Page_3",#N/A,FALSE,"BAD4Q98";"Page_4",#N/A,FALSE,"BAD4Q98";"Page_5",#N/A,FALSE,"BAD4Q98";"Page_6",#N/A,FALSE,"BAD4Q98";"Input_1",#N/A,FALSE,"BAD4Q98";"Input_2",#N/A,FALSE,"BAD4Q98"}</definedName>
    <definedName name="dfds" localSheetId="21" hidden="1">{"Page_1",#N/A,FALSE,"BAD4Q98";"Page_2",#N/A,FALSE,"BAD4Q98";"Page_3",#N/A,FALSE,"BAD4Q98";"Page_4",#N/A,FALSE,"BAD4Q98";"Page_5",#N/A,FALSE,"BAD4Q98";"Page_6",#N/A,FALSE,"BAD4Q98";"Input_1",#N/A,FALSE,"BAD4Q98";"Input_2",#N/A,FALSE,"BAD4Q98"}</definedName>
    <definedName name="dfds" localSheetId="22" hidden="1">{"Page_1",#N/A,FALSE,"BAD4Q98";"Page_2",#N/A,FALSE,"BAD4Q98";"Page_3",#N/A,FALSE,"BAD4Q98";"Page_4",#N/A,FALSE,"BAD4Q98";"Page_5",#N/A,FALSE,"BAD4Q98";"Page_6",#N/A,FALSE,"BAD4Q98";"Input_1",#N/A,FALSE,"BAD4Q98";"Input_2",#N/A,FALSE,"BAD4Q98"}</definedName>
    <definedName name="dfds" localSheetId="23" hidden="1">{"Page_1",#N/A,FALSE,"BAD4Q98";"Page_2",#N/A,FALSE,"BAD4Q98";"Page_3",#N/A,FALSE,"BAD4Q98";"Page_4",#N/A,FALSE,"BAD4Q98";"Page_5",#N/A,FALSE,"BAD4Q98";"Page_6",#N/A,FALSE,"BAD4Q98";"Input_1",#N/A,FALSE,"BAD4Q98";"Input_2",#N/A,FALSE,"BAD4Q98"}</definedName>
    <definedName name="dfds" localSheetId="4" hidden="1">{"Page_1",#N/A,FALSE,"BAD4Q98";"Page_2",#N/A,FALSE,"BAD4Q98";"Page_3",#N/A,FALSE,"BAD4Q98";"Page_4",#N/A,FALSE,"BAD4Q98";"Page_5",#N/A,FALSE,"BAD4Q98";"Page_6",#N/A,FALSE,"BAD4Q98";"Input_1",#N/A,FALSE,"BAD4Q98";"Input_2",#N/A,FALSE,"BAD4Q98"}</definedName>
    <definedName name="dfds" localSheetId="5" hidden="1">{"Page_1",#N/A,FALSE,"BAD4Q98";"Page_2",#N/A,FALSE,"BAD4Q98";"Page_3",#N/A,FALSE,"BAD4Q98";"Page_4",#N/A,FALSE,"BAD4Q98";"Page_5",#N/A,FALSE,"BAD4Q98";"Page_6",#N/A,FALSE,"BAD4Q98";"Input_1",#N/A,FALSE,"BAD4Q98";"Input_2",#N/A,FALSE,"BAD4Q98"}</definedName>
    <definedName name="dfds" localSheetId="8" hidden="1">{"Page_1",#N/A,FALSE,"BAD4Q98";"Page_2",#N/A,FALSE,"BAD4Q98";"Page_3",#N/A,FALSE,"BAD4Q98";"Page_4",#N/A,FALSE,"BAD4Q98";"Page_5",#N/A,FALSE,"BAD4Q98";"Page_6",#N/A,FALSE,"BAD4Q98";"Input_1",#N/A,FALSE,"BAD4Q98";"Input_2",#N/A,FALSE,"BAD4Q98"}</definedName>
    <definedName name="dfds" localSheetId="11" hidden="1">{"Page_1",#N/A,FALSE,"BAD4Q98";"Page_2",#N/A,FALSE,"BAD4Q98";"Page_3",#N/A,FALSE,"BAD4Q98";"Page_4",#N/A,FALSE,"BAD4Q98";"Page_5",#N/A,FALSE,"BAD4Q98";"Page_6",#N/A,FALSE,"BAD4Q98";"Input_1",#N/A,FALSE,"BAD4Q98";"Input_2",#N/A,FALSE,"BAD4Q98"}</definedName>
    <definedName name="dfds" localSheetId="12" hidden="1">{"Page_1",#N/A,FALSE,"BAD4Q98";"Page_2",#N/A,FALSE,"BAD4Q98";"Page_3",#N/A,FALSE,"BAD4Q98";"Page_4",#N/A,FALSE,"BAD4Q98";"Page_5",#N/A,FALSE,"BAD4Q98";"Page_6",#N/A,FALSE,"BAD4Q98";"Input_1",#N/A,FALSE,"BAD4Q98";"Input_2",#N/A,FALSE,"BAD4Q98"}</definedName>
    <definedName name="dfds" localSheetId="14" hidden="1">{"Page_1",#N/A,FALSE,"BAD4Q98";"Page_2",#N/A,FALSE,"BAD4Q98";"Page_3",#N/A,FALSE,"BAD4Q98";"Page_4",#N/A,FALSE,"BAD4Q98";"Page_5",#N/A,FALSE,"BAD4Q98";"Page_6",#N/A,FALSE,"BAD4Q98";"Input_1",#N/A,FALSE,"BAD4Q98";"Input_2",#N/A,FALSE,"BAD4Q98"}</definedName>
    <definedName name="dfds" localSheetId="16" hidden="1">{"Page_1",#N/A,FALSE,"BAD4Q98";"Page_2",#N/A,FALSE,"BAD4Q98";"Page_3",#N/A,FALSE,"BAD4Q98";"Page_4",#N/A,FALSE,"BAD4Q98";"Page_5",#N/A,FALSE,"BAD4Q98";"Page_6",#N/A,FALSE,"BAD4Q98";"Input_1",#N/A,FALSE,"BAD4Q98";"Input_2",#N/A,FALSE,"BAD4Q98"}</definedName>
    <definedName name="dfds" localSheetId="26" hidden="1">{"Page_1",#N/A,FALSE,"BAD4Q98";"Page_2",#N/A,FALSE,"BAD4Q98";"Page_3",#N/A,FALSE,"BAD4Q98";"Page_4",#N/A,FALSE,"BAD4Q98";"Page_5",#N/A,FALSE,"BAD4Q98";"Page_6",#N/A,FALSE,"BAD4Q98";"Input_1",#N/A,FALSE,"BAD4Q98";"Input_2",#N/A,FALSE,"BAD4Q98"}</definedName>
    <definedName name="dfds" localSheetId="27" hidden="1">{"Page_1",#N/A,FALSE,"BAD4Q98";"Page_2",#N/A,FALSE,"BAD4Q98";"Page_3",#N/A,FALSE,"BAD4Q98";"Page_4",#N/A,FALSE,"BAD4Q98";"Page_5",#N/A,FALSE,"BAD4Q98";"Page_6",#N/A,FALSE,"BAD4Q98";"Input_1",#N/A,FALSE,"BAD4Q98";"Input_2",#N/A,FALSE,"BAD4Q98"}</definedName>
    <definedName name="dfds" localSheetId="28" hidden="1">{"Page_1",#N/A,FALSE,"BAD4Q98";"Page_2",#N/A,FALSE,"BAD4Q98";"Page_3",#N/A,FALSE,"BAD4Q98";"Page_4",#N/A,FALSE,"BAD4Q98";"Page_5",#N/A,FALSE,"BAD4Q98";"Page_6",#N/A,FALSE,"BAD4Q98";"Input_1",#N/A,FALSE,"BAD4Q98";"Input_2",#N/A,FALSE,"BAD4Q98"}</definedName>
    <definedName name="dfds" localSheetId="29" hidden="1">{"Page_1",#N/A,FALSE,"BAD4Q98";"Page_2",#N/A,FALSE,"BAD4Q98";"Page_3",#N/A,FALSE,"BAD4Q98";"Page_4",#N/A,FALSE,"BAD4Q98";"Page_5",#N/A,FALSE,"BAD4Q98";"Page_6",#N/A,FALSE,"BAD4Q98";"Input_1",#N/A,FALSE,"BAD4Q98";"Input_2",#N/A,FALSE,"BAD4Q98"}</definedName>
    <definedName name="dfds" localSheetId="30" hidden="1">{"Page_1",#N/A,FALSE,"BAD4Q98";"Page_2",#N/A,FALSE,"BAD4Q98";"Page_3",#N/A,FALSE,"BAD4Q98";"Page_4",#N/A,FALSE,"BAD4Q98";"Page_5",#N/A,FALSE,"BAD4Q98";"Page_6",#N/A,FALSE,"BAD4Q98";"Input_1",#N/A,FALSE,"BAD4Q98";"Input_2",#N/A,FALSE,"BAD4Q98"}</definedName>
    <definedName name="dfds" localSheetId="31" hidden="1">{"Page_1",#N/A,FALSE,"BAD4Q98";"Page_2",#N/A,FALSE,"BAD4Q98";"Page_3",#N/A,FALSE,"BAD4Q98";"Page_4",#N/A,FALSE,"BAD4Q98";"Page_5",#N/A,FALSE,"BAD4Q98";"Page_6",#N/A,FALSE,"BAD4Q98";"Input_1",#N/A,FALSE,"BAD4Q98";"Input_2",#N/A,FALSE,"BAD4Q98"}</definedName>
    <definedName name="dfds" hidden="1">{"Page_1",#N/A,FALSE,"BAD4Q98";"Page_2",#N/A,FALSE,"BAD4Q98";"Page_3",#N/A,FALSE,"BAD4Q98";"Page_4",#N/A,FALSE,"BAD4Q98";"Page_5",#N/A,FALSE,"BAD4Q98";"Page_6",#N/A,FALSE,"BAD4Q98";"Input_1",#N/A,FALSE,"BAD4Q98";"Input_2",#N/A,FALSE,"BAD4Q98"}</definedName>
    <definedName name="Disaster">#REF!</definedName>
    <definedName name="disc_date" localSheetId="8">#REF!</definedName>
    <definedName name="disc_date">[17]Input!$B$3</definedName>
    <definedName name="disc_month" localSheetId="17">#REF!</definedName>
    <definedName name="disc_month" localSheetId="18">#REF!</definedName>
    <definedName name="disc_month" localSheetId="19">#REF!</definedName>
    <definedName name="disc_month" localSheetId="20">#REF!</definedName>
    <definedName name="disc_month" localSheetId="21">#REF!</definedName>
    <definedName name="disc_month" localSheetId="22">#REF!</definedName>
    <definedName name="disc_month" localSheetId="8">#REF!</definedName>
    <definedName name="disc_month" localSheetId="26">#REF!</definedName>
    <definedName name="disc_month" localSheetId="27">#REF!</definedName>
    <definedName name="disc_month" localSheetId="28">#REF!</definedName>
    <definedName name="disc_month" localSheetId="29">#REF!</definedName>
    <definedName name="disc_month" localSheetId="30">#REF!</definedName>
    <definedName name="disc_month" localSheetId="31">#REF!</definedName>
    <definedName name="disc_month">#REF!</definedName>
    <definedName name="disc_year" localSheetId="8">#REF!</definedName>
    <definedName name="disc_year">[17]Input!$C$3</definedName>
    <definedName name="Discount_Year" localSheetId="8">#REF!</definedName>
    <definedName name="Discount_Year">[4]Inputs!$B$84</definedName>
    <definedName name="distribution_portanl" localSheetId="8">#REF!</definedName>
    <definedName name="distribution_portanl">[5]Inputs!$B$24</definedName>
    <definedName name="DP1287TB1" localSheetId="17">#REF!</definedName>
    <definedName name="DP1287TB1" localSheetId="18">#REF!</definedName>
    <definedName name="DP1287TB1" localSheetId="19">#REF!</definedName>
    <definedName name="DP1287TB1" localSheetId="20">#REF!</definedName>
    <definedName name="DP1287TB1" localSheetId="21">#REF!</definedName>
    <definedName name="DP1287TB1" localSheetId="22">#REF!</definedName>
    <definedName name="DP1287TB1" localSheetId="8">#REF!</definedName>
    <definedName name="DP1287TB1" localSheetId="26">#REF!</definedName>
    <definedName name="DP1287TB1" localSheetId="27">#REF!</definedName>
    <definedName name="DP1287TB1" localSheetId="28">#REF!</definedName>
    <definedName name="DP1287TB1" localSheetId="29">#REF!</definedName>
    <definedName name="DP1287TB1" localSheetId="30">#REF!</definedName>
    <definedName name="DP1287TB1" localSheetId="31">#REF!</definedName>
    <definedName name="DP1287TB1">#REF!</definedName>
    <definedName name="DR" localSheetId="17">#REF!+#REF!</definedName>
    <definedName name="DR" localSheetId="18">#REF!+#REF!</definedName>
    <definedName name="DR" localSheetId="19">#REF!+#REF!</definedName>
    <definedName name="DR" localSheetId="20">#REF!+#REF!</definedName>
    <definedName name="DR" localSheetId="21">#REF!+#REF!</definedName>
    <definedName name="DR" localSheetId="22">#REF!+#REF!</definedName>
    <definedName name="DR" localSheetId="8">#REF!+#REF!</definedName>
    <definedName name="DR" localSheetId="26">#REF!+#REF!</definedName>
    <definedName name="DR" localSheetId="27">#REF!+#REF!</definedName>
    <definedName name="DR" localSheetId="28">#REF!+#REF!</definedName>
    <definedName name="DR" localSheetId="29">#REF!+#REF!</definedName>
    <definedName name="DR" localSheetId="30">#REF!+#REF!</definedName>
    <definedName name="DR" localSheetId="31">#REF!+#REF!</definedName>
    <definedName name="DR">#REF!+#REF!</definedName>
    <definedName name="dual_treesteps" localSheetId="17">#REF!</definedName>
    <definedName name="dual_treesteps" localSheetId="18">#REF!</definedName>
    <definedName name="dual_treesteps" localSheetId="19">#REF!</definedName>
    <definedName name="dual_treesteps" localSheetId="20">#REF!</definedName>
    <definedName name="dual_treesteps" localSheetId="21">#REF!</definedName>
    <definedName name="dual_treesteps" localSheetId="22">#REF!</definedName>
    <definedName name="dual_treesteps" localSheetId="8">#REF!</definedName>
    <definedName name="dual_treesteps" localSheetId="26">#REF!</definedName>
    <definedName name="dual_treesteps" localSheetId="27">#REF!</definedName>
    <definedName name="dual_treesteps" localSheetId="28">#REF!</definedName>
    <definedName name="dual_treesteps" localSheetId="29">#REF!</definedName>
    <definedName name="dual_treesteps" localSheetId="30">#REF!</definedName>
    <definedName name="dual_treesteps" localSheetId="31">#REF!</definedName>
    <definedName name="dual_treesteps">#REF!</definedName>
    <definedName name="dual_volatility" localSheetId="17">#REF!</definedName>
    <definedName name="dual_volatility" localSheetId="18">#REF!</definedName>
    <definedName name="dual_volatility" localSheetId="19">#REF!</definedName>
    <definedName name="dual_volatility" localSheetId="20">#REF!</definedName>
    <definedName name="dual_volatility" localSheetId="21">#REF!</definedName>
    <definedName name="dual_volatility" localSheetId="22">#REF!</definedName>
    <definedName name="dual_volatility" localSheetId="26">#REF!</definedName>
    <definedName name="dual_volatility" localSheetId="27">#REF!</definedName>
    <definedName name="dual_volatility" localSheetId="28">#REF!</definedName>
    <definedName name="dual_volatility" localSheetId="29">#REF!</definedName>
    <definedName name="dual_volatility" localSheetId="30">#REF!</definedName>
    <definedName name="dual_volatility" localSheetId="31">#REF!</definedName>
    <definedName name="dual_volatility">#REF!</definedName>
    <definedName name="dual_volatility2" localSheetId="17">#REF!</definedName>
    <definedName name="dual_volatility2" localSheetId="18">#REF!</definedName>
    <definedName name="dual_volatility2" localSheetId="19">#REF!</definedName>
    <definedName name="dual_volatility2" localSheetId="20">#REF!</definedName>
    <definedName name="dual_volatility2" localSheetId="21">#REF!</definedName>
    <definedName name="dual_volatility2" localSheetId="22">#REF!</definedName>
    <definedName name="dual_volatility2" localSheetId="26">#REF!</definedName>
    <definedName name="dual_volatility2" localSheetId="27">#REF!</definedName>
    <definedName name="dual_volatility2" localSheetId="28">#REF!</definedName>
    <definedName name="dual_volatility2" localSheetId="29">#REF!</definedName>
    <definedName name="dual_volatility2" localSheetId="30">#REF!</definedName>
    <definedName name="dual_volatility2" localSheetId="31">#REF!</definedName>
    <definedName name="dual_volatility2">#REF!</definedName>
    <definedName name="dupper12" localSheetId="8">#REF!</definedName>
    <definedName name="dupper12">[2]Parameters!$D$19</definedName>
    <definedName name="DZ.IndSpec_Left" localSheetId="17" hidden="1">#REF!</definedName>
    <definedName name="DZ.IndSpec_Left" localSheetId="18" hidden="1">#REF!</definedName>
    <definedName name="DZ.IndSpec_Left" localSheetId="19" hidden="1">#REF!</definedName>
    <definedName name="DZ.IndSpec_Left" localSheetId="20" hidden="1">#REF!</definedName>
    <definedName name="DZ.IndSpec_Left" localSheetId="21" hidden="1">#REF!</definedName>
    <definedName name="DZ.IndSpec_Left" localSheetId="22" hidden="1">#REF!</definedName>
    <definedName name="DZ.IndSpec_Left" localSheetId="8" hidden="1">#REF!</definedName>
    <definedName name="DZ.IndSpec_Left" localSheetId="26" hidden="1">#REF!</definedName>
    <definedName name="DZ.IndSpec_Left" localSheetId="27" hidden="1">#REF!</definedName>
    <definedName name="DZ.IndSpec_Left" localSheetId="28" hidden="1">#REF!</definedName>
    <definedName name="DZ.IndSpec_Left" localSheetId="29" hidden="1">#REF!</definedName>
    <definedName name="DZ.IndSpec_Left" localSheetId="30" hidden="1">#REF!</definedName>
    <definedName name="DZ.IndSpec_Left" localSheetId="31" hidden="1">#REF!</definedName>
    <definedName name="DZ.IndSpec_Left" hidden="1">#REF!</definedName>
    <definedName name="DZ.IndSpec_Right" localSheetId="17" hidden="1">#REF!</definedName>
    <definedName name="DZ.IndSpec_Right" localSheetId="18" hidden="1">#REF!</definedName>
    <definedName name="DZ.IndSpec_Right" localSheetId="19" hidden="1">#REF!</definedName>
    <definedName name="DZ.IndSpec_Right" localSheetId="20" hidden="1">#REF!</definedName>
    <definedName name="DZ.IndSpec_Right" localSheetId="21" hidden="1">#REF!</definedName>
    <definedName name="DZ.IndSpec_Right" localSheetId="22" hidden="1">#REF!</definedName>
    <definedName name="DZ.IndSpec_Right" localSheetId="8" hidden="1">#REF!</definedName>
    <definedName name="DZ.IndSpec_Right" localSheetId="26" hidden="1">#REF!</definedName>
    <definedName name="DZ.IndSpec_Right" localSheetId="27" hidden="1">#REF!</definedName>
    <definedName name="DZ.IndSpec_Right" localSheetId="28" hidden="1">#REF!</definedName>
    <definedName name="DZ.IndSpec_Right" localSheetId="29" hidden="1">#REF!</definedName>
    <definedName name="DZ.IndSpec_Right" localSheetId="30" hidden="1">#REF!</definedName>
    <definedName name="DZ.IndSpec_Right" localSheetId="31" hidden="1">#REF!</definedName>
    <definedName name="DZ.IndSpec_Right" hidden="1">#REF!</definedName>
    <definedName name="E.R.">2.15</definedName>
    <definedName name="E_Data">#REF!</definedName>
    <definedName name="eeeeeeeeeee" localSheetId="17" hidden="1">{"SourcesUses",#N/A,TRUE,#N/A;"TransOverview",#N/A,TRUE,"CFMODEL"}</definedName>
    <definedName name="eeeeeeeeeee" localSheetId="18" hidden="1">{"SourcesUses",#N/A,TRUE,#N/A;"TransOverview",#N/A,TRUE,"CFMODEL"}</definedName>
    <definedName name="eeeeeeeeeee" localSheetId="19" hidden="1">{"SourcesUses",#N/A,TRUE,#N/A;"TransOverview",#N/A,TRUE,"CFMODEL"}</definedName>
    <definedName name="eeeeeeeeeee" localSheetId="20" hidden="1">{"SourcesUses",#N/A,TRUE,#N/A;"TransOverview",#N/A,TRUE,"CFMODEL"}</definedName>
    <definedName name="eeeeeeeeeee" localSheetId="21" hidden="1">{"SourcesUses",#N/A,TRUE,#N/A;"TransOverview",#N/A,TRUE,"CFMODEL"}</definedName>
    <definedName name="eeeeeeeeeee" localSheetId="22" hidden="1">{"SourcesUses",#N/A,TRUE,#N/A;"TransOverview",#N/A,TRUE,"CFMODEL"}</definedName>
    <definedName name="eeeeeeeeeee" localSheetId="23" hidden="1">{"SourcesUses",#N/A,TRUE,#N/A;"TransOverview",#N/A,TRUE,"CFMODEL"}</definedName>
    <definedName name="eeeeeeeeeee" localSheetId="4" hidden="1">{"SourcesUses",#N/A,TRUE,#N/A;"TransOverview",#N/A,TRUE,"CFMODEL"}</definedName>
    <definedName name="eeeeeeeeeee" localSheetId="5" hidden="1">{"SourcesUses",#N/A,TRUE,#N/A;"TransOverview",#N/A,TRUE,"CFMODEL"}</definedName>
    <definedName name="eeeeeeeeeee" localSheetId="8" hidden="1">{"SourcesUses",#N/A,TRUE,#N/A;"TransOverview",#N/A,TRUE,"CFMODEL"}</definedName>
    <definedName name="eeeeeeeeeee" localSheetId="11" hidden="1">{"SourcesUses",#N/A,TRUE,#N/A;"TransOverview",#N/A,TRUE,"CFMODEL"}</definedName>
    <definedName name="eeeeeeeeeee" localSheetId="12" hidden="1">{"SourcesUses",#N/A,TRUE,#N/A;"TransOverview",#N/A,TRUE,"CFMODEL"}</definedName>
    <definedName name="eeeeeeeeeee" localSheetId="14" hidden="1">{"SourcesUses",#N/A,TRUE,#N/A;"TransOverview",#N/A,TRUE,"CFMODEL"}</definedName>
    <definedName name="eeeeeeeeeee" localSheetId="16" hidden="1">{"SourcesUses",#N/A,TRUE,#N/A;"TransOverview",#N/A,TRUE,"CFMODEL"}</definedName>
    <definedName name="eeeeeeeeeee" localSheetId="26" hidden="1">{"SourcesUses",#N/A,TRUE,#N/A;"TransOverview",#N/A,TRUE,"CFMODEL"}</definedName>
    <definedName name="eeeeeeeeeee" localSheetId="27" hidden="1">{"SourcesUses",#N/A,TRUE,#N/A;"TransOverview",#N/A,TRUE,"CFMODEL"}</definedName>
    <definedName name="eeeeeeeeeee" localSheetId="28" hidden="1">{"SourcesUses",#N/A,TRUE,#N/A;"TransOverview",#N/A,TRUE,"CFMODEL"}</definedName>
    <definedName name="eeeeeeeeeee" localSheetId="29" hidden="1">{"SourcesUses",#N/A,TRUE,#N/A;"TransOverview",#N/A,TRUE,"CFMODEL"}</definedName>
    <definedName name="eeeeeeeeeee" localSheetId="30" hidden="1">{"SourcesUses",#N/A,TRUE,#N/A;"TransOverview",#N/A,TRUE,"CFMODEL"}</definedName>
    <definedName name="eeeeeeeeeee" localSheetId="31" hidden="1">{"SourcesUses",#N/A,TRUE,#N/A;"TransOverview",#N/A,TRUE,"CFMODEL"}</definedName>
    <definedName name="eeeeeeeeeee" hidden="1">{"SourcesUses",#N/A,TRUE,#N/A;"TransOverview",#N/A,TRUE,"CFMODEL"}</definedName>
    <definedName name="eeeeeeeeeeeeeeeeee" localSheetId="17" hidden="1">{"SourcesUses",#N/A,TRUE,"FundsFlow";"TransOverview",#N/A,TRUE,"FundsFlow"}</definedName>
    <definedName name="eeeeeeeeeeeeeeeeee" localSheetId="18" hidden="1">{"SourcesUses",#N/A,TRUE,"FundsFlow";"TransOverview",#N/A,TRUE,"FundsFlow"}</definedName>
    <definedName name="eeeeeeeeeeeeeeeeee" localSheetId="19" hidden="1">{"SourcesUses",#N/A,TRUE,"FundsFlow";"TransOverview",#N/A,TRUE,"FundsFlow"}</definedName>
    <definedName name="eeeeeeeeeeeeeeeeee" localSheetId="20" hidden="1">{"SourcesUses",#N/A,TRUE,"FundsFlow";"TransOverview",#N/A,TRUE,"FundsFlow"}</definedName>
    <definedName name="eeeeeeeeeeeeeeeeee" localSheetId="21" hidden="1">{"SourcesUses",#N/A,TRUE,"FundsFlow";"TransOverview",#N/A,TRUE,"FundsFlow"}</definedName>
    <definedName name="eeeeeeeeeeeeeeeeee" localSheetId="22" hidden="1">{"SourcesUses",#N/A,TRUE,"FundsFlow";"TransOverview",#N/A,TRUE,"FundsFlow"}</definedName>
    <definedName name="eeeeeeeeeeeeeeeeee" localSheetId="23" hidden="1">{"SourcesUses",#N/A,TRUE,"FundsFlow";"TransOverview",#N/A,TRUE,"FundsFlow"}</definedName>
    <definedName name="eeeeeeeeeeeeeeeeee" localSheetId="4" hidden="1">{"SourcesUses",#N/A,TRUE,"FundsFlow";"TransOverview",#N/A,TRUE,"FundsFlow"}</definedName>
    <definedName name="eeeeeeeeeeeeeeeeee" localSheetId="5" hidden="1">{"SourcesUses",#N/A,TRUE,"FundsFlow";"TransOverview",#N/A,TRUE,"FundsFlow"}</definedName>
    <definedName name="eeeeeeeeeeeeeeeeee" localSheetId="8" hidden="1">{"SourcesUses",#N/A,TRUE,"FundsFlow";"TransOverview",#N/A,TRUE,"FundsFlow"}</definedName>
    <definedName name="eeeeeeeeeeeeeeeeee" localSheetId="11" hidden="1">{"SourcesUses",#N/A,TRUE,"FundsFlow";"TransOverview",#N/A,TRUE,"FundsFlow"}</definedName>
    <definedName name="eeeeeeeeeeeeeeeeee" localSheetId="12" hidden="1">{"SourcesUses",#N/A,TRUE,"FundsFlow";"TransOverview",#N/A,TRUE,"FundsFlow"}</definedName>
    <definedName name="eeeeeeeeeeeeeeeeee" localSheetId="14" hidden="1">{"SourcesUses",#N/A,TRUE,"FundsFlow";"TransOverview",#N/A,TRUE,"FundsFlow"}</definedName>
    <definedName name="eeeeeeeeeeeeeeeeee" localSheetId="16" hidden="1">{"SourcesUses",#N/A,TRUE,"FundsFlow";"TransOverview",#N/A,TRUE,"FundsFlow"}</definedName>
    <definedName name="eeeeeeeeeeeeeeeeee" localSheetId="26" hidden="1">{"SourcesUses",#N/A,TRUE,"FundsFlow";"TransOverview",#N/A,TRUE,"FundsFlow"}</definedName>
    <definedName name="eeeeeeeeeeeeeeeeee" localSheetId="27" hidden="1">{"SourcesUses",#N/A,TRUE,"FundsFlow";"TransOverview",#N/A,TRUE,"FundsFlow"}</definedName>
    <definedName name="eeeeeeeeeeeeeeeeee" localSheetId="28" hidden="1">{"SourcesUses",#N/A,TRUE,"FundsFlow";"TransOverview",#N/A,TRUE,"FundsFlow"}</definedName>
    <definedName name="eeeeeeeeeeeeeeeeee" localSheetId="29" hidden="1">{"SourcesUses",#N/A,TRUE,"FundsFlow";"TransOverview",#N/A,TRUE,"FundsFlow"}</definedName>
    <definedName name="eeeeeeeeeeeeeeeeee" localSheetId="30" hidden="1">{"SourcesUses",#N/A,TRUE,"FundsFlow";"TransOverview",#N/A,TRUE,"FundsFlow"}</definedName>
    <definedName name="eeeeeeeeeeeeeeeeee" localSheetId="31" hidden="1">{"SourcesUses",#N/A,TRUE,"FundsFlow";"TransOverview",#N/A,TRUE,"FundsFlow"}</definedName>
    <definedName name="eeeeeeeeeeeeeeeeee" hidden="1">{"SourcesUses",#N/A,TRUE,"FundsFlow";"TransOverview",#N/A,TRUE,"FundsFlow"}</definedName>
    <definedName name="effective_date" localSheetId="8">#REF!</definedName>
    <definedName name="effective_date">[5]Inputs!$B$14</definedName>
    <definedName name="eighty_seven" localSheetId="17">#REF!</definedName>
    <definedName name="eighty_seven" localSheetId="18">#REF!</definedName>
    <definedName name="eighty_seven" localSheetId="19">#REF!</definedName>
    <definedName name="eighty_seven" localSheetId="20">#REF!</definedName>
    <definedName name="eighty_seven" localSheetId="21">#REF!</definedName>
    <definedName name="eighty_seven" localSheetId="22">#REF!</definedName>
    <definedName name="eighty_seven" localSheetId="8">#REF!</definedName>
    <definedName name="eighty_seven" localSheetId="26">#REF!</definedName>
    <definedName name="eighty_seven" localSheetId="27">#REF!</definedName>
    <definedName name="eighty_seven" localSheetId="28">#REF!</definedName>
    <definedName name="eighty_seven" localSheetId="29">#REF!</definedName>
    <definedName name="eighty_seven" localSheetId="30">#REF!</definedName>
    <definedName name="eighty_seven" localSheetId="31">#REF!</definedName>
    <definedName name="eighty_seven">#REF!</definedName>
    <definedName name="electric" localSheetId="17">#REF!</definedName>
    <definedName name="electric" localSheetId="18">#REF!</definedName>
    <definedName name="electric" localSheetId="19">#REF!</definedName>
    <definedName name="electric" localSheetId="20">#REF!</definedName>
    <definedName name="electric" localSheetId="21">#REF!</definedName>
    <definedName name="electric" localSheetId="22">#REF!</definedName>
    <definedName name="electric" localSheetId="8">#REF!</definedName>
    <definedName name="electric" localSheetId="26">#REF!</definedName>
    <definedName name="electric" localSheetId="27">#REF!</definedName>
    <definedName name="electric" localSheetId="28">#REF!</definedName>
    <definedName name="electric" localSheetId="29">#REF!</definedName>
    <definedName name="electric" localSheetId="30">#REF!</definedName>
    <definedName name="electric" localSheetId="31">#REF!</definedName>
    <definedName name="electric">#REF!</definedName>
    <definedName name="EnergyServices_Rev_Growth" localSheetId="8">#REF!</definedName>
    <definedName name="EnergyServices_Rev_Growth">[9]Assumptions!$C$13</definedName>
    <definedName name="Enterprise" localSheetId="17">#REF!</definedName>
    <definedName name="Enterprise" localSheetId="18">#REF!</definedName>
    <definedName name="Enterprise" localSheetId="19">#REF!</definedName>
    <definedName name="Enterprise" localSheetId="20">#REF!</definedName>
    <definedName name="Enterprise" localSheetId="21">#REF!</definedName>
    <definedName name="Enterprise" localSheetId="22">#REF!</definedName>
    <definedName name="Enterprise" localSheetId="8">#REF!</definedName>
    <definedName name="Enterprise" localSheetId="26">#REF!</definedName>
    <definedName name="Enterprise" localSheetId="27">#REF!</definedName>
    <definedName name="Enterprise" localSheetId="28">#REF!</definedName>
    <definedName name="Enterprise" localSheetId="29">#REF!</definedName>
    <definedName name="Enterprise" localSheetId="30">#REF!</definedName>
    <definedName name="Enterprise" localSheetId="31">#REF!</definedName>
    <definedName name="Enterprise">#REF!</definedName>
    <definedName name="entity" localSheetId="17">#REF!</definedName>
    <definedName name="entity" localSheetId="18">#REF!</definedName>
    <definedName name="entity" localSheetId="19">#REF!</definedName>
    <definedName name="entity" localSheetId="20">#REF!</definedName>
    <definedName name="entity" localSheetId="21">#REF!</definedName>
    <definedName name="entity" localSheetId="22">#REF!</definedName>
    <definedName name="entity" localSheetId="8">#REF!</definedName>
    <definedName name="entity" localSheetId="26">#REF!</definedName>
    <definedName name="entity" localSheetId="27">#REF!</definedName>
    <definedName name="entity" localSheetId="28">#REF!</definedName>
    <definedName name="entity" localSheetId="29">#REF!</definedName>
    <definedName name="entity" localSheetId="30">#REF!</definedName>
    <definedName name="entity" localSheetId="31">#REF!</definedName>
    <definedName name="entity">#REF!</definedName>
    <definedName name="entity1" localSheetId="17">#REF!</definedName>
    <definedName name="entity1" localSheetId="18">#REF!</definedName>
    <definedName name="entity1" localSheetId="19">#REF!</definedName>
    <definedName name="entity1" localSheetId="20">#REF!</definedName>
    <definedName name="entity1" localSheetId="21">#REF!</definedName>
    <definedName name="entity1" localSheetId="22">#REF!</definedName>
    <definedName name="entity1" localSheetId="8">#REF!</definedName>
    <definedName name="entity1" localSheetId="26">#REF!</definedName>
    <definedName name="entity1" localSheetId="27">#REF!</definedName>
    <definedName name="entity1" localSheetId="28">#REF!</definedName>
    <definedName name="entity1" localSheetId="29">#REF!</definedName>
    <definedName name="entity1" localSheetId="30">#REF!</definedName>
    <definedName name="entity1" localSheetId="31">#REF!</definedName>
    <definedName name="entity1">#REF!</definedName>
    <definedName name="Equity_Bridge_Loan_Interest_Expense_Lease" localSheetId="17">#REF!</definedName>
    <definedName name="Equity_Bridge_Loan_Interest_Expense_Lease" localSheetId="18">#REF!</definedName>
    <definedName name="Equity_Bridge_Loan_Interest_Expense_Lease" localSheetId="19">#REF!</definedName>
    <definedName name="Equity_Bridge_Loan_Interest_Expense_Lease" localSheetId="20">#REF!</definedName>
    <definedName name="Equity_Bridge_Loan_Interest_Expense_Lease" localSheetId="21">#REF!</definedName>
    <definedName name="Equity_Bridge_Loan_Interest_Expense_Lease" localSheetId="22">#REF!</definedName>
    <definedName name="Equity_Bridge_Loan_Interest_Expense_Lease" localSheetId="26">#REF!</definedName>
    <definedName name="Equity_Bridge_Loan_Interest_Expense_Lease" localSheetId="27">#REF!</definedName>
    <definedName name="Equity_Bridge_Loan_Interest_Expense_Lease" localSheetId="28">#REF!</definedName>
    <definedName name="Equity_Bridge_Loan_Interest_Expense_Lease" localSheetId="29">#REF!</definedName>
    <definedName name="Equity_Bridge_Loan_Interest_Expense_Lease" localSheetId="30">#REF!</definedName>
    <definedName name="Equity_Bridge_Loan_Interest_Expense_Lease" localSheetId="31">#REF!</definedName>
    <definedName name="Equity_Bridge_Loan_Interest_Expense_Lease">#REF!</definedName>
    <definedName name="equityapo_volatility" localSheetId="17">#REF!</definedName>
    <definedName name="equityapo_volatility" localSheetId="18">#REF!</definedName>
    <definedName name="equityapo_volatility" localSheetId="19">#REF!</definedName>
    <definedName name="equityapo_volatility" localSheetId="20">#REF!</definedName>
    <definedName name="equityapo_volatility" localSheetId="21">#REF!</definedName>
    <definedName name="equityapo_volatility" localSheetId="22">#REF!</definedName>
    <definedName name="equityapo_volatility" localSheetId="26">#REF!</definedName>
    <definedName name="equityapo_volatility" localSheetId="27">#REF!</definedName>
    <definedName name="equityapo_volatility" localSheetId="28">#REF!</definedName>
    <definedName name="equityapo_volatility" localSheetId="29">#REF!</definedName>
    <definedName name="equityapo_volatility" localSheetId="30">#REF!</definedName>
    <definedName name="equityapo_volatility" localSheetId="31">#REF!</definedName>
    <definedName name="equityapo_volatility">#REF!</definedName>
    <definedName name="equityoption_treesteps" localSheetId="17">#REF!</definedName>
    <definedName name="equityoption_treesteps" localSheetId="18">#REF!</definedName>
    <definedName name="equityoption_treesteps" localSheetId="19">#REF!</definedName>
    <definedName name="equityoption_treesteps" localSheetId="20">#REF!</definedName>
    <definedName name="equityoption_treesteps" localSheetId="21">#REF!</definedName>
    <definedName name="equityoption_treesteps" localSheetId="22">#REF!</definedName>
    <definedName name="equityoption_treesteps" localSheetId="26">#REF!</definedName>
    <definedName name="equityoption_treesteps" localSheetId="27">#REF!</definedName>
    <definedName name="equityoption_treesteps" localSheetId="28">#REF!</definedName>
    <definedName name="equityoption_treesteps" localSheetId="29">#REF!</definedName>
    <definedName name="equityoption_treesteps" localSheetId="30">#REF!</definedName>
    <definedName name="equityoption_treesteps" localSheetId="31">#REF!</definedName>
    <definedName name="equityoption_treesteps">#REF!</definedName>
    <definedName name="equityoption_volatility" localSheetId="17">#REF!</definedName>
    <definedName name="equityoption_volatility" localSheetId="18">#REF!</definedName>
    <definedName name="equityoption_volatility" localSheetId="19">#REF!</definedName>
    <definedName name="equityoption_volatility" localSheetId="20">#REF!</definedName>
    <definedName name="equityoption_volatility" localSheetId="21">#REF!</definedName>
    <definedName name="equityoption_volatility" localSheetId="22">#REF!</definedName>
    <definedName name="equityoption_volatility" localSheetId="26">#REF!</definedName>
    <definedName name="equityoption_volatility" localSheetId="27">#REF!</definedName>
    <definedName name="equityoption_volatility" localSheetId="28">#REF!</definedName>
    <definedName name="equityoption_volatility" localSheetId="29">#REF!</definedName>
    <definedName name="equityoption_volatility" localSheetId="30">#REF!</definedName>
    <definedName name="equityoption_volatility" localSheetId="31">#REF!</definedName>
    <definedName name="equityoption_volatility">#REF!</definedName>
    <definedName name="EssAliasTable">"Default"</definedName>
    <definedName name="ESSBASE_AREA">#REF!</definedName>
    <definedName name="eurofutopt_meanreversion" localSheetId="17">#REF!</definedName>
    <definedName name="eurofutopt_meanreversion" localSheetId="18">#REF!</definedName>
    <definedName name="eurofutopt_meanreversion" localSheetId="19">#REF!</definedName>
    <definedName name="eurofutopt_meanreversion" localSheetId="20">#REF!</definedName>
    <definedName name="eurofutopt_meanreversion" localSheetId="21">#REF!</definedName>
    <definedName name="eurofutopt_meanreversion" localSheetId="22">#REF!</definedName>
    <definedName name="eurofutopt_meanreversion" localSheetId="26">#REF!</definedName>
    <definedName name="eurofutopt_meanreversion" localSheetId="27">#REF!</definedName>
    <definedName name="eurofutopt_meanreversion" localSheetId="28">#REF!</definedName>
    <definedName name="eurofutopt_meanreversion" localSheetId="29">#REF!</definedName>
    <definedName name="eurofutopt_meanreversion" localSheetId="30">#REF!</definedName>
    <definedName name="eurofutopt_meanreversion" localSheetId="31">#REF!</definedName>
    <definedName name="eurofutopt_meanreversion">#REF!</definedName>
    <definedName name="eurofutopt_model" localSheetId="17">#REF!</definedName>
    <definedName name="eurofutopt_model" localSheetId="18">#REF!</definedName>
    <definedName name="eurofutopt_model" localSheetId="19">#REF!</definedName>
    <definedName name="eurofutopt_model" localSheetId="20">#REF!</definedName>
    <definedName name="eurofutopt_model" localSheetId="21">#REF!</definedName>
    <definedName name="eurofutopt_model" localSheetId="22">#REF!</definedName>
    <definedName name="eurofutopt_model" localSheetId="26">#REF!</definedName>
    <definedName name="eurofutopt_model" localSheetId="27">#REF!</definedName>
    <definedName name="eurofutopt_model" localSheetId="28">#REF!</definedName>
    <definedName name="eurofutopt_model" localSheetId="29">#REF!</definedName>
    <definedName name="eurofutopt_model" localSheetId="30">#REF!</definedName>
    <definedName name="eurofutopt_model" localSheetId="31">#REF!</definedName>
    <definedName name="eurofutopt_model">#REF!</definedName>
    <definedName name="eurofutopt_volatility" localSheetId="17">#REF!</definedName>
    <definedName name="eurofutopt_volatility" localSheetId="18">#REF!</definedName>
    <definedName name="eurofutopt_volatility" localSheetId="19">#REF!</definedName>
    <definedName name="eurofutopt_volatility" localSheetId="20">#REF!</definedName>
    <definedName name="eurofutopt_volatility" localSheetId="21">#REF!</definedName>
    <definedName name="eurofutopt_volatility" localSheetId="22">#REF!</definedName>
    <definedName name="eurofutopt_volatility" localSheetId="26">#REF!</definedName>
    <definedName name="eurofutopt_volatility" localSheetId="27">#REF!</definedName>
    <definedName name="eurofutopt_volatility" localSheetId="28">#REF!</definedName>
    <definedName name="eurofutopt_volatility" localSheetId="29">#REF!</definedName>
    <definedName name="eurofutopt_volatility" localSheetId="30">#REF!</definedName>
    <definedName name="eurofutopt_volatility" localSheetId="31">#REF!</definedName>
    <definedName name="eurofutopt_volatility">#REF!</definedName>
    <definedName name="ev.Calculation" hidden="1">-4105</definedName>
    <definedName name="ev.Initialized" hidden="1">FALSE</definedName>
    <definedName name="EXA">#REF!</definedName>
    <definedName name="Excess_Dividend_Tax_Amount_Unlevered" localSheetId="17">#REF!</definedName>
    <definedName name="Excess_Dividend_Tax_Amount_Unlevered" localSheetId="18">#REF!</definedName>
    <definedName name="Excess_Dividend_Tax_Amount_Unlevered" localSheetId="19">#REF!</definedName>
    <definedName name="Excess_Dividend_Tax_Amount_Unlevered" localSheetId="20">#REF!</definedName>
    <definedName name="Excess_Dividend_Tax_Amount_Unlevered" localSheetId="21">#REF!</definedName>
    <definedName name="Excess_Dividend_Tax_Amount_Unlevered" localSheetId="22">#REF!</definedName>
    <definedName name="Excess_Dividend_Tax_Amount_Unlevered" localSheetId="26">#REF!</definedName>
    <definedName name="Excess_Dividend_Tax_Amount_Unlevered" localSheetId="27">#REF!</definedName>
    <definedName name="Excess_Dividend_Tax_Amount_Unlevered" localSheetId="28">#REF!</definedName>
    <definedName name="Excess_Dividend_Tax_Amount_Unlevered" localSheetId="29">#REF!</definedName>
    <definedName name="Excess_Dividend_Tax_Amount_Unlevered" localSheetId="30">#REF!</definedName>
    <definedName name="Excess_Dividend_Tax_Amount_Unlevered" localSheetId="31">#REF!</definedName>
    <definedName name="Excess_Dividend_Tax_Amount_Unlevered">#REF!</definedName>
    <definedName name="Excess_Dividends_Tax_Amount" localSheetId="17">#REF!</definedName>
    <definedName name="Excess_Dividends_Tax_Amount" localSheetId="18">#REF!</definedName>
    <definedName name="Excess_Dividends_Tax_Amount" localSheetId="19">#REF!</definedName>
    <definedName name="Excess_Dividends_Tax_Amount" localSheetId="20">#REF!</definedName>
    <definedName name="Excess_Dividends_Tax_Amount" localSheetId="21">#REF!</definedName>
    <definedName name="Excess_Dividends_Tax_Amount" localSheetId="22">#REF!</definedName>
    <definedName name="Excess_Dividends_Tax_Amount" localSheetId="26">#REF!</definedName>
    <definedName name="Excess_Dividends_Tax_Amount" localSheetId="27">#REF!</definedName>
    <definedName name="Excess_Dividends_Tax_Amount" localSheetId="28">#REF!</definedName>
    <definedName name="Excess_Dividends_Tax_Amount" localSheetId="29">#REF!</definedName>
    <definedName name="Excess_Dividends_Tax_Amount" localSheetId="30">#REF!</definedName>
    <definedName name="Excess_Dividends_Tax_Amount" localSheetId="31">#REF!</definedName>
    <definedName name="Excess_Dividends_Tax_Amount">#REF!</definedName>
    <definedName name="exchange_rates" localSheetId="8">#REF!</definedName>
    <definedName name="exchange_rates">[5]Inputs!$B$29</definedName>
    <definedName name="existing" localSheetId="17">#REF!</definedName>
    <definedName name="existing" localSheetId="18">#REF!</definedName>
    <definedName name="existing" localSheetId="19">#REF!</definedName>
    <definedName name="existing" localSheetId="20">#REF!</definedName>
    <definedName name="existing" localSheetId="21">#REF!</definedName>
    <definedName name="existing" localSheetId="22">#REF!</definedName>
    <definedName name="existing" localSheetId="8">#REF!</definedName>
    <definedName name="existing" localSheetId="26">#REF!</definedName>
    <definedName name="existing" localSheetId="27">#REF!</definedName>
    <definedName name="existing" localSheetId="28">#REF!</definedName>
    <definedName name="existing" localSheetId="29">#REF!</definedName>
    <definedName name="existing" localSheetId="30">#REF!</definedName>
    <definedName name="existing" localSheetId="31">#REF!</definedName>
    <definedName name="existing">#REF!</definedName>
    <definedName name="existing_table" localSheetId="17">#REF!</definedName>
    <definedName name="existing_table" localSheetId="18">#REF!</definedName>
    <definedName name="existing_table" localSheetId="19">#REF!</definedName>
    <definedName name="existing_table" localSheetId="20">#REF!</definedName>
    <definedName name="existing_table" localSheetId="21">#REF!</definedName>
    <definedName name="existing_table" localSheetId="22">#REF!</definedName>
    <definedName name="existing_table" localSheetId="8">#REF!</definedName>
    <definedName name="existing_table" localSheetId="26">#REF!</definedName>
    <definedName name="existing_table" localSheetId="27">#REF!</definedName>
    <definedName name="existing_table" localSheetId="28">#REF!</definedName>
    <definedName name="existing_table" localSheetId="29">#REF!</definedName>
    <definedName name="existing_table" localSheetId="30">#REF!</definedName>
    <definedName name="existing_table" localSheetId="31">#REF!</definedName>
    <definedName name="existing_table">#REF!</definedName>
    <definedName name="f" localSheetId="17" hidden="1">{"Page_1",#N/A,FALSE,"BAD4Q98";"Page_2",#N/A,FALSE,"BAD4Q98";"Page_3",#N/A,FALSE,"BAD4Q98";"Page_4",#N/A,FALSE,"BAD4Q98";"Page_5",#N/A,FALSE,"BAD4Q98";"Page_6",#N/A,FALSE,"BAD4Q98";"Input_1",#N/A,FALSE,"BAD4Q98";"Input_2",#N/A,FALSE,"BAD4Q98"}</definedName>
    <definedName name="f" localSheetId="18" hidden="1">{"Page_1",#N/A,FALSE,"BAD4Q98";"Page_2",#N/A,FALSE,"BAD4Q98";"Page_3",#N/A,FALSE,"BAD4Q98";"Page_4",#N/A,FALSE,"BAD4Q98";"Page_5",#N/A,FALSE,"BAD4Q98";"Page_6",#N/A,FALSE,"BAD4Q98";"Input_1",#N/A,FALSE,"BAD4Q98";"Input_2",#N/A,FALSE,"BAD4Q98"}</definedName>
    <definedName name="f" localSheetId="19" hidden="1">{"Page_1",#N/A,FALSE,"BAD4Q98";"Page_2",#N/A,FALSE,"BAD4Q98";"Page_3",#N/A,FALSE,"BAD4Q98";"Page_4",#N/A,FALSE,"BAD4Q98";"Page_5",#N/A,FALSE,"BAD4Q98";"Page_6",#N/A,FALSE,"BAD4Q98";"Input_1",#N/A,FALSE,"BAD4Q98";"Input_2",#N/A,FALSE,"BAD4Q98"}</definedName>
    <definedName name="f" localSheetId="20" hidden="1">{"Page_1",#N/A,FALSE,"BAD4Q98";"Page_2",#N/A,FALSE,"BAD4Q98";"Page_3",#N/A,FALSE,"BAD4Q98";"Page_4",#N/A,FALSE,"BAD4Q98";"Page_5",#N/A,FALSE,"BAD4Q98";"Page_6",#N/A,FALSE,"BAD4Q98";"Input_1",#N/A,FALSE,"BAD4Q98";"Input_2",#N/A,FALSE,"BAD4Q98"}</definedName>
    <definedName name="f" localSheetId="21" hidden="1">{"Page_1",#N/A,FALSE,"BAD4Q98";"Page_2",#N/A,FALSE,"BAD4Q98";"Page_3",#N/A,FALSE,"BAD4Q98";"Page_4",#N/A,FALSE,"BAD4Q98";"Page_5",#N/A,FALSE,"BAD4Q98";"Page_6",#N/A,FALSE,"BAD4Q98";"Input_1",#N/A,FALSE,"BAD4Q98";"Input_2",#N/A,FALSE,"BAD4Q98"}</definedName>
    <definedName name="f" localSheetId="22" hidden="1">{"Page_1",#N/A,FALSE,"BAD4Q98";"Page_2",#N/A,FALSE,"BAD4Q98";"Page_3",#N/A,FALSE,"BAD4Q98";"Page_4",#N/A,FALSE,"BAD4Q98";"Page_5",#N/A,FALSE,"BAD4Q98";"Page_6",#N/A,FALSE,"BAD4Q98";"Input_1",#N/A,FALSE,"BAD4Q98";"Input_2",#N/A,FALSE,"BAD4Q98"}</definedName>
    <definedName name="f" localSheetId="23" hidden="1">{"Page_1",#N/A,FALSE,"BAD4Q98";"Page_2",#N/A,FALSE,"BAD4Q98";"Page_3",#N/A,FALSE,"BAD4Q98";"Page_4",#N/A,FALSE,"BAD4Q98";"Page_5",#N/A,FALSE,"BAD4Q98";"Page_6",#N/A,FALSE,"BAD4Q98";"Input_1",#N/A,FALSE,"BAD4Q98";"Input_2",#N/A,FALSE,"BAD4Q98"}</definedName>
    <definedName name="f" localSheetId="4" hidden="1">{"Page_1",#N/A,FALSE,"BAD4Q98";"Page_2",#N/A,FALSE,"BAD4Q98";"Page_3",#N/A,FALSE,"BAD4Q98";"Page_4",#N/A,FALSE,"BAD4Q98";"Page_5",#N/A,FALSE,"BAD4Q98";"Page_6",#N/A,FALSE,"BAD4Q98";"Input_1",#N/A,FALSE,"BAD4Q98";"Input_2",#N/A,FALSE,"BAD4Q98"}</definedName>
    <definedName name="f" localSheetId="5" hidden="1">{"Page_1",#N/A,FALSE,"BAD4Q98";"Page_2",#N/A,FALSE,"BAD4Q98";"Page_3",#N/A,FALSE,"BAD4Q98";"Page_4",#N/A,FALSE,"BAD4Q98";"Page_5",#N/A,FALSE,"BAD4Q98";"Page_6",#N/A,FALSE,"BAD4Q98";"Input_1",#N/A,FALSE,"BAD4Q98";"Input_2",#N/A,FALSE,"BAD4Q98"}</definedName>
    <definedName name="f" localSheetId="8" hidden="1">{"Page_1",#N/A,FALSE,"BAD4Q98";"Page_2",#N/A,FALSE,"BAD4Q98";"Page_3",#N/A,FALSE,"BAD4Q98";"Page_4",#N/A,FALSE,"BAD4Q98";"Page_5",#N/A,FALSE,"BAD4Q98";"Page_6",#N/A,FALSE,"BAD4Q98";"Input_1",#N/A,FALSE,"BAD4Q98";"Input_2",#N/A,FALSE,"BAD4Q98"}</definedName>
    <definedName name="f" localSheetId="11" hidden="1">{"Page_1",#N/A,FALSE,"BAD4Q98";"Page_2",#N/A,FALSE,"BAD4Q98";"Page_3",#N/A,FALSE,"BAD4Q98";"Page_4",#N/A,FALSE,"BAD4Q98";"Page_5",#N/A,FALSE,"BAD4Q98";"Page_6",#N/A,FALSE,"BAD4Q98";"Input_1",#N/A,FALSE,"BAD4Q98";"Input_2",#N/A,FALSE,"BAD4Q98"}</definedName>
    <definedName name="f" localSheetId="12" hidden="1">{"Page_1",#N/A,FALSE,"BAD4Q98";"Page_2",#N/A,FALSE,"BAD4Q98";"Page_3",#N/A,FALSE,"BAD4Q98";"Page_4",#N/A,FALSE,"BAD4Q98";"Page_5",#N/A,FALSE,"BAD4Q98";"Page_6",#N/A,FALSE,"BAD4Q98";"Input_1",#N/A,FALSE,"BAD4Q98";"Input_2",#N/A,FALSE,"BAD4Q98"}</definedName>
    <definedName name="f" localSheetId="14" hidden="1">{"Page_1",#N/A,FALSE,"BAD4Q98";"Page_2",#N/A,FALSE,"BAD4Q98";"Page_3",#N/A,FALSE,"BAD4Q98";"Page_4",#N/A,FALSE,"BAD4Q98";"Page_5",#N/A,FALSE,"BAD4Q98";"Page_6",#N/A,FALSE,"BAD4Q98";"Input_1",#N/A,FALSE,"BAD4Q98";"Input_2",#N/A,FALSE,"BAD4Q98"}</definedName>
    <definedName name="f" localSheetId="16" hidden="1">{"Page_1",#N/A,FALSE,"BAD4Q98";"Page_2",#N/A,FALSE,"BAD4Q98";"Page_3",#N/A,FALSE,"BAD4Q98";"Page_4",#N/A,FALSE,"BAD4Q98";"Page_5",#N/A,FALSE,"BAD4Q98";"Page_6",#N/A,FALSE,"BAD4Q98";"Input_1",#N/A,FALSE,"BAD4Q98";"Input_2",#N/A,FALSE,"BAD4Q98"}</definedName>
    <definedName name="f" localSheetId="26" hidden="1">{"Page_1",#N/A,FALSE,"BAD4Q98";"Page_2",#N/A,FALSE,"BAD4Q98";"Page_3",#N/A,FALSE,"BAD4Q98";"Page_4",#N/A,FALSE,"BAD4Q98";"Page_5",#N/A,FALSE,"BAD4Q98";"Page_6",#N/A,FALSE,"BAD4Q98";"Input_1",#N/A,FALSE,"BAD4Q98";"Input_2",#N/A,FALSE,"BAD4Q98"}</definedName>
    <definedName name="f" localSheetId="27" hidden="1">{"Page_1",#N/A,FALSE,"BAD4Q98";"Page_2",#N/A,FALSE,"BAD4Q98";"Page_3",#N/A,FALSE,"BAD4Q98";"Page_4",#N/A,FALSE,"BAD4Q98";"Page_5",#N/A,FALSE,"BAD4Q98";"Page_6",#N/A,FALSE,"BAD4Q98";"Input_1",#N/A,FALSE,"BAD4Q98";"Input_2",#N/A,FALSE,"BAD4Q98"}</definedName>
    <definedName name="f" localSheetId="28" hidden="1">{"Page_1",#N/A,FALSE,"BAD4Q98";"Page_2",#N/A,FALSE,"BAD4Q98";"Page_3",#N/A,FALSE,"BAD4Q98";"Page_4",#N/A,FALSE,"BAD4Q98";"Page_5",#N/A,FALSE,"BAD4Q98";"Page_6",#N/A,FALSE,"BAD4Q98";"Input_1",#N/A,FALSE,"BAD4Q98";"Input_2",#N/A,FALSE,"BAD4Q98"}</definedName>
    <definedName name="f" localSheetId="29" hidden="1">{"Page_1",#N/A,FALSE,"BAD4Q98";"Page_2",#N/A,FALSE,"BAD4Q98";"Page_3",#N/A,FALSE,"BAD4Q98";"Page_4",#N/A,FALSE,"BAD4Q98";"Page_5",#N/A,FALSE,"BAD4Q98";"Page_6",#N/A,FALSE,"BAD4Q98";"Input_1",#N/A,FALSE,"BAD4Q98";"Input_2",#N/A,FALSE,"BAD4Q98"}</definedName>
    <definedName name="f" localSheetId="30" hidden="1">{"Page_1",#N/A,FALSE,"BAD4Q98";"Page_2",#N/A,FALSE,"BAD4Q98";"Page_3",#N/A,FALSE,"BAD4Q98";"Page_4",#N/A,FALSE,"BAD4Q98";"Page_5",#N/A,FALSE,"BAD4Q98";"Page_6",#N/A,FALSE,"BAD4Q98";"Input_1",#N/A,FALSE,"BAD4Q98";"Input_2",#N/A,FALSE,"BAD4Q98"}</definedName>
    <definedName name="f" localSheetId="31" hidden="1">{"Page_1",#N/A,FALSE,"BAD4Q98";"Page_2",#N/A,FALSE,"BAD4Q98";"Page_3",#N/A,FALSE,"BAD4Q98";"Page_4",#N/A,FALSE,"BAD4Q98";"Page_5",#N/A,FALSE,"BAD4Q98";"Page_6",#N/A,FALSE,"BAD4Q98";"Input_1",#N/A,FALSE,"BAD4Q98";"Input_2",#N/A,FALSE,"BAD4Q98"}</definedName>
    <definedName name="f" hidden="1">{"Page_1",#N/A,FALSE,"BAD4Q98";"Page_2",#N/A,FALSE,"BAD4Q98";"Page_3",#N/A,FALSE,"BAD4Q98";"Page_4",#N/A,FALSE,"BAD4Q98";"Page_5",#N/A,FALSE,"BAD4Q98";"Page_6",#N/A,FALSE,"BAD4Q98";"Input_1",#N/A,FALSE,"BAD4Q98";"Input_2",#N/A,FALSE,"BAD4Q98"}</definedName>
    <definedName name="FACT" localSheetId="8">#REF!</definedName>
    <definedName name="FACT">[2]Factors!$B$9:$H$109</definedName>
    <definedName name="fdasdfdsadf" localSheetId="17">#REF!</definedName>
    <definedName name="fdasdfdsadf" localSheetId="18">#REF!</definedName>
    <definedName name="fdasdfdsadf" localSheetId="19">#REF!</definedName>
    <definedName name="fdasdfdsadf" localSheetId="20">#REF!</definedName>
    <definedName name="fdasdfdsadf" localSheetId="21">#REF!</definedName>
    <definedName name="fdasdfdsadf" localSheetId="22">#REF!</definedName>
    <definedName name="fdasdfdsadf" localSheetId="8">#REF!</definedName>
    <definedName name="fdasdfdsadf" localSheetId="26">#REF!</definedName>
    <definedName name="fdasdfdsadf" localSheetId="27">#REF!</definedName>
    <definedName name="fdasdfdsadf" localSheetId="28">#REF!</definedName>
    <definedName name="fdasdfdsadf" localSheetId="29">#REF!</definedName>
    <definedName name="fdasdfdsadf" localSheetId="30">#REF!</definedName>
    <definedName name="fdasdfdsadf" localSheetId="31">#REF!</definedName>
    <definedName name="fdasdfdsadf">#REF!</definedName>
    <definedName name="fdfdfdfd" localSheetId="17">#REF!</definedName>
    <definedName name="fdfdfdfd" localSheetId="18">#REF!</definedName>
    <definedName name="fdfdfdfd" localSheetId="19">#REF!</definedName>
    <definedName name="fdfdfdfd" localSheetId="20">#REF!</definedName>
    <definedName name="fdfdfdfd" localSheetId="21">#REF!</definedName>
    <definedName name="fdfdfdfd" localSheetId="22">#REF!</definedName>
    <definedName name="fdfdfdfd" localSheetId="8">#REF!</definedName>
    <definedName name="fdfdfdfd" localSheetId="26">#REF!</definedName>
    <definedName name="fdfdfdfd" localSheetId="27">#REF!</definedName>
    <definedName name="fdfdfdfd" localSheetId="28">#REF!</definedName>
    <definedName name="fdfdfdfd" localSheetId="29">#REF!</definedName>
    <definedName name="fdfdfdfd" localSheetId="30">#REF!</definedName>
    <definedName name="fdfdfdfd" localSheetId="31">#REF!</definedName>
    <definedName name="fdfdfdfd">#REF!</definedName>
    <definedName name="fdfdfdfdfd" localSheetId="17">#REF!</definedName>
    <definedName name="fdfdfdfdfd" localSheetId="18">#REF!</definedName>
    <definedName name="fdfdfdfdfd" localSheetId="19">#REF!</definedName>
    <definedName name="fdfdfdfdfd" localSheetId="20">#REF!</definedName>
    <definedName name="fdfdfdfdfd" localSheetId="21">#REF!</definedName>
    <definedName name="fdfdfdfdfd" localSheetId="22">#REF!</definedName>
    <definedName name="fdfdfdfdfd" localSheetId="8">#REF!</definedName>
    <definedName name="fdfdfdfdfd" localSheetId="26">#REF!</definedName>
    <definedName name="fdfdfdfdfd" localSheetId="27">#REF!</definedName>
    <definedName name="fdfdfdfdfd" localSheetId="28">#REF!</definedName>
    <definedName name="fdfdfdfdfd" localSheetId="29">#REF!</definedName>
    <definedName name="fdfdfdfdfd" localSheetId="30">#REF!</definedName>
    <definedName name="fdfdfdfdfd" localSheetId="31">#REF!</definedName>
    <definedName name="fdfdfdfdfd">#REF!</definedName>
    <definedName name="FEDELEC" localSheetId="17">#REF!</definedName>
    <definedName name="FEDELEC" localSheetId="18">#REF!</definedName>
    <definedName name="FEDELEC" localSheetId="19">#REF!</definedName>
    <definedName name="FEDELEC" localSheetId="20">#REF!</definedName>
    <definedName name="FEDELEC" localSheetId="21">#REF!</definedName>
    <definedName name="FEDELEC" localSheetId="22">#REF!</definedName>
    <definedName name="FEDELEC" localSheetId="26">#REF!</definedName>
    <definedName name="FEDELEC" localSheetId="27">#REF!</definedName>
    <definedName name="FEDELEC" localSheetId="28">#REF!</definedName>
    <definedName name="FEDELEC" localSheetId="29">#REF!</definedName>
    <definedName name="FEDELEC" localSheetId="30">#REF!</definedName>
    <definedName name="FEDELEC" localSheetId="31">#REF!</definedName>
    <definedName name="FEDELEC">#REF!</definedName>
    <definedName name="Federal_Income_Tax_Amount" localSheetId="17">#REF!</definedName>
    <definedName name="Federal_Income_Tax_Amount" localSheetId="18">#REF!</definedName>
    <definedName name="Federal_Income_Tax_Amount" localSheetId="19">#REF!</definedName>
    <definedName name="Federal_Income_Tax_Amount" localSheetId="20">#REF!</definedName>
    <definedName name="Federal_Income_Tax_Amount" localSheetId="21">#REF!</definedName>
    <definedName name="Federal_Income_Tax_Amount" localSheetId="22">#REF!</definedName>
    <definedName name="Federal_Income_Tax_Amount" localSheetId="26">#REF!</definedName>
    <definedName name="Federal_Income_Tax_Amount" localSheetId="27">#REF!</definedName>
    <definedName name="Federal_Income_Tax_Amount" localSheetId="28">#REF!</definedName>
    <definedName name="Federal_Income_Tax_Amount" localSheetId="29">#REF!</definedName>
    <definedName name="Federal_Income_Tax_Amount" localSheetId="30">#REF!</definedName>
    <definedName name="Federal_Income_Tax_Amount" localSheetId="31">#REF!</definedName>
    <definedName name="Federal_Income_Tax_Amount">#REF!</definedName>
    <definedName name="Federal_Income_Tax_Amount_Unlevered" localSheetId="17">#REF!</definedName>
    <definedName name="Federal_Income_Tax_Amount_Unlevered" localSheetId="18">#REF!</definedName>
    <definedName name="Federal_Income_Tax_Amount_Unlevered" localSheetId="19">#REF!</definedName>
    <definedName name="Federal_Income_Tax_Amount_Unlevered" localSheetId="20">#REF!</definedName>
    <definedName name="Federal_Income_Tax_Amount_Unlevered" localSheetId="21">#REF!</definedName>
    <definedName name="Federal_Income_Tax_Amount_Unlevered" localSheetId="22">#REF!</definedName>
    <definedName name="Federal_Income_Tax_Amount_Unlevered" localSheetId="26">#REF!</definedName>
    <definedName name="Federal_Income_Tax_Amount_Unlevered" localSheetId="27">#REF!</definedName>
    <definedName name="Federal_Income_Tax_Amount_Unlevered" localSheetId="28">#REF!</definedName>
    <definedName name="Federal_Income_Tax_Amount_Unlevered" localSheetId="29">#REF!</definedName>
    <definedName name="Federal_Income_Tax_Amount_Unlevered" localSheetId="30">#REF!</definedName>
    <definedName name="Federal_Income_Tax_Amount_Unlevered" localSheetId="31">#REF!</definedName>
    <definedName name="Federal_Income_Tax_Amount_Unlevered">#REF!</definedName>
    <definedName name="FEDGAS" localSheetId="17">#REF!</definedName>
    <definedName name="FEDGAS" localSheetId="18">#REF!</definedName>
    <definedName name="FEDGAS" localSheetId="19">#REF!</definedName>
    <definedName name="FEDGAS" localSheetId="20">#REF!</definedName>
    <definedName name="FEDGAS" localSheetId="21">#REF!</definedName>
    <definedName name="FEDGAS" localSheetId="22">#REF!</definedName>
    <definedName name="FEDGAS" localSheetId="26">#REF!</definedName>
    <definedName name="FEDGAS" localSheetId="27">#REF!</definedName>
    <definedName name="FEDGAS" localSheetId="28">#REF!</definedName>
    <definedName name="FEDGAS" localSheetId="29">#REF!</definedName>
    <definedName name="FEDGAS" localSheetId="30">#REF!</definedName>
    <definedName name="FEDGAS" localSheetId="31">#REF!</definedName>
    <definedName name="FEDGAS">#REF!</definedName>
    <definedName name="fedopt_volatility" localSheetId="17">#REF!</definedName>
    <definedName name="fedopt_volatility" localSheetId="18">#REF!</definedName>
    <definedName name="fedopt_volatility" localSheetId="19">#REF!</definedName>
    <definedName name="fedopt_volatility" localSheetId="20">#REF!</definedName>
    <definedName name="fedopt_volatility" localSheetId="21">#REF!</definedName>
    <definedName name="fedopt_volatility" localSheetId="22">#REF!</definedName>
    <definedName name="fedopt_volatility" localSheetId="26">#REF!</definedName>
    <definedName name="fedopt_volatility" localSheetId="27">#REF!</definedName>
    <definedName name="fedopt_volatility" localSheetId="28">#REF!</definedName>
    <definedName name="fedopt_volatility" localSheetId="29">#REF!</definedName>
    <definedName name="fedopt_volatility" localSheetId="30">#REF!</definedName>
    <definedName name="fedopt_volatility" localSheetId="31">#REF!</definedName>
    <definedName name="fedopt_volatility">#REF!</definedName>
    <definedName name="fff"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gvfgf">#REF!</definedName>
    <definedName name="fielddelim" localSheetId="17">#REF!</definedName>
    <definedName name="fielddelim" localSheetId="18">#REF!</definedName>
    <definedName name="fielddelim" localSheetId="19">#REF!</definedName>
    <definedName name="fielddelim" localSheetId="20">#REF!</definedName>
    <definedName name="fielddelim" localSheetId="21">#REF!</definedName>
    <definedName name="fielddelim" localSheetId="22">#REF!</definedName>
    <definedName name="fielddelim" localSheetId="26">#REF!</definedName>
    <definedName name="fielddelim" localSheetId="27">#REF!</definedName>
    <definedName name="fielddelim" localSheetId="28">#REF!</definedName>
    <definedName name="fielddelim" localSheetId="29">#REF!</definedName>
    <definedName name="fielddelim" localSheetId="30">#REF!</definedName>
    <definedName name="fielddelim" localSheetId="31">#REF!</definedName>
    <definedName name="fielddelim">#REF!</definedName>
    <definedName name="Fin_Plan_1293" localSheetId="17">#REF!</definedName>
    <definedName name="Fin_Plan_1293" localSheetId="18">#REF!</definedName>
    <definedName name="Fin_Plan_1293" localSheetId="19">#REF!</definedName>
    <definedName name="Fin_Plan_1293" localSheetId="20">#REF!</definedName>
    <definedName name="Fin_Plan_1293" localSheetId="21">#REF!</definedName>
    <definedName name="Fin_Plan_1293" localSheetId="22">#REF!</definedName>
    <definedName name="Fin_Plan_1293" localSheetId="26">#REF!</definedName>
    <definedName name="Fin_Plan_1293" localSheetId="27">#REF!</definedName>
    <definedName name="Fin_Plan_1293" localSheetId="28">#REF!</definedName>
    <definedName name="Fin_Plan_1293" localSheetId="29">#REF!</definedName>
    <definedName name="Fin_Plan_1293" localSheetId="30">#REF!</definedName>
    <definedName name="Fin_Plan_1293" localSheetId="31">#REF!</definedName>
    <definedName name="Fin_Plan_1293">#REF!</definedName>
    <definedName name="Fire_District_Payment_Base_Year" localSheetId="17">#REF!</definedName>
    <definedName name="Fire_District_Payment_Base_Year" localSheetId="18">#REF!</definedName>
    <definedName name="Fire_District_Payment_Base_Year" localSheetId="19">#REF!</definedName>
    <definedName name="Fire_District_Payment_Base_Year" localSheetId="20">#REF!</definedName>
    <definedName name="Fire_District_Payment_Base_Year" localSheetId="21">#REF!</definedName>
    <definedName name="Fire_District_Payment_Base_Year" localSheetId="22">#REF!</definedName>
    <definedName name="Fire_District_Payment_Base_Year" localSheetId="26">#REF!</definedName>
    <definedName name="Fire_District_Payment_Base_Year" localSheetId="27">#REF!</definedName>
    <definedName name="Fire_District_Payment_Base_Year" localSheetId="28">#REF!</definedName>
    <definedName name="Fire_District_Payment_Base_Year" localSheetId="29">#REF!</definedName>
    <definedName name="Fire_District_Payment_Base_Year" localSheetId="30">#REF!</definedName>
    <definedName name="Fire_District_Payment_Base_Year" localSheetId="31">#REF!</definedName>
    <definedName name="Fire_District_Payment_Base_Year">#REF!</definedName>
    <definedName name="Fire_District_Payment_Input" localSheetId="17">#REF!</definedName>
    <definedName name="Fire_District_Payment_Input" localSheetId="18">#REF!</definedName>
    <definedName name="Fire_District_Payment_Input" localSheetId="19">#REF!</definedName>
    <definedName name="Fire_District_Payment_Input" localSheetId="20">#REF!</definedName>
    <definedName name="Fire_District_Payment_Input" localSheetId="21">#REF!</definedName>
    <definedName name="Fire_District_Payment_Input" localSheetId="22">#REF!</definedName>
    <definedName name="Fire_District_Payment_Input" localSheetId="26">#REF!</definedName>
    <definedName name="Fire_District_Payment_Input" localSheetId="27">#REF!</definedName>
    <definedName name="Fire_District_Payment_Input" localSheetId="28">#REF!</definedName>
    <definedName name="Fire_District_Payment_Input" localSheetId="29">#REF!</definedName>
    <definedName name="Fire_District_Payment_Input" localSheetId="30">#REF!</definedName>
    <definedName name="Fire_District_Payment_Input" localSheetId="31">#REF!</definedName>
    <definedName name="Fire_District_Payment_Input">#REF!</definedName>
    <definedName name="FirstOne" localSheetId="17">#REF!</definedName>
    <definedName name="FirstOne" localSheetId="18">#REF!</definedName>
    <definedName name="FirstOne" localSheetId="19">#REF!</definedName>
    <definedName name="FirstOne" localSheetId="20">#REF!</definedName>
    <definedName name="FirstOne" localSheetId="21">#REF!</definedName>
    <definedName name="FirstOne" localSheetId="22">#REF!</definedName>
    <definedName name="FirstOne" localSheetId="26">#REF!</definedName>
    <definedName name="FirstOne" localSheetId="27">#REF!</definedName>
    <definedName name="FirstOne" localSheetId="28">#REF!</definedName>
    <definedName name="FirstOne" localSheetId="29">#REF!</definedName>
    <definedName name="FirstOne" localSheetId="30">#REF!</definedName>
    <definedName name="FirstOne" localSheetId="31">#REF!</definedName>
    <definedName name="FirstOne">#REF!</definedName>
    <definedName name="Fletes" localSheetId="17" hidden="1">{#N/A,#N/A,FALSE,"Aging Summary";#N/A,#N/A,FALSE,"Ratio Analysis";#N/A,#N/A,FALSE,"Test 120 Day Accts";#N/A,#N/A,FALSE,"Tickmarks"}</definedName>
    <definedName name="Fletes" localSheetId="18" hidden="1">{#N/A,#N/A,FALSE,"Aging Summary";#N/A,#N/A,FALSE,"Ratio Analysis";#N/A,#N/A,FALSE,"Test 120 Day Accts";#N/A,#N/A,FALSE,"Tickmarks"}</definedName>
    <definedName name="Fletes" localSheetId="19" hidden="1">{#N/A,#N/A,FALSE,"Aging Summary";#N/A,#N/A,FALSE,"Ratio Analysis";#N/A,#N/A,FALSE,"Test 120 Day Accts";#N/A,#N/A,FALSE,"Tickmarks"}</definedName>
    <definedName name="Fletes" localSheetId="20" hidden="1">{#N/A,#N/A,FALSE,"Aging Summary";#N/A,#N/A,FALSE,"Ratio Analysis";#N/A,#N/A,FALSE,"Test 120 Day Accts";#N/A,#N/A,FALSE,"Tickmarks"}</definedName>
    <definedName name="Fletes" localSheetId="21" hidden="1">{#N/A,#N/A,FALSE,"Aging Summary";#N/A,#N/A,FALSE,"Ratio Analysis";#N/A,#N/A,FALSE,"Test 120 Day Accts";#N/A,#N/A,FALSE,"Tickmarks"}</definedName>
    <definedName name="Fletes" localSheetId="22" hidden="1">{#N/A,#N/A,FALSE,"Aging Summary";#N/A,#N/A,FALSE,"Ratio Analysis";#N/A,#N/A,FALSE,"Test 120 Day Accts";#N/A,#N/A,FALSE,"Tickmarks"}</definedName>
    <definedName name="Fletes" localSheetId="23" hidden="1">{#N/A,#N/A,FALSE,"Aging Summary";#N/A,#N/A,FALSE,"Ratio Analysis";#N/A,#N/A,FALSE,"Test 120 Day Accts";#N/A,#N/A,FALSE,"Tickmarks"}</definedName>
    <definedName name="Fletes" localSheetId="4" hidden="1">{#N/A,#N/A,FALSE,"Aging Summary";#N/A,#N/A,FALSE,"Ratio Analysis";#N/A,#N/A,FALSE,"Test 120 Day Accts";#N/A,#N/A,FALSE,"Tickmarks"}</definedName>
    <definedName name="Fletes" localSheetId="5" hidden="1">{#N/A,#N/A,FALSE,"Aging Summary";#N/A,#N/A,FALSE,"Ratio Analysis";#N/A,#N/A,FALSE,"Test 120 Day Accts";#N/A,#N/A,FALSE,"Tickmarks"}</definedName>
    <definedName name="Fletes" localSheetId="8" hidden="1">{#N/A,#N/A,FALSE,"Aging Summary";#N/A,#N/A,FALSE,"Ratio Analysis";#N/A,#N/A,FALSE,"Test 120 Day Accts";#N/A,#N/A,FALSE,"Tickmarks"}</definedName>
    <definedName name="Fletes" localSheetId="11" hidden="1">{#N/A,#N/A,FALSE,"Aging Summary";#N/A,#N/A,FALSE,"Ratio Analysis";#N/A,#N/A,FALSE,"Test 120 Day Accts";#N/A,#N/A,FALSE,"Tickmarks"}</definedName>
    <definedName name="Fletes" localSheetId="12" hidden="1">{#N/A,#N/A,FALSE,"Aging Summary";#N/A,#N/A,FALSE,"Ratio Analysis";#N/A,#N/A,FALSE,"Test 120 Day Accts";#N/A,#N/A,FALSE,"Tickmarks"}</definedName>
    <definedName name="Fletes" localSheetId="14" hidden="1">{#N/A,#N/A,FALSE,"Aging Summary";#N/A,#N/A,FALSE,"Ratio Analysis";#N/A,#N/A,FALSE,"Test 120 Day Accts";#N/A,#N/A,FALSE,"Tickmarks"}</definedName>
    <definedName name="Fletes" localSheetId="16" hidden="1">{#N/A,#N/A,FALSE,"Aging Summary";#N/A,#N/A,FALSE,"Ratio Analysis";#N/A,#N/A,FALSE,"Test 120 Day Accts";#N/A,#N/A,FALSE,"Tickmarks"}</definedName>
    <definedName name="Fletes" localSheetId="26" hidden="1">{#N/A,#N/A,FALSE,"Aging Summary";#N/A,#N/A,FALSE,"Ratio Analysis";#N/A,#N/A,FALSE,"Test 120 Day Accts";#N/A,#N/A,FALSE,"Tickmarks"}</definedName>
    <definedName name="Fletes" localSheetId="27" hidden="1">{#N/A,#N/A,FALSE,"Aging Summary";#N/A,#N/A,FALSE,"Ratio Analysis";#N/A,#N/A,FALSE,"Test 120 Day Accts";#N/A,#N/A,FALSE,"Tickmarks"}</definedName>
    <definedName name="Fletes" localSheetId="28" hidden="1">{#N/A,#N/A,FALSE,"Aging Summary";#N/A,#N/A,FALSE,"Ratio Analysis";#N/A,#N/A,FALSE,"Test 120 Day Accts";#N/A,#N/A,FALSE,"Tickmarks"}</definedName>
    <definedName name="Fletes" localSheetId="29" hidden="1">{#N/A,#N/A,FALSE,"Aging Summary";#N/A,#N/A,FALSE,"Ratio Analysis";#N/A,#N/A,FALSE,"Test 120 Day Accts";#N/A,#N/A,FALSE,"Tickmarks"}</definedName>
    <definedName name="Fletes" localSheetId="30" hidden="1">{#N/A,#N/A,FALSE,"Aging Summary";#N/A,#N/A,FALSE,"Ratio Analysis";#N/A,#N/A,FALSE,"Test 120 Day Accts";#N/A,#N/A,FALSE,"Tickmarks"}</definedName>
    <definedName name="Fletes" localSheetId="31" hidden="1">{#N/A,#N/A,FALSE,"Aging Summary";#N/A,#N/A,FALSE,"Ratio Analysis";#N/A,#N/A,FALSE,"Test 120 Day Accts";#N/A,#N/A,FALSE,"Tickmarks"}</definedName>
    <definedName name="Fletes" hidden="1">{#N/A,#N/A,FALSE,"Aging Summary";#N/A,#N/A,FALSE,"Ratio Analysis";#N/A,#N/A,FALSE,"Test 120 Day Accts";#N/A,#N/A,FALSE,"Tickmarks"}</definedName>
    <definedName name="Fringe_Rate_1995" localSheetId="8">#REF!</definedName>
    <definedName name="Fringe_Rate_1995">'[18]FED G&amp;A Assumption Rates'!$B$4</definedName>
    <definedName name="Fringe_Rate_1996" localSheetId="8">#REF!</definedName>
    <definedName name="Fringe_Rate_1996">'[18]FED G&amp;A Assumption Rates'!$C$4</definedName>
    <definedName name="Fringe_Rate_1997" localSheetId="8">#REF!</definedName>
    <definedName name="Fringe_Rate_1997">'[18]FED G&amp;A Assumption Rates'!$D$4</definedName>
    <definedName name="Fringe_Rate_1998" localSheetId="8">#REF!</definedName>
    <definedName name="Fringe_Rate_1998">'[18]FED G&amp;A Assumption Rates'!$E$4</definedName>
    <definedName name="Fringe_Rate_1999" localSheetId="8">#REF!</definedName>
    <definedName name="Fringe_Rate_1999">'[18]FED G&amp;A Assumption Rates'!$F$4</definedName>
    <definedName name="Fringe_Rate_2000" localSheetId="8">#REF!</definedName>
    <definedName name="Fringe_Rate_2000">'[18]FED G&amp;A Assumption Rates'!$G$4</definedName>
    <definedName name="FUN" localSheetId="17">#REF!</definedName>
    <definedName name="FUN" localSheetId="18">#REF!</definedName>
    <definedName name="FUN" localSheetId="19">#REF!</definedName>
    <definedName name="FUN" localSheetId="20">#REF!</definedName>
    <definedName name="FUN" localSheetId="21">#REF!</definedName>
    <definedName name="FUN" localSheetId="22">#REF!</definedName>
    <definedName name="FUN" localSheetId="8">#REF!</definedName>
    <definedName name="FUN" localSheetId="26">#REF!</definedName>
    <definedName name="FUN" localSheetId="27">#REF!</definedName>
    <definedName name="FUN" localSheetId="28">#REF!</definedName>
    <definedName name="FUN" localSheetId="29">#REF!</definedName>
    <definedName name="FUN" localSheetId="30">#REF!</definedName>
    <definedName name="FUN" localSheetId="31">#REF!</definedName>
    <definedName name="FUN">#REF!</definedName>
    <definedName name="FutDates" localSheetId="8">#REF!</definedName>
    <definedName name="FutDates">[19]Futures!$J$1:$BT$2</definedName>
    <definedName name="FutMTM" localSheetId="8">#REF!</definedName>
    <definedName name="FutMTM">[19]Futures!$B$34:$BT$50</definedName>
    <definedName name="FutVol" localSheetId="8">#REF!</definedName>
    <definedName name="FutVol">[19]Futures!$B$7:$BT$25</definedName>
    <definedName name="fwdopt_meanreversion" localSheetId="17">#REF!</definedName>
    <definedName name="fwdopt_meanreversion" localSheetId="18">#REF!</definedName>
    <definedName name="fwdopt_meanreversion" localSheetId="19">#REF!</definedName>
    <definedName name="fwdopt_meanreversion" localSheetId="20">#REF!</definedName>
    <definedName name="fwdopt_meanreversion" localSheetId="21">#REF!</definedName>
    <definedName name="fwdopt_meanreversion" localSheetId="22">#REF!</definedName>
    <definedName name="fwdopt_meanreversion" localSheetId="8">#REF!</definedName>
    <definedName name="fwdopt_meanreversion" localSheetId="26">#REF!</definedName>
    <definedName name="fwdopt_meanreversion" localSheetId="27">#REF!</definedName>
    <definedName name="fwdopt_meanreversion" localSheetId="28">#REF!</definedName>
    <definedName name="fwdopt_meanreversion" localSheetId="29">#REF!</definedName>
    <definedName name="fwdopt_meanreversion" localSheetId="30">#REF!</definedName>
    <definedName name="fwdopt_meanreversion" localSheetId="31">#REF!</definedName>
    <definedName name="fwdopt_meanreversion">#REF!</definedName>
    <definedName name="fwdopt_meshpoints" localSheetId="17">#REF!</definedName>
    <definedName name="fwdopt_meshpoints" localSheetId="18">#REF!</definedName>
    <definedName name="fwdopt_meshpoints" localSheetId="19">#REF!</definedName>
    <definedName name="fwdopt_meshpoints" localSheetId="20">#REF!</definedName>
    <definedName name="fwdopt_meshpoints" localSheetId="21">#REF!</definedName>
    <definedName name="fwdopt_meshpoints" localSheetId="22">#REF!</definedName>
    <definedName name="fwdopt_meshpoints" localSheetId="8">#REF!</definedName>
    <definedName name="fwdopt_meshpoints" localSheetId="26">#REF!</definedName>
    <definedName name="fwdopt_meshpoints" localSheetId="27">#REF!</definedName>
    <definedName name="fwdopt_meshpoints" localSheetId="28">#REF!</definedName>
    <definedName name="fwdopt_meshpoints" localSheetId="29">#REF!</definedName>
    <definedName name="fwdopt_meshpoints" localSheetId="30">#REF!</definedName>
    <definedName name="fwdopt_meshpoints" localSheetId="31">#REF!</definedName>
    <definedName name="fwdopt_meshpoints">#REF!</definedName>
    <definedName name="fwdopt_model" localSheetId="17">#REF!</definedName>
    <definedName name="fwdopt_model" localSheetId="18">#REF!</definedName>
    <definedName name="fwdopt_model" localSheetId="19">#REF!</definedName>
    <definedName name="fwdopt_model" localSheetId="20">#REF!</definedName>
    <definedName name="fwdopt_model" localSheetId="21">#REF!</definedName>
    <definedName name="fwdopt_model" localSheetId="22">#REF!</definedName>
    <definedName name="fwdopt_model" localSheetId="8">#REF!</definedName>
    <definedName name="fwdopt_model" localSheetId="26">#REF!</definedName>
    <definedName name="fwdopt_model" localSheetId="27">#REF!</definedName>
    <definedName name="fwdopt_model" localSheetId="28">#REF!</definedName>
    <definedName name="fwdopt_model" localSheetId="29">#REF!</definedName>
    <definedName name="fwdopt_model" localSheetId="30">#REF!</definedName>
    <definedName name="fwdopt_model" localSheetId="31">#REF!</definedName>
    <definedName name="fwdopt_model">#REF!</definedName>
    <definedName name="FYE" localSheetId="8">#REF!</definedName>
    <definedName name="FYE">[20]Input1!$B$6</definedName>
    <definedName name="g" localSheetId="17" hidden="1">{"SourcesUses",#N/A,TRUE,#N/A;"TransOverview",#N/A,TRUE,"CFMODEL"}</definedName>
    <definedName name="g" localSheetId="18" hidden="1">{"SourcesUses",#N/A,TRUE,#N/A;"TransOverview",#N/A,TRUE,"CFMODEL"}</definedName>
    <definedName name="g" localSheetId="19" hidden="1">{"SourcesUses",#N/A,TRUE,#N/A;"TransOverview",#N/A,TRUE,"CFMODEL"}</definedName>
    <definedName name="g" localSheetId="20" hidden="1">{"SourcesUses",#N/A,TRUE,#N/A;"TransOverview",#N/A,TRUE,"CFMODEL"}</definedName>
    <definedName name="g" localSheetId="21" hidden="1">{"SourcesUses",#N/A,TRUE,#N/A;"TransOverview",#N/A,TRUE,"CFMODEL"}</definedName>
    <definedName name="g" localSheetId="22" hidden="1">{"SourcesUses",#N/A,TRUE,#N/A;"TransOverview",#N/A,TRUE,"CFMODEL"}</definedName>
    <definedName name="g" localSheetId="23" hidden="1">{"SourcesUses",#N/A,TRUE,#N/A;"TransOverview",#N/A,TRUE,"CFMODEL"}</definedName>
    <definedName name="g" localSheetId="4" hidden="1">{"SourcesUses",#N/A,TRUE,#N/A;"TransOverview",#N/A,TRUE,"CFMODEL"}</definedName>
    <definedName name="g" localSheetId="5" hidden="1">{"SourcesUses",#N/A,TRUE,#N/A;"TransOverview",#N/A,TRUE,"CFMODEL"}</definedName>
    <definedName name="g" localSheetId="8" hidden="1">{"SourcesUses",#N/A,TRUE,#N/A;"TransOverview",#N/A,TRUE,"CFMODEL"}</definedName>
    <definedName name="g" localSheetId="11" hidden="1">{"SourcesUses",#N/A,TRUE,#N/A;"TransOverview",#N/A,TRUE,"CFMODEL"}</definedName>
    <definedName name="g" localSheetId="12" hidden="1">{"SourcesUses",#N/A,TRUE,#N/A;"TransOverview",#N/A,TRUE,"CFMODEL"}</definedName>
    <definedName name="g" localSheetId="14" hidden="1">{"SourcesUses",#N/A,TRUE,#N/A;"TransOverview",#N/A,TRUE,"CFMODEL"}</definedName>
    <definedName name="g" localSheetId="16" hidden="1">{"SourcesUses",#N/A,TRUE,#N/A;"TransOverview",#N/A,TRUE,"CFMODEL"}</definedName>
    <definedName name="g" localSheetId="26" hidden="1">{"SourcesUses",#N/A,TRUE,#N/A;"TransOverview",#N/A,TRUE,"CFMODEL"}</definedName>
    <definedName name="g" localSheetId="27" hidden="1">{"SourcesUses",#N/A,TRUE,#N/A;"TransOverview",#N/A,TRUE,"CFMODEL"}</definedName>
    <definedName name="g" localSheetId="28" hidden="1">{"SourcesUses",#N/A,TRUE,#N/A;"TransOverview",#N/A,TRUE,"CFMODEL"}</definedName>
    <definedName name="g" localSheetId="29" hidden="1">{"SourcesUses",#N/A,TRUE,#N/A;"TransOverview",#N/A,TRUE,"CFMODEL"}</definedName>
    <definedName name="g" localSheetId="30" hidden="1">{"SourcesUses",#N/A,TRUE,#N/A;"TransOverview",#N/A,TRUE,"CFMODEL"}</definedName>
    <definedName name="g" localSheetId="31" hidden="1">{"SourcesUses",#N/A,TRUE,#N/A;"TransOverview",#N/A,TRUE,"CFMODEL"}</definedName>
    <definedName name="g" hidden="1">{"SourcesUses",#N/A,TRUE,#N/A;"TransOverview",#N/A,TRUE,"CFMODEL"}</definedName>
    <definedName name="gas" localSheetId="17">#REF!</definedName>
    <definedName name="gas" localSheetId="18">#REF!</definedName>
    <definedName name="gas" localSheetId="19">#REF!</definedName>
    <definedName name="gas" localSheetId="20">#REF!</definedName>
    <definedName name="gas" localSheetId="21">#REF!</definedName>
    <definedName name="gas" localSheetId="22">#REF!</definedName>
    <definedName name="gas" localSheetId="26">#REF!</definedName>
    <definedName name="gas" localSheetId="27">#REF!</definedName>
    <definedName name="gas" localSheetId="28">#REF!</definedName>
    <definedName name="gas" localSheetId="29">#REF!</definedName>
    <definedName name="gas" localSheetId="30">#REF!</definedName>
    <definedName name="gas" localSheetId="31">#REF!</definedName>
    <definedName name="gas">#REF!</definedName>
    <definedName name="GasServicesDates" localSheetId="8">#REF!</definedName>
    <definedName name="GasServicesDates">[19]GasServices!$L$1:$BU$2</definedName>
    <definedName name="GasServicesMTM" localSheetId="8">#REF!</definedName>
    <definedName name="GasServicesMTM">[19]GasServices!$B$62:$BU$105</definedName>
    <definedName name="GasServicesVol" localSheetId="8">#REF!</definedName>
    <definedName name="GasServicesVol">[19]GasServices!$B$7:$BU$50</definedName>
    <definedName name="Gastos_a_prorratear" localSheetId="17">#REF!</definedName>
    <definedName name="Gastos_a_prorratear" localSheetId="18">#REF!</definedName>
    <definedName name="Gastos_a_prorratear" localSheetId="19">#REF!</definedName>
    <definedName name="Gastos_a_prorratear" localSheetId="20">#REF!</definedName>
    <definedName name="Gastos_a_prorratear" localSheetId="21">#REF!</definedName>
    <definedName name="Gastos_a_prorratear" localSheetId="22">#REF!</definedName>
    <definedName name="Gastos_a_prorratear" localSheetId="8">#REF!</definedName>
    <definedName name="Gastos_a_prorratear" localSheetId="26">#REF!</definedName>
    <definedName name="Gastos_a_prorratear" localSheetId="27">#REF!</definedName>
    <definedName name="Gastos_a_prorratear" localSheetId="28">#REF!</definedName>
    <definedName name="Gastos_a_prorratear" localSheetId="29">#REF!</definedName>
    <definedName name="Gastos_a_prorratear" localSheetId="30">#REF!</definedName>
    <definedName name="Gastos_a_prorratear" localSheetId="31">#REF!</definedName>
    <definedName name="Gastos_a_prorratear">#REF!</definedName>
    <definedName name="gatt" localSheetId="8">#REF!</definedName>
    <definedName name="gatt">[21]Parameters!$D$16</definedName>
    <definedName name="gfdg" localSheetId="17" hidden="1">{"Page_1",#N/A,FALSE,"BAD4Q98";"Page_2",#N/A,FALSE,"BAD4Q98";"Page_3",#N/A,FALSE,"BAD4Q98";"Page_4",#N/A,FALSE,"BAD4Q98";"Page_5",#N/A,FALSE,"BAD4Q98";"Page_6",#N/A,FALSE,"BAD4Q98";"Input_1",#N/A,FALSE,"BAD4Q98";"Input_2",#N/A,FALSE,"BAD4Q98"}</definedName>
    <definedName name="gfdg" localSheetId="18" hidden="1">{"Page_1",#N/A,FALSE,"BAD4Q98";"Page_2",#N/A,FALSE,"BAD4Q98";"Page_3",#N/A,FALSE,"BAD4Q98";"Page_4",#N/A,FALSE,"BAD4Q98";"Page_5",#N/A,FALSE,"BAD4Q98";"Page_6",#N/A,FALSE,"BAD4Q98";"Input_1",#N/A,FALSE,"BAD4Q98";"Input_2",#N/A,FALSE,"BAD4Q98"}</definedName>
    <definedName name="gfdg" localSheetId="19" hidden="1">{"Page_1",#N/A,FALSE,"BAD4Q98";"Page_2",#N/A,FALSE,"BAD4Q98";"Page_3",#N/A,FALSE,"BAD4Q98";"Page_4",#N/A,FALSE,"BAD4Q98";"Page_5",#N/A,FALSE,"BAD4Q98";"Page_6",#N/A,FALSE,"BAD4Q98";"Input_1",#N/A,FALSE,"BAD4Q98";"Input_2",#N/A,FALSE,"BAD4Q98"}</definedName>
    <definedName name="gfdg" localSheetId="20" hidden="1">{"Page_1",#N/A,FALSE,"BAD4Q98";"Page_2",#N/A,FALSE,"BAD4Q98";"Page_3",#N/A,FALSE,"BAD4Q98";"Page_4",#N/A,FALSE,"BAD4Q98";"Page_5",#N/A,FALSE,"BAD4Q98";"Page_6",#N/A,FALSE,"BAD4Q98";"Input_1",#N/A,FALSE,"BAD4Q98";"Input_2",#N/A,FALSE,"BAD4Q98"}</definedName>
    <definedName name="gfdg" localSheetId="21" hidden="1">{"Page_1",#N/A,FALSE,"BAD4Q98";"Page_2",#N/A,FALSE,"BAD4Q98";"Page_3",#N/A,FALSE,"BAD4Q98";"Page_4",#N/A,FALSE,"BAD4Q98";"Page_5",#N/A,FALSE,"BAD4Q98";"Page_6",#N/A,FALSE,"BAD4Q98";"Input_1",#N/A,FALSE,"BAD4Q98";"Input_2",#N/A,FALSE,"BAD4Q98"}</definedName>
    <definedName name="gfdg" localSheetId="22" hidden="1">{"Page_1",#N/A,FALSE,"BAD4Q98";"Page_2",#N/A,FALSE,"BAD4Q98";"Page_3",#N/A,FALSE,"BAD4Q98";"Page_4",#N/A,FALSE,"BAD4Q98";"Page_5",#N/A,FALSE,"BAD4Q98";"Page_6",#N/A,FALSE,"BAD4Q98";"Input_1",#N/A,FALSE,"BAD4Q98";"Input_2",#N/A,FALSE,"BAD4Q98"}</definedName>
    <definedName name="gfdg" localSheetId="23" hidden="1">{"Page_1",#N/A,FALSE,"BAD4Q98";"Page_2",#N/A,FALSE,"BAD4Q98";"Page_3",#N/A,FALSE,"BAD4Q98";"Page_4",#N/A,FALSE,"BAD4Q98";"Page_5",#N/A,FALSE,"BAD4Q98";"Page_6",#N/A,FALSE,"BAD4Q98";"Input_1",#N/A,FALSE,"BAD4Q98";"Input_2",#N/A,FALSE,"BAD4Q98"}</definedName>
    <definedName name="gfdg" localSheetId="4" hidden="1">{"Page_1",#N/A,FALSE,"BAD4Q98";"Page_2",#N/A,FALSE,"BAD4Q98";"Page_3",#N/A,FALSE,"BAD4Q98";"Page_4",#N/A,FALSE,"BAD4Q98";"Page_5",#N/A,FALSE,"BAD4Q98";"Page_6",#N/A,FALSE,"BAD4Q98";"Input_1",#N/A,FALSE,"BAD4Q98";"Input_2",#N/A,FALSE,"BAD4Q98"}</definedName>
    <definedName name="gfdg" localSheetId="5" hidden="1">{"Page_1",#N/A,FALSE,"BAD4Q98";"Page_2",#N/A,FALSE,"BAD4Q98";"Page_3",#N/A,FALSE,"BAD4Q98";"Page_4",#N/A,FALSE,"BAD4Q98";"Page_5",#N/A,FALSE,"BAD4Q98";"Page_6",#N/A,FALSE,"BAD4Q98";"Input_1",#N/A,FALSE,"BAD4Q98";"Input_2",#N/A,FALSE,"BAD4Q98"}</definedName>
    <definedName name="gfdg" localSheetId="8" hidden="1">{"Page_1",#N/A,FALSE,"BAD4Q98";"Page_2",#N/A,FALSE,"BAD4Q98";"Page_3",#N/A,FALSE,"BAD4Q98";"Page_4",#N/A,FALSE,"BAD4Q98";"Page_5",#N/A,FALSE,"BAD4Q98";"Page_6",#N/A,FALSE,"BAD4Q98";"Input_1",#N/A,FALSE,"BAD4Q98";"Input_2",#N/A,FALSE,"BAD4Q98"}</definedName>
    <definedName name="gfdg" localSheetId="11" hidden="1">{"Page_1",#N/A,FALSE,"BAD4Q98";"Page_2",#N/A,FALSE,"BAD4Q98";"Page_3",#N/A,FALSE,"BAD4Q98";"Page_4",#N/A,FALSE,"BAD4Q98";"Page_5",#N/A,FALSE,"BAD4Q98";"Page_6",#N/A,FALSE,"BAD4Q98";"Input_1",#N/A,FALSE,"BAD4Q98";"Input_2",#N/A,FALSE,"BAD4Q98"}</definedName>
    <definedName name="gfdg" localSheetId="12" hidden="1">{"Page_1",#N/A,FALSE,"BAD4Q98";"Page_2",#N/A,FALSE,"BAD4Q98";"Page_3",#N/A,FALSE,"BAD4Q98";"Page_4",#N/A,FALSE,"BAD4Q98";"Page_5",#N/A,FALSE,"BAD4Q98";"Page_6",#N/A,FALSE,"BAD4Q98";"Input_1",#N/A,FALSE,"BAD4Q98";"Input_2",#N/A,FALSE,"BAD4Q98"}</definedName>
    <definedName name="gfdg" localSheetId="14" hidden="1">{"Page_1",#N/A,FALSE,"BAD4Q98";"Page_2",#N/A,FALSE,"BAD4Q98";"Page_3",#N/A,FALSE,"BAD4Q98";"Page_4",#N/A,FALSE,"BAD4Q98";"Page_5",#N/A,FALSE,"BAD4Q98";"Page_6",#N/A,FALSE,"BAD4Q98";"Input_1",#N/A,FALSE,"BAD4Q98";"Input_2",#N/A,FALSE,"BAD4Q98"}</definedName>
    <definedName name="gfdg" localSheetId="16" hidden="1">{"Page_1",#N/A,FALSE,"BAD4Q98";"Page_2",#N/A,FALSE,"BAD4Q98";"Page_3",#N/A,FALSE,"BAD4Q98";"Page_4",#N/A,FALSE,"BAD4Q98";"Page_5",#N/A,FALSE,"BAD4Q98";"Page_6",#N/A,FALSE,"BAD4Q98";"Input_1",#N/A,FALSE,"BAD4Q98";"Input_2",#N/A,FALSE,"BAD4Q98"}</definedName>
    <definedName name="gfdg" localSheetId="26" hidden="1">{"Page_1",#N/A,FALSE,"BAD4Q98";"Page_2",#N/A,FALSE,"BAD4Q98";"Page_3",#N/A,FALSE,"BAD4Q98";"Page_4",#N/A,FALSE,"BAD4Q98";"Page_5",#N/A,FALSE,"BAD4Q98";"Page_6",#N/A,FALSE,"BAD4Q98";"Input_1",#N/A,FALSE,"BAD4Q98";"Input_2",#N/A,FALSE,"BAD4Q98"}</definedName>
    <definedName name="gfdg" localSheetId="27" hidden="1">{"Page_1",#N/A,FALSE,"BAD4Q98";"Page_2",#N/A,FALSE,"BAD4Q98";"Page_3",#N/A,FALSE,"BAD4Q98";"Page_4",#N/A,FALSE,"BAD4Q98";"Page_5",#N/A,FALSE,"BAD4Q98";"Page_6",#N/A,FALSE,"BAD4Q98";"Input_1",#N/A,FALSE,"BAD4Q98";"Input_2",#N/A,FALSE,"BAD4Q98"}</definedName>
    <definedName name="gfdg" localSheetId="28" hidden="1">{"Page_1",#N/A,FALSE,"BAD4Q98";"Page_2",#N/A,FALSE,"BAD4Q98";"Page_3",#N/A,FALSE,"BAD4Q98";"Page_4",#N/A,FALSE,"BAD4Q98";"Page_5",#N/A,FALSE,"BAD4Q98";"Page_6",#N/A,FALSE,"BAD4Q98";"Input_1",#N/A,FALSE,"BAD4Q98";"Input_2",#N/A,FALSE,"BAD4Q98"}</definedName>
    <definedName name="gfdg" localSheetId="29" hidden="1">{"Page_1",#N/A,FALSE,"BAD4Q98";"Page_2",#N/A,FALSE,"BAD4Q98";"Page_3",#N/A,FALSE,"BAD4Q98";"Page_4",#N/A,FALSE,"BAD4Q98";"Page_5",#N/A,FALSE,"BAD4Q98";"Page_6",#N/A,FALSE,"BAD4Q98";"Input_1",#N/A,FALSE,"BAD4Q98";"Input_2",#N/A,FALSE,"BAD4Q98"}</definedName>
    <definedName name="gfdg" localSheetId="30" hidden="1">{"Page_1",#N/A,FALSE,"BAD4Q98";"Page_2",#N/A,FALSE,"BAD4Q98";"Page_3",#N/A,FALSE,"BAD4Q98";"Page_4",#N/A,FALSE,"BAD4Q98";"Page_5",#N/A,FALSE,"BAD4Q98";"Page_6",#N/A,FALSE,"BAD4Q98";"Input_1",#N/A,FALSE,"BAD4Q98";"Input_2",#N/A,FALSE,"BAD4Q98"}</definedName>
    <definedName name="gfdg" localSheetId="31" hidden="1">{"Page_1",#N/A,FALSE,"BAD4Q98";"Page_2",#N/A,FALSE,"BAD4Q98";"Page_3",#N/A,FALSE,"BAD4Q98";"Page_4",#N/A,FALSE,"BAD4Q98";"Page_5",#N/A,FALSE,"BAD4Q98";"Page_6",#N/A,FALSE,"BAD4Q98";"Input_1",#N/A,FALSE,"BAD4Q98";"Input_2",#N/A,FALSE,"BAD4Q98"}</definedName>
    <definedName name="gfdg" hidden="1">{"Page_1",#N/A,FALSE,"BAD4Q98";"Page_2",#N/A,FALSE,"BAD4Q98";"Page_3",#N/A,FALSE,"BAD4Q98";"Page_4",#N/A,FALSE,"BAD4Q98";"Page_5",#N/A,FALSE,"BAD4Q98";"Page_6",#N/A,FALSE,"BAD4Q98";"Input_1",#N/A,FALSE,"BAD4Q98";"Input_2",#N/A,FALSE,"BAD4Q98"}</definedName>
    <definedName name="gfgfgf" localSheetId="17">#REF!</definedName>
    <definedName name="gfgfgf" localSheetId="18">#REF!</definedName>
    <definedName name="gfgfgf" localSheetId="19">#REF!</definedName>
    <definedName name="gfgfgf" localSheetId="20">#REF!</definedName>
    <definedName name="gfgfgf" localSheetId="21">#REF!</definedName>
    <definedName name="gfgfgf" localSheetId="22">#REF!</definedName>
    <definedName name="gfgfgf" localSheetId="26">#REF!</definedName>
    <definedName name="gfgfgf" localSheetId="27">#REF!</definedName>
    <definedName name="gfgfgf" localSheetId="28">#REF!</definedName>
    <definedName name="gfgfgf" localSheetId="29">#REF!</definedName>
    <definedName name="gfgfgf" localSheetId="30">#REF!</definedName>
    <definedName name="gfgfgf" localSheetId="31">#REF!</definedName>
    <definedName name="gfgfgf">#REF!</definedName>
    <definedName name="gggg" localSheetId="17" hidden="1">{"SourcesUses",#N/A,TRUE,#N/A;"TransOverview",#N/A,TRUE,"CFMODEL"}</definedName>
    <definedName name="gggg" localSheetId="18" hidden="1">{"SourcesUses",#N/A,TRUE,#N/A;"TransOverview",#N/A,TRUE,"CFMODEL"}</definedName>
    <definedName name="gggg" localSheetId="19" hidden="1">{"SourcesUses",#N/A,TRUE,#N/A;"TransOverview",#N/A,TRUE,"CFMODEL"}</definedName>
    <definedName name="gggg" localSheetId="20" hidden="1">{"SourcesUses",#N/A,TRUE,#N/A;"TransOverview",#N/A,TRUE,"CFMODEL"}</definedName>
    <definedName name="gggg" localSheetId="21" hidden="1">{"SourcesUses",#N/A,TRUE,#N/A;"TransOverview",#N/A,TRUE,"CFMODEL"}</definedName>
    <definedName name="gggg" localSheetId="22" hidden="1">{"SourcesUses",#N/A,TRUE,#N/A;"TransOverview",#N/A,TRUE,"CFMODEL"}</definedName>
    <definedName name="gggg" localSheetId="23" hidden="1">{"SourcesUses",#N/A,TRUE,#N/A;"TransOverview",#N/A,TRUE,"CFMODEL"}</definedName>
    <definedName name="gggg" localSheetId="4" hidden="1">{"SourcesUses",#N/A,TRUE,#N/A;"TransOverview",#N/A,TRUE,"CFMODEL"}</definedName>
    <definedName name="gggg" localSheetId="5" hidden="1">{"SourcesUses",#N/A,TRUE,#N/A;"TransOverview",#N/A,TRUE,"CFMODEL"}</definedName>
    <definedName name="gggg" localSheetId="8" hidden="1">{"SourcesUses",#N/A,TRUE,#N/A;"TransOverview",#N/A,TRUE,"CFMODEL"}</definedName>
    <definedName name="gggg" localSheetId="11" hidden="1">{"SourcesUses",#N/A,TRUE,#N/A;"TransOverview",#N/A,TRUE,"CFMODEL"}</definedName>
    <definedName name="gggg" localSheetId="12" hidden="1">{"SourcesUses",#N/A,TRUE,#N/A;"TransOverview",#N/A,TRUE,"CFMODEL"}</definedName>
    <definedName name="gggg" localSheetId="14" hidden="1">{"SourcesUses",#N/A,TRUE,#N/A;"TransOverview",#N/A,TRUE,"CFMODEL"}</definedName>
    <definedName name="gggg" localSheetId="16" hidden="1">{"SourcesUses",#N/A,TRUE,#N/A;"TransOverview",#N/A,TRUE,"CFMODEL"}</definedName>
    <definedName name="gggg" localSheetId="26" hidden="1">{"SourcesUses",#N/A,TRUE,#N/A;"TransOverview",#N/A,TRUE,"CFMODEL"}</definedName>
    <definedName name="gggg" localSheetId="27" hidden="1">{"SourcesUses",#N/A,TRUE,#N/A;"TransOverview",#N/A,TRUE,"CFMODEL"}</definedName>
    <definedName name="gggg" localSheetId="28" hidden="1">{"SourcesUses",#N/A,TRUE,#N/A;"TransOverview",#N/A,TRUE,"CFMODEL"}</definedName>
    <definedName name="gggg" localSheetId="29" hidden="1">{"SourcesUses",#N/A,TRUE,#N/A;"TransOverview",#N/A,TRUE,"CFMODEL"}</definedName>
    <definedName name="gggg" localSheetId="30" hidden="1">{"SourcesUses",#N/A,TRUE,#N/A;"TransOverview",#N/A,TRUE,"CFMODEL"}</definedName>
    <definedName name="gggg" localSheetId="31" hidden="1">{"SourcesUses",#N/A,TRUE,#N/A;"TransOverview",#N/A,TRUE,"CFMODEL"}</definedName>
    <definedName name="gggg" hidden="1">{"SourcesUses",#N/A,TRUE,#N/A;"TransOverview",#N/A,TRUE,"CFMODEL"}</definedName>
    <definedName name="Gross_Earnings_Tax_Amount" localSheetId="17">#REF!</definedName>
    <definedName name="Gross_Earnings_Tax_Amount" localSheetId="18">#REF!</definedName>
    <definedName name="Gross_Earnings_Tax_Amount" localSheetId="19">#REF!</definedName>
    <definedName name="Gross_Earnings_Tax_Amount" localSheetId="20">#REF!</definedName>
    <definedName name="Gross_Earnings_Tax_Amount" localSheetId="21">#REF!</definedName>
    <definedName name="Gross_Earnings_Tax_Amount" localSheetId="22">#REF!</definedName>
    <definedName name="Gross_Earnings_Tax_Amount" localSheetId="26">#REF!</definedName>
    <definedName name="Gross_Earnings_Tax_Amount" localSheetId="27">#REF!</definedName>
    <definedName name="Gross_Earnings_Tax_Amount" localSheetId="28">#REF!</definedName>
    <definedName name="Gross_Earnings_Tax_Amount" localSheetId="29">#REF!</definedName>
    <definedName name="Gross_Earnings_Tax_Amount" localSheetId="30">#REF!</definedName>
    <definedName name="Gross_Earnings_Tax_Amount" localSheetId="31">#REF!</definedName>
    <definedName name="Gross_Earnings_Tax_Amount">#REF!</definedName>
    <definedName name="guam"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HELP" localSheetId="17">IF(Values_Entered,HEADER_ROW+Number_of_Payments,HEADER_ROW)</definedName>
    <definedName name="HELP" localSheetId="5">IF(Values_Entered,HEADER_ROW+Number_of_Payments,HEADER_ROW)</definedName>
    <definedName name="HELP" localSheetId="6">IF([0]!Values_Entered,HEADER_ROW+[0]!Number_of_Payments,HEADER_ROW)</definedName>
    <definedName name="HELP" localSheetId="7">IF([0]!Values_Entered,HEADER_ROW+[0]!Number_of_Payments,HEADER_ROW)</definedName>
    <definedName name="HELP" localSheetId="8">IF(Values_Entered,HEADER_ROW+Number_of_Payments,HEADER_ROW)</definedName>
    <definedName name="HELP" localSheetId="10">IF([0]!Values_Entered,HEADER_ROW+[0]!Number_of_Payments,HEADER_ROW)</definedName>
    <definedName name="HELP" localSheetId="11">IF([0]!Values_Entered,HEADER_ROW+[0]!Number_of_Payments,HEADER_ROW)</definedName>
    <definedName name="HELP" localSheetId="12">IF([0]!Values_Entered,HEADER_ROW+[0]!Number_of_Payments,HEADER_ROW)</definedName>
    <definedName name="HELP" localSheetId="13">IF([0]!Values_Entered,HEADER_ROW+[0]!Number_of_Payments,HEADER_ROW)</definedName>
    <definedName name="HELP" localSheetId="14">IF([0]!Values_Entered,HEADER_ROW+[0]!Number_of_Payments,HEADER_ROW)</definedName>
    <definedName name="HELP" localSheetId="15">IF([0]!Values_Entered,HEADER_ROW+[0]!Number_of_Payments,HEADER_ROW)</definedName>
    <definedName name="HELP">IF(Values_Entered,HEADER_ROW+Number_of_Payments,HEADER_ROW)</definedName>
    <definedName name="hhhh" localSheetId="17" hidden="1">{"SourcesUses",#N/A,TRUE,#N/A;"TransOverview",#N/A,TRUE,"CFMODEL"}</definedName>
    <definedName name="hhhh" localSheetId="18" hidden="1">{"SourcesUses",#N/A,TRUE,#N/A;"TransOverview",#N/A,TRUE,"CFMODEL"}</definedName>
    <definedName name="hhhh" localSheetId="19" hidden="1">{"SourcesUses",#N/A,TRUE,#N/A;"TransOverview",#N/A,TRUE,"CFMODEL"}</definedName>
    <definedName name="hhhh" localSheetId="20" hidden="1">{"SourcesUses",#N/A,TRUE,#N/A;"TransOverview",#N/A,TRUE,"CFMODEL"}</definedName>
    <definedName name="hhhh" localSheetId="21" hidden="1">{"SourcesUses",#N/A,TRUE,#N/A;"TransOverview",#N/A,TRUE,"CFMODEL"}</definedName>
    <definedName name="hhhh" localSheetId="22" hidden="1">{"SourcesUses",#N/A,TRUE,#N/A;"TransOverview",#N/A,TRUE,"CFMODEL"}</definedName>
    <definedName name="hhhh" localSheetId="23" hidden="1">{"SourcesUses",#N/A,TRUE,#N/A;"TransOverview",#N/A,TRUE,"CFMODEL"}</definedName>
    <definedName name="hhhh" localSheetId="4" hidden="1">{"SourcesUses",#N/A,TRUE,#N/A;"TransOverview",#N/A,TRUE,"CFMODEL"}</definedName>
    <definedName name="hhhh" localSheetId="5" hidden="1">{"SourcesUses",#N/A,TRUE,#N/A;"TransOverview",#N/A,TRUE,"CFMODEL"}</definedName>
    <definedName name="hhhh" localSheetId="8" hidden="1">{"SourcesUses",#N/A,TRUE,#N/A;"TransOverview",#N/A,TRUE,"CFMODEL"}</definedName>
    <definedName name="hhhh" localSheetId="11" hidden="1">{"SourcesUses",#N/A,TRUE,#N/A;"TransOverview",#N/A,TRUE,"CFMODEL"}</definedName>
    <definedName name="hhhh" localSheetId="12" hidden="1">{"SourcesUses",#N/A,TRUE,#N/A;"TransOverview",#N/A,TRUE,"CFMODEL"}</definedName>
    <definedName name="hhhh" localSheetId="14" hidden="1">{"SourcesUses",#N/A,TRUE,#N/A;"TransOverview",#N/A,TRUE,"CFMODEL"}</definedName>
    <definedName name="hhhh" localSheetId="16" hidden="1">{"SourcesUses",#N/A,TRUE,#N/A;"TransOverview",#N/A,TRUE,"CFMODEL"}</definedName>
    <definedName name="hhhh" localSheetId="26" hidden="1">{"SourcesUses",#N/A,TRUE,#N/A;"TransOverview",#N/A,TRUE,"CFMODEL"}</definedName>
    <definedName name="hhhh" localSheetId="27" hidden="1">{"SourcesUses",#N/A,TRUE,#N/A;"TransOverview",#N/A,TRUE,"CFMODEL"}</definedName>
    <definedName name="hhhh" localSheetId="28" hidden="1">{"SourcesUses",#N/A,TRUE,#N/A;"TransOverview",#N/A,TRUE,"CFMODEL"}</definedName>
    <definedName name="hhhh" localSheetId="29" hidden="1">{"SourcesUses",#N/A,TRUE,#N/A;"TransOverview",#N/A,TRUE,"CFMODEL"}</definedName>
    <definedName name="hhhh" localSheetId="30" hidden="1">{"SourcesUses",#N/A,TRUE,#N/A;"TransOverview",#N/A,TRUE,"CFMODEL"}</definedName>
    <definedName name="hhhh" localSheetId="31" hidden="1">{"SourcesUses",#N/A,TRUE,#N/A;"TransOverview",#N/A,TRUE,"CFMODEL"}</definedName>
    <definedName name="hhhh" hidden="1">{"SourcesUses",#N/A,TRUE,#N/A;"TransOverview",#N/A,TRUE,"CFMODEL"}</definedName>
    <definedName name="hkjhkhkjhkh">#REF!</definedName>
    <definedName name="hn._I006" localSheetId="17" hidden="1">#REF!</definedName>
    <definedName name="hn._I006" localSheetId="18" hidden="1">#REF!</definedName>
    <definedName name="hn._I006" localSheetId="19" hidden="1">#REF!</definedName>
    <definedName name="hn._I006" localSheetId="20" hidden="1">#REF!</definedName>
    <definedName name="hn._I006" localSheetId="21" hidden="1">#REF!</definedName>
    <definedName name="hn._I006" localSheetId="22" hidden="1">#REF!</definedName>
    <definedName name="hn._I006" localSheetId="26" hidden="1">#REF!</definedName>
    <definedName name="hn._I006" localSheetId="27" hidden="1">#REF!</definedName>
    <definedName name="hn._I006" localSheetId="28" hidden="1">#REF!</definedName>
    <definedName name="hn._I006" localSheetId="29" hidden="1">#REF!</definedName>
    <definedName name="hn._I006" localSheetId="30" hidden="1">#REF!</definedName>
    <definedName name="hn._I006" localSheetId="31" hidden="1">#REF!</definedName>
    <definedName name="hn._I006" hidden="1">#REF!</definedName>
    <definedName name="hn._I018" localSheetId="17" hidden="1">#REF!</definedName>
    <definedName name="hn._I018" localSheetId="18" hidden="1">#REF!</definedName>
    <definedName name="hn._I018" localSheetId="19" hidden="1">#REF!</definedName>
    <definedName name="hn._I018" localSheetId="20" hidden="1">#REF!</definedName>
    <definedName name="hn._I018" localSheetId="21" hidden="1">#REF!</definedName>
    <definedName name="hn._I018" localSheetId="22" hidden="1">#REF!</definedName>
    <definedName name="hn._I018" localSheetId="26" hidden="1">#REF!</definedName>
    <definedName name="hn._I018" localSheetId="27" hidden="1">#REF!</definedName>
    <definedName name="hn._I018" localSheetId="28" hidden="1">#REF!</definedName>
    <definedName name="hn._I018" localSheetId="29" hidden="1">#REF!</definedName>
    <definedName name="hn._I018" localSheetId="30" hidden="1">#REF!</definedName>
    <definedName name="hn._I018" localSheetId="31" hidden="1">#REF!</definedName>
    <definedName name="hn._I018" hidden="1">#REF!</definedName>
    <definedName name="hn._I024" localSheetId="17" hidden="1">#REF!</definedName>
    <definedName name="hn._I024" localSheetId="18" hidden="1">#REF!</definedName>
    <definedName name="hn._I024" localSheetId="19" hidden="1">#REF!</definedName>
    <definedName name="hn._I024" localSheetId="20" hidden="1">#REF!</definedName>
    <definedName name="hn._I024" localSheetId="21" hidden="1">#REF!</definedName>
    <definedName name="hn._I024" localSheetId="22" hidden="1">#REF!</definedName>
    <definedName name="hn._I024" localSheetId="26" hidden="1">#REF!</definedName>
    <definedName name="hn._I024" localSheetId="27" hidden="1">#REF!</definedName>
    <definedName name="hn._I024" localSheetId="28" hidden="1">#REF!</definedName>
    <definedName name="hn._I024" localSheetId="29" hidden="1">#REF!</definedName>
    <definedName name="hn._I024" localSheetId="30" hidden="1">#REF!</definedName>
    <definedName name="hn._I024" localSheetId="31" hidden="1">#REF!</definedName>
    <definedName name="hn._I024" hidden="1">#REF!</definedName>
    <definedName name="hn._I028" localSheetId="17" hidden="1">#REF!</definedName>
    <definedName name="hn._I028" localSheetId="18" hidden="1">#REF!</definedName>
    <definedName name="hn._I028" localSheetId="19" hidden="1">#REF!</definedName>
    <definedName name="hn._I028" localSheetId="20" hidden="1">#REF!</definedName>
    <definedName name="hn._I028" localSheetId="21" hidden="1">#REF!</definedName>
    <definedName name="hn._I028" localSheetId="22" hidden="1">#REF!</definedName>
    <definedName name="hn._I028" localSheetId="26" hidden="1">#REF!</definedName>
    <definedName name="hn._I028" localSheetId="27" hidden="1">#REF!</definedName>
    <definedName name="hn._I028" localSheetId="28" hidden="1">#REF!</definedName>
    <definedName name="hn._I028" localSheetId="29" hidden="1">#REF!</definedName>
    <definedName name="hn._I028" localSheetId="30" hidden="1">#REF!</definedName>
    <definedName name="hn._I028" localSheetId="31" hidden="1">#REF!</definedName>
    <definedName name="hn._I028" hidden="1">#REF!</definedName>
    <definedName name="hn._I029" localSheetId="17" hidden="1">#REF!</definedName>
    <definedName name="hn._I029" localSheetId="18" hidden="1">#REF!</definedName>
    <definedName name="hn._I029" localSheetId="19" hidden="1">#REF!</definedName>
    <definedName name="hn._I029" localSheetId="20" hidden="1">#REF!</definedName>
    <definedName name="hn._I029" localSheetId="21" hidden="1">#REF!</definedName>
    <definedName name="hn._I029" localSheetId="22" hidden="1">#REF!</definedName>
    <definedName name="hn._I029" localSheetId="26" hidden="1">#REF!</definedName>
    <definedName name="hn._I029" localSheetId="27" hidden="1">#REF!</definedName>
    <definedName name="hn._I029" localSheetId="28" hidden="1">#REF!</definedName>
    <definedName name="hn._I029" localSheetId="29" hidden="1">#REF!</definedName>
    <definedName name="hn._I029" localSheetId="30" hidden="1">#REF!</definedName>
    <definedName name="hn._I029" localSheetId="31" hidden="1">#REF!</definedName>
    <definedName name="hn._I029" hidden="1">#REF!</definedName>
    <definedName name="hn._I030" localSheetId="17" hidden="1">#REF!</definedName>
    <definedName name="hn._I030" localSheetId="18" hidden="1">#REF!</definedName>
    <definedName name="hn._I030" localSheetId="19" hidden="1">#REF!</definedName>
    <definedName name="hn._I030" localSheetId="20" hidden="1">#REF!</definedName>
    <definedName name="hn._I030" localSheetId="21" hidden="1">#REF!</definedName>
    <definedName name="hn._I030" localSheetId="22" hidden="1">#REF!</definedName>
    <definedName name="hn._I030" localSheetId="26" hidden="1">#REF!</definedName>
    <definedName name="hn._I030" localSheetId="27" hidden="1">#REF!</definedName>
    <definedName name="hn._I030" localSheetId="28" hidden="1">#REF!</definedName>
    <definedName name="hn._I030" localSheetId="29" hidden="1">#REF!</definedName>
    <definedName name="hn._I030" localSheetId="30" hidden="1">#REF!</definedName>
    <definedName name="hn._I030" localSheetId="31" hidden="1">#REF!</definedName>
    <definedName name="hn._I030" hidden="1">#REF!</definedName>
    <definedName name="hn._I031" localSheetId="17" hidden="1">#REF!</definedName>
    <definedName name="hn._I031" localSheetId="18" hidden="1">#REF!</definedName>
    <definedName name="hn._I031" localSheetId="19" hidden="1">#REF!</definedName>
    <definedName name="hn._I031" localSheetId="20" hidden="1">#REF!</definedName>
    <definedName name="hn._I031" localSheetId="21" hidden="1">#REF!</definedName>
    <definedName name="hn._I031" localSheetId="22" hidden="1">#REF!</definedName>
    <definedName name="hn._I031" localSheetId="26" hidden="1">#REF!</definedName>
    <definedName name="hn._I031" localSheetId="27" hidden="1">#REF!</definedName>
    <definedName name="hn._I031" localSheetId="28" hidden="1">#REF!</definedName>
    <definedName name="hn._I031" localSheetId="29" hidden="1">#REF!</definedName>
    <definedName name="hn._I031" localSheetId="30" hidden="1">#REF!</definedName>
    <definedName name="hn._I031" localSheetId="31" hidden="1">#REF!</definedName>
    <definedName name="hn._I031" hidden="1">#REF!</definedName>
    <definedName name="hn._I044" localSheetId="17" hidden="1">#REF!</definedName>
    <definedName name="hn._I044" localSheetId="18" hidden="1">#REF!</definedName>
    <definedName name="hn._I044" localSheetId="19" hidden="1">#REF!</definedName>
    <definedName name="hn._I044" localSheetId="20" hidden="1">#REF!</definedName>
    <definedName name="hn._I044" localSheetId="21" hidden="1">#REF!</definedName>
    <definedName name="hn._I044" localSheetId="22" hidden="1">#REF!</definedName>
    <definedName name="hn._I044" localSheetId="26" hidden="1">#REF!</definedName>
    <definedName name="hn._I044" localSheetId="27" hidden="1">#REF!</definedName>
    <definedName name="hn._I044" localSheetId="28" hidden="1">#REF!</definedName>
    <definedName name="hn._I044" localSheetId="29" hidden="1">#REF!</definedName>
    <definedName name="hn._I044" localSheetId="30" hidden="1">#REF!</definedName>
    <definedName name="hn._I044" localSheetId="31" hidden="1">#REF!</definedName>
    <definedName name="hn._I044" hidden="1">#REF!</definedName>
    <definedName name="hn._I051" localSheetId="17" hidden="1">#REF!</definedName>
    <definedName name="hn._I051" localSheetId="18" hidden="1">#REF!</definedName>
    <definedName name="hn._I051" localSheetId="19" hidden="1">#REF!</definedName>
    <definedName name="hn._I051" localSheetId="20" hidden="1">#REF!</definedName>
    <definedName name="hn._I051" localSheetId="21" hidden="1">#REF!</definedName>
    <definedName name="hn._I051" localSheetId="22" hidden="1">#REF!</definedName>
    <definedName name="hn._I051" localSheetId="26" hidden="1">#REF!</definedName>
    <definedName name="hn._I051" localSheetId="27" hidden="1">#REF!</definedName>
    <definedName name="hn._I051" localSheetId="28" hidden="1">#REF!</definedName>
    <definedName name="hn._I051" localSheetId="29" hidden="1">#REF!</definedName>
    <definedName name="hn._I051" localSheetId="30" hidden="1">#REF!</definedName>
    <definedName name="hn._I051" localSheetId="31" hidden="1">#REF!</definedName>
    <definedName name="hn._I051" hidden="1">#REF!</definedName>
    <definedName name="hn._I059" localSheetId="17" hidden="1">#REF!</definedName>
    <definedName name="hn._I059" localSheetId="18" hidden="1">#REF!</definedName>
    <definedName name="hn._I059" localSheetId="19" hidden="1">#REF!</definedName>
    <definedName name="hn._I059" localSheetId="20" hidden="1">#REF!</definedName>
    <definedName name="hn._I059" localSheetId="21" hidden="1">#REF!</definedName>
    <definedName name="hn._I059" localSheetId="22" hidden="1">#REF!</definedName>
    <definedName name="hn._I059" localSheetId="26" hidden="1">#REF!</definedName>
    <definedName name="hn._I059" localSheetId="27" hidden="1">#REF!</definedName>
    <definedName name="hn._I059" localSheetId="28" hidden="1">#REF!</definedName>
    <definedName name="hn._I059" localSheetId="29" hidden="1">#REF!</definedName>
    <definedName name="hn._I059" localSheetId="30" hidden="1">#REF!</definedName>
    <definedName name="hn._I059" localSheetId="31" hidden="1">#REF!</definedName>
    <definedName name="hn._I059" hidden="1">#REF!</definedName>
    <definedName name="hn._I062" localSheetId="17" hidden="1">#REF!</definedName>
    <definedName name="hn._I062" localSheetId="18" hidden="1">#REF!</definedName>
    <definedName name="hn._I062" localSheetId="19" hidden="1">#REF!</definedName>
    <definedName name="hn._I062" localSheetId="20" hidden="1">#REF!</definedName>
    <definedName name="hn._I062" localSheetId="21" hidden="1">#REF!</definedName>
    <definedName name="hn._I062" localSheetId="22" hidden="1">#REF!</definedName>
    <definedName name="hn._I062" localSheetId="26" hidden="1">#REF!</definedName>
    <definedName name="hn._I062" localSheetId="27" hidden="1">#REF!</definedName>
    <definedName name="hn._I062" localSheetId="28" hidden="1">#REF!</definedName>
    <definedName name="hn._I062" localSheetId="29" hidden="1">#REF!</definedName>
    <definedName name="hn._I062" localSheetId="30" hidden="1">#REF!</definedName>
    <definedName name="hn._I062" localSheetId="31" hidden="1">#REF!</definedName>
    <definedName name="hn._I062" hidden="1">#REF!</definedName>
    <definedName name="hn._I070" localSheetId="17" hidden="1">#REF!</definedName>
    <definedName name="hn._I070" localSheetId="18" hidden="1">#REF!</definedName>
    <definedName name="hn._I070" localSheetId="19" hidden="1">#REF!</definedName>
    <definedName name="hn._I070" localSheetId="20" hidden="1">#REF!</definedName>
    <definedName name="hn._I070" localSheetId="21" hidden="1">#REF!</definedName>
    <definedName name="hn._I070" localSheetId="22" hidden="1">#REF!</definedName>
    <definedName name="hn._I070" localSheetId="26" hidden="1">#REF!</definedName>
    <definedName name="hn._I070" localSheetId="27" hidden="1">#REF!</definedName>
    <definedName name="hn._I070" localSheetId="28" hidden="1">#REF!</definedName>
    <definedName name="hn._I070" localSheetId="29" hidden="1">#REF!</definedName>
    <definedName name="hn._I070" localSheetId="30" hidden="1">#REF!</definedName>
    <definedName name="hn._I070" localSheetId="31" hidden="1">#REF!</definedName>
    <definedName name="hn._I070" hidden="1">#REF!</definedName>
    <definedName name="hn._I071" localSheetId="17" hidden="1">#REF!</definedName>
    <definedName name="hn._I071" localSheetId="18" hidden="1">#REF!</definedName>
    <definedName name="hn._I071" localSheetId="19" hidden="1">#REF!</definedName>
    <definedName name="hn._I071" localSheetId="20" hidden="1">#REF!</definedName>
    <definedName name="hn._I071" localSheetId="21" hidden="1">#REF!</definedName>
    <definedName name="hn._I071" localSheetId="22" hidden="1">#REF!</definedName>
    <definedName name="hn._I071" localSheetId="26" hidden="1">#REF!</definedName>
    <definedName name="hn._I071" localSheetId="27" hidden="1">#REF!</definedName>
    <definedName name="hn._I071" localSheetId="28" hidden="1">#REF!</definedName>
    <definedName name="hn._I071" localSheetId="29" hidden="1">#REF!</definedName>
    <definedName name="hn._I071" localSheetId="30" hidden="1">#REF!</definedName>
    <definedName name="hn._I071" localSheetId="31" hidden="1">#REF!</definedName>
    <definedName name="hn._I071" hidden="1">#REF!</definedName>
    <definedName name="hn._I075" localSheetId="17" hidden="1">#REF!</definedName>
    <definedName name="hn._I075" localSheetId="18" hidden="1">#REF!</definedName>
    <definedName name="hn._I075" localSheetId="19" hidden="1">#REF!</definedName>
    <definedName name="hn._I075" localSheetId="20" hidden="1">#REF!</definedName>
    <definedName name="hn._I075" localSheetId="21" hidden="1">#REF!</definedName>
    <definedName name="hn._I075" localSheetId="22" hidden="1">#REF!</definedName>
    <definedName name="hn._I075" localSheetId="26" hidden="1">#REF!</definedName>
    <definedName name="hn._I075" localSheetId="27" hidden="1">#REF!</definedName>
    <definedName name="hn._I075" localSheetId="28" hidden="1">#REF!</definedName>
    <definedName name="hn._I075" localSheetId="29" hidden="1">#REF!</definedName>
    <definedName name="hn._I075" localSheetId="30" hidden="1">#REF!</definedName>
    <definedName name="hn._I075" localSheetId="31" hidden="1">#REF!</definedName>
    <definedName name="hn._I075" hidden="1">#REF!</definedName>
    <definedName name="hn._I077" localSheetId="17" hidden="1">#REF!</definedName>
    <definedName name="hn._I077" localSheetId="18" hidden="1">#REF!</definedName>
    <definedName name="hn._I077" localSheetId="19" hidden="1">#REF!</definedName>
    <definedName name="hn._I077" localSheetId="20" hidden="1">#REF!</definedName>
    <definedName name="hn._I077" localSheetId="21" hidden="1">#REF!</definedName>
    <definedName name="hn._I077" localSheetId="22" hidden="1">#REF!</definedName>
    <definedName name="hn._I077" localSheetId="26" hidden="1">#REF!</definedName>
    <definedName name="hn._I077" localSheetId="27" hidden="1">#REF!</definedName>
    <definedName name="hn._I077" localSheetId="28" hidden="1">#REF!</definedName>
    <definedName name="hn._I077" localSheetId="29" hidden="1">#REF!</definedName>
    <definedName name="hn._I077" localSheetId="30" hidden="1">#REF!</definedName>
    <definedName name="hn._I077" localSheetId="31" hidden="1">#REF!</definedName>
    <definedName name="hn._I077" hidden="1">#REF!</definedName>
    <definedName name="hn._I083" localSheetId="17" hidden="1">#REF!</definedName>
    <definedName name="hn._I083" localSheetId="18" hidden="1">#REF!</definedName>
    <definedName name="hn._I083" localSheetId="19" hidden="1">#REF!</definedName>
    <definedName name="hn._I083" localSheetId="20" hidden="1">#REF!</definedName>
    <definedName name="hn._I083" localSheetId="21" hidden="1">#REF!</definedName>
    <definedName name="hn._I083" localSheetId="22" hidden="1">#REF!</definedName>
    <definedName name="hn._I083" localSheetId="26" hidden="1">#REF!</definedName>
    <definedName name="hn._I083" localSheetId="27" hidden="1">#REF!</definedName>
    <definedName name="hn._I083" localSheetId="28" hidden="1">#REF!</definedName>
    <definedName name="hn._I083" localSheetId="29" hidden="1">#REF!</definedName>
    <definedName name="hn._I083" localSheetId="30" hidden="1">#REF!</definedName>
    <definedName name="hn._I083" localSheetId="31" hidden="1">#REF!</definedName>
    <definedName name="hn._I083" hidden="1">#REF!</definedName>
    <definedName name="hn._I085" localSheetId="17" hidden="1">#REF!</definedName>
    <definedName name="hn._I085" localSheetId="18" hidden="1">#REF!</definedName>
    <definedName name="hn._I085" localSheetId="19" hidden="1">#REF!</definedName>
    <definedName name="hn._I085" localSheetId="20" hidden="1">#REF!</definedName>
    <definedName name="hn._I085" localSheetId="21" hidden="1">#REF!</definedName>
    <definedName name="hn._I085" localSheetId="22" hidden="1">#REF!</definedName>
    <definedName name="hn._I085" localSheetId="26" hidden="1">#REF!</definedName>
    <definedName name="hn._I085" localSheetId="27" hidden="1">#REF!</definedName>
    <definedName name="hn._I085" localSheetId="28" hidden="1">#REF!</definedName>
    <definedName name="hn._I085" localSheetId="29" hidden="1">#REF!</definedName>
    <definedName name="hn._I085" localSheetId="30" hidden="1">#REF!</definedName>
    <definedName name="hn._I085" localSheetId="31" hidden="1">#REF!</definedName>
    <definedName name="hn._I085" hidden="1">#REF!</definedName>
    <definedName name="hn._P001" localSheetId="17" hidden="1">#REF!</definedName>
    <definedName name="hn._P001" localSheetId="18" hidden="1">#REF!</definedName>
    <definedName name="hn._P001" localSheetId="19" hidden="1">#REF!</definedName>
    <definedName name="hn._P001" localSheetId="20" hidden="1">#REF!</definedName>
    <definedName name="hn._P001" localSheetId="21" hidden="1">#REF!</definedName>
    <definedName name="hn._P001" localSheetId="22" hidden="1">#REF!</definedName>
    <definedName name="hn._P001" localSheetId="26" hidden="1">#REF!</definedName>
    <definedName name="hn._P001" localSheetId="27" hidden="1">#REF!</definedName>
    <definedName name="hn._P001" localSheetId="28" hidden="1">#REF!</definedName>
    <definedName name="hn._P001" localSheetId="29" hidden="1">#REF!</definedName>
    <definedName name="hn._P001" localSheetId="30" hidden="1">#REF!</definedName>
    <definedName name="hn._P001" localSheetId="31" hidden="1">#REF!</definedName>
    <definedName name="hn._P001" hidden="1">#REF!</definedName>
    <definedName name="hn._P002" localSheetId="17" hidden="1">#REF!</definedName>
    <definedName name="hn._P002" localSheetId="18" hidden="1">#REF!</definedName>
    <definedName name="hn._P002" localSheetId="19" hidden="1">#REF!</definedName>
    <definedName name="hn._P002" localSheetId="20" hidden="1">#REF!</definedName>
    <definedName name="hn._P002" localSheetId="21" hidden="1">#REF!</definedName>
    <definedName name="hn._P002" localSheetId="22" hidden="1">#REF!</definedName>
    <definedName name="hn._P002" localSheetId="26" hidden="1">#REF!</definedName>
    <definedName name="hn._P002" localSheetId="27" hidden="1">#REF!</definedName>
    <definedName name="hn._P002" localSheetId="28" hidden="1">#REF!</definedName>
    <definedName name="hn._P002" localSheetId="29" hidden="1">#REF!</definedName>
    <definedName name="hn._P002" localSheetId="30" hidden="1">#REF!</definedName>
    <definedName name="hn._P002" localSheetId="31" hidden="1">#REF!</definedName>
    <definedName name="hn._P002" hidden="1">#REF!</definedName>
    <definedName name="hn._P004" localSheetId="17" hidden="1">#REF!</definedName>
    <definedName name="hn._P004" localSheetId="18" hidden="1">#REF!</definedName>
    <definedName name="hn._P004" localSheetId="19" hidden="1">#REF!</definedName>
    <definedName name="hn._P004" localSheetId="20" hidden="1">#REF!</definedName>
    <definedName name="hn._P004" localSheetId="21" hidden="1">#REF!</definedName>
    <definedName name="hn._P004" localSheetId="22" hidden="1">#REF!</definedName>
    <definedName name="hn._P004" localSheetId="26" hidden="1">#REF!</definedName>
    <definedName name="hn._P004" localSheetId="27" hidden="1">#REF!</definedName>
    <definedName name="hn._P004" localSheetId="28" hidden="1">#REF!</definedName>
    <definedName name="hn._P004" localSheetId="29" hidden="1">#REF!</definedName>
    <definedName name="hn._P004" localSheetId="30" hidden="1">#REF!</definedName>
    <definedName name="hn._P004" localSheetId="31" hidden="1">#REF!</definedName>
    <definedName name="hn._P004" hidden="1">#REF!</definedName>
    <definedName name="hn._P014" localSheetId="17" hidden="1">#REF!</definedName>
    <definedName name="hn._P014" localSheetId="18" hidden="1">#REF!</definedName>
    <definedName name="hn._P014" localSheetId="19" hidden="1">#REF!</definedName>
    <definedName name="hn._P014" localSheetId="20" hidden="1">#REF!</definedName>
    <definedName name="hn._P014" localSheetId="21" hidden="1">#REF!</definedName>
    <definedName name="hn._P014" localSheetId="22" hidden="1">#REF!</definedName>
    <definedName name="hn._P014" localSheetId="26" hidden="1">#REF!</definedName>
    <definedName name="hn._P014" localSheetId="27" hidden="1">#REF!</definedName>
    <definedName name="hn._P014" localSheetId="28" hidden="1">#REF!</definedName>
    <definedName name="hn._P014" localSheetId="29" hidden="1">#REF!</definedName>
    <definedName name="hn._P014" localSheetId="30" hidden="1">#REF!</definedName>
    <definedName name="hn._P014" localSheetId="31" hidden="1">#REF!</definedName>
    <definedName name="hn._P014" hidden="1">#REF!</definedName>
    <definedName name="hn._P016" localSheetId="17" hidden="1">#REF!</definedName>
    <definedName name="hn._P016" localSheetId="18" hidden="1">#REF!</definedName>
    <definedName name="hn._P016" localSheetId="19" hidden="1">#REF!</definedName>
    <definedName name="hn._P016" localSheetId="20" hidden="1">#REF!</definedName>
    <definedName name="hn._P016" localSheetId="21" hidden="1">#REF!</definedName>
    <definedName name="hn._P016" localSheetId="22" hidden="1">#REF!</definedName>
    <definedName name="hn._P016" localSheetId="26" hidden="1">#REF!</definedName>
    <definedName name="hn._P016" localSheetId="27" hidden="1">#REF!</definedName>
    <definedName name="hn._P016" localSheetId="28" hidden="1">#REF!</definedName>
    <definedName name="hn._P016" localSheetId="29" hidden="1">#REF!</definedName>
    <definedName name="hn._P016" localSheetId="30" hidden="1">#REF!</definedName>
    <definedName name="hn._P016" localSheetId="31" hidden="1">#REF!</definedName>
    <definedName name="hn._P016" hidden="1">#REF!</definedName>
    <definedName name="hn._P017" localSheetId="17" hidden="1">#REF!</definedName>
    <definedName name="hn._P017" localSheetId="18" hidden="1">#REF!</definedName>
    <definedName name="hn._P017" localSheetId="19" hidden="1">#REF!</definedName>
    <definedName name="hn._P017" localSheetId="20" hidden="1">#REF!</definedName>
    <definedName name="hn._P017" localSheetId="21" hidden="1">#REF!</definedName>
    <definedName name="hn._P017" localSheetId="22" hidden="1">#REF!</definedName>
    <definedName name="hn._P017" localSheetId="26" hidden="1">#REF!</definedName>
    <definedName name="hn._P017" localSheetId="27" hidden="1">#REF!</definedName>
    <definedName name="hn._P017" localSheetId="28" hidden="1">#REF!</definedName>
    <definedName name="hn._P017" localSheetId="29" hidden="1">#REF!</definedName>
    <definedName name="hn._P017" localSheetId="30" hidden="1">#REF!</definedName>
    <definedName name="hn._P017" localSheetId="31" hidden="1">#REF!</definedName>
    <definedName name="hn._P017" hidden="1">#REF!</definedName>
    <definedName name="hn._P017g" localSheetId="17" hidden="1">#REF!</definedName>
    <definedName name="hn._P017g" localSheetId="18" hidden="1">#REF!</definedName>
    <definedName name="hn._P017g" localSheetId="19" hidden="1">#REF!</definedName>
    <definedName name="hn._P017g" localSheetId="20" hidden="1">#REF!</definedName>
    <definedName name="hn._P017g" localSheetId="21" hidden="1">#REF!</definedName>
    <definedName name="hn._P017g" localSheetId="22" hidden="1">#REF!</definedName>
    <definedName name="hn._P017g" localSheetId="26" hidden="1">#REF!</definedName>
    <definedName name="hn._P017g" localSheetId="27" hidden="1">#REF!</definedName>
    <definedName name="hn._P017g" localSheetId="28" hidden="1">#REF!</definedName>
    <definedName name="hn._P017g" localSheetId="29" hidden="1">#REF!</definedName>
    <definedName name="hn._P017g" localSheetId="30" hidden="1">#REF!</definedName>
    <definedName name="hn._P017g" localSheetId="31" hidden="1">#REF!</definedName>
    <definedName name="hn._P017g" hidden="1">#REF!</definedName>
    <definedName name="hn._P021" localSheetId="17" hidden="1">#REF!</definedName>
    <definedName name="hn._P021" localSheetId="18" hidden="1">#REF!</definedName>
    <definedName name="hn._P021" localSheetId="19" hidden="1">#REF!</definedName>
    <definedName name="hn._P021" localSheetId="20" hidden="1">#REF!</definedName>
    <definedName name="hn._P021" localSheetId="21" hidden="1">#REF!</definedName>
    <definedName name="hn._P021" localSheetId="22" hidden="1">#REF!</definedName>
    <definedName name="hn._P021" localSheetId="26" hidden="1">#REF!</definedName>
    <definedName name="hn._P021" localSheetId="27" hidden="1">#REF!</definedName>
    <definedName name="hn._P021" localSheetId="28" hidden="1">#REF!</definedName>
    <definedName name="hn._P021" localSheetId="29" hidden="1">#REF!</definedName>
    <definedName name="hn._P021" localSheetId="30" hidden="1">#REF!</definedName>
    <definedName name="hn._P021" localSheetId="31" hidden="1">#REF!</definedName>
    <definedName name="hn._P021" hidden="1">#REF!</definedName>
    <definedName name="hn._P024" localSheetId="17" hidden="1">#REF!</definedName>
    <definedName name="hn._P024" localSheetId="18" hidden="1">#REF!</definedName>
    <definedName name="hn._P024" localSheetId="19" hidden="1">#REF!</definedName>
    <definedName name="hn._P024" localSheetId="20" hidden="1">#REF!</definedName>
    <definedName name="hn._P024" localSheetId="21" hidden="1">#REF!</definedName>
    <definedName name="hn._P024" localSheetId="22" hidden="1">#REF!</definedName>
    <definedName name="hn._P024" localSheetId="26" hidden="1">#REF!</definedName>
    <definedName name="hn._P024" localSheetId="27" hidden="1">#REF!</definedName>
    <definedName name="hn._P024" localSheetId="28" hidden="1">#REF!</definedName>
    <definedName name="hn._P024" localSheetId="29" hidden="1">#REF!</definedName>
    <definedName name="hn._P024" localSheetId="30" hidden="1">#REF!</definedName>
    <definedName name="hn._P024" localSheetId="31" hidden="1">#REF!</definedName>
    <definedName name="hn._P024" hidden="1">#REF!</definedName>
    <definedName name="hn.Add015" localSheetId="17" hidden="1">#REF!</definedName>
    <definedName name="hn.Add015" localSheetId="18" hidden="1">#REF!</definedName>
    <definedName name="hn.Add015" localSheetId="19" hidden="1">#REF!</definedName>
    <definedName name="hn.Add015" localSheetId="20" hidden="1">#REF!</definedName>
    <definedName name="hn.Add015" localSheetId="21" hidden="1">#REF!</definedName>
    <definedName name="hn.Add015" localSheetId="22" hidden="1">#REF!</definedName>
    <definedName name="hn.Add015" localSheetId="26" hidden="1">#REF!</definedName>
    <definedName name="hn.Add015" localSheetId="27" hidden="1">#REF!</definedName>
    <definedName name="hn.Add015" localSheetId="28" hidden="1">#REF!</definedName>
    <definedName name="hn.Add015" localSheetId="29" hidden="1">#REF!</definedName>
    <definedName name="hn.Add015" localSheetId="30" hidden="1">#REF!</definedName>
    <definedName name="hn.Add015" localSheetId="31" hidden="1">#REF!</definedName>
    <definedName name="hn.Add015" hidden="1">#REF!</definedName>
    <definedName name="hn.ConvertZero1" localSheetId="8" hidden="1">#REF!,#REF!,#REF!,#REF!,#REF!,#REF!,#REF!,#REF!,#REF!,#REF!</definedName>
    <definedName name="hn.ConvertZero1" hidden="1">[22]LTM!$G$461:$J$461,[22]LTM!$G$463:$J$464,[22]LTM!$G$468:$J$469,[22]LTM!$G$473:$J$475,[22]LTM!$G$480:$J$480,[22]LTM!$G$484:$J$485,[22]LTM!$G$490:$J$490,[22]LTM!$G$514:$J$518,[22]LTM!$G$525:$J$526,[22]LTM!$G$532:$J$537</definedName>
    <definedName name="hn.ConvertZero2" localSheetId="8" hidden="1">#REF!,#REF!,#REF!,#REF!,#REF!,#REF!,#REF!,#REF!</definedName>
    <definedName name="hn.ConvertZero2" hidden="1">[22]LTM!$G$560:$J$560,[22]LTM!$H$590:$J$591,[22]LTM!$H$614:$J$614,[22]LTM!$H$635:$J$636,[22]LTM!$G$676:$J$680,[22]LTM!$G$686:$J$686,[22]LTM!$G$688:$J$694,[22]LTM!$G$681:$J$682</definedName>
    <definedName name="hn.ConvertZero3" localSheetId="8" hidden="1">#REF!,#REF!,#REF!,#REF!,#REF!</definedName>
    <definedName name="hn.ConvertZero3" hidden="1">[22]LTM!$G$699:$J$706,[22]LTM!$G$710:$J$714,[22]LTM!$G$717:$J$734,[22]LTM!$G$738:$J$738,[22]LTM!$G$745:$J$751</definedName>
    <definedName name="hn.ConvertZero4" localSheetId="8" hidden="1">#REF!,#REF!,#REF!,#REF!,#REF!,#REF!,#REF!,#REF!</definedName>
    <definedName name="hn.ConvertZero4" hidden="1">[22]LTM!$G$840:$J$840,[22]LTM!$H$1266:$J$1266,[22]LTM!$G$1267:$J$1267,[22]LTM!$G$1454:$J$1461,[22]LTM!$J$1462,[22]LTM!$J$1463,[22]LTM!$G$1468:$J$1469,[22]LTM!$L$1469:$N$1469</definedName>
    <definedName name="hn.ConvertZeroUnhide1" localSheetId="8" hidden="1">#REF!,#REF!,#REF!</definedName>
    <definedName name="hn.ConvertZeroUnhide1" hidden="1">[22]LTM!$G$1469:$J$1469,[22]LTM!$L$1469:$N$1469,[22]LTM!$H$1266:$J$1266</definedName>
    <definedName name="hn.Delete015" localSheetId="17" hidden="1">#REF!,#REF!,#REF!,#REF!</definedName>
    <definedName name="hn.Delete015" localSheetId="18" hidden="1">#REF!,#REF!,#REF!,#REF!</definedName>
    <definedName name="hn.Delete015" localSheetId="19" hidden="1">#REF!,#REF!,#REF!,#REF!</definedName>
    <definedName name="hn.Delete015" localSheetId="20" hidden="1">#REF!,#REF!,#REF!,#REF!</definedName>
    <definedName name="hn.Delete015" localSheetId="21" hidden="1">#REF!,#REF!,#REF!,#REF!</definedName>
    <definedName name="hn.Delete015" localSheetId="22" hidden="1">#REF!,#REF!,#REF!,#REF!</definedName>
    <definedName name="hn.Delete015" localSheetId="8" hidden="1">#REF!,#REF!,#REF!,#REF!</definedName>
    <definedName name="hn.Delete015" localSheetId="26" hidden="1">#REF!,#REF!,#REF!,#REF!</definedName>
    <definedName name="hn.Delete015" localSheetId="27" hidden="1">#REF!,#REF!,#REF!,#REF!</definedName>
    <definedName name="hn.Delete015" localSheetId="28" hidden="1">#REF!,#REF!,#REF!,#REF!</definedName>
    <definedName name="hn.Delete015" localSheetId="29" hidden="1">#REF!,#REF!,#REF!,#REF!</definedName>
    <definedName name="hn.Delete015" localSheetId="30" hidden="1">#REF!,#REF!,#REF!,#REF!</definedName>
    <definedName name="hn.Delete015" localSheetId="31" hidden="1">#REF!,#REF!,#REF!,#REF!</definedName>
    <definedName name="hn.Delete015" hidden="1">#REF!,#REF!,#REF!,#REF!</definedName>
    <definedName name="hn.domestic" localSheetId="17" hidden="1">#REF!</definedName>
    <definedName name="hn.domestic" localSheetId="18" hidden="1">#REF!</definedName>
    <definedName name="hn.domestic" localSheetId="19" hidden="1">#REF!</definedName>
    <definedName name="hn.domestic" localSheetId="20" hidden="1">#REF!</definedName>
    <definedName name="hn.domestic" localSheetId="21" hidden="1">#REF!</definedName>
    <definedName name="hn.domestic" localSheetId="22" hidden="1">#REF!</definedName>
    <definedName name="hn.domestic" localSheetId="8" hidden="1">#REF!</definedName>
    <definedName name="hn.domestic" localSheetId="26" hidden="1">#REF!</definedName>
    <definedName name="hn.domestic" localSheetId="27" hidden="1">#REF!</definedName>
    <definedName name="hn.domestic" localSheetId="28" hidden="1">#REF!</definedName>
    <definedName name="hn.domestic" localSheetId="29" hidden="1">#REF!</definedName>
    <definedName name="hn.domestic" localSheetId="30" hidden="1">#REF!</definedName>
    <definedName name="hn.domestic" localSheetId="31" hidden="1">#REF!</definedName>
    <definedName name="hn.domestic" hidden="1">#REF!</definedName>
    <definedName name="hn.DZ_MultByFXRates" localSheetId="8" hidden="1">#REF!,#REF!,#REF!,#REF!</definedName>
    <definedName name="hn.DZ_MultByFXRates" hidden="1">[22]DropZone!$B$2:$I$118,[22]DropZone!$B$120:$I$132,[22]DropZone!$B$134:$I$136,[22]DropZone!$B$138:$I$146</definedName>
    <definedName name="hn.ExtDb" hidden="1">FALSE</definedName>
    <definedName name="hn.Global" localSheetId="17" hidden="1">#REF!</definedName>
    <definedName name="hn.Global" localSheetId="18" hidden="1">#REF!</definedName>
    <definedName name="hn.Global" localSheetId="19" hidden="1">#REF!</definedName>
    <definedName name="hn.Global" localSheetId="20" hidden="1">#REF!</definedName>
    <definedName name="hn.Global" localSheetId="21" hidden="1">#REF!</definedName>
    <definedName name="hn.Global" localSheetId="22" hidden="1">#REF!</definedName>
    <definedName name="hn.Global" localSheetId="8" hidden="1">#REF!</definedName>
    <definedName name="hn.Global" localSheetId="26" hidden="1">#REF!</definedName>
    <definedName name="hn.Global" localSheetId="27" hidden="1">#REF!</definedName>
    <definedName name="hn.Global" localSheetId="28" hidden="1">#REF!</definedName>
    <definedName name="hn.Global" localSheetId="29" hidden="1">#REF!</definedName>
    <definedName name="hn.Global" localSheetId="30" hidden="1">#REF!</definedName>
    <definedName name="hn.Global" localSheetId="31" hidden="1">#REF!</definedName>
    <definedName name="hn.Global" hidden="1">#REF!</definedName>
    <definedName name="hn.LTM_MultByFXRates" localSheetId="8" hidden="1">#REF!,#REF!,#REF!,#REF!,#REF!,#REF!,#REF!</definedName>
    <definedName name="hn.LTM_MultByFXRates" hidden="1">[22]LTM!$G$461:$N$477,[22]LTM!$G$480:$N$539,[22]LTM!$G$548:$N$667,[22]LTM!$G$676:$N$1266,[22]LTM!$G$1454:$N$1461,[22]LTM!$G$1463:$N$1465,[22]LTM!$G$1468:$N$1469</definedName>
    <definedName name="hn.ModelType" hidden="1">"DEAL"</definedName>
    <definedName name="hn.ModelVersion" hidden="1">1</definedName>
    <definedName name="hn.MultbyFXRates" localSheetId="8" hidden="1">#REF!,#REF!,#REF!,#REF!,#REF!,#REF!,#REF!</definedName>
    <definedName name="hn.MultbyFXRates" hidden="1">[22]LTM!$G$461:$N$477,[22]LTM!$G$480:$N$539,[22]LTM!$G$548:$N$667,[22]LTM!$G$676:$N$1266,[22]LTM!$G$1454:$N$1461,[22]LTM!$G$1463:$N$1465,[22]LTM!$G$1468:$N$1469</definedName>
    <definedName name="hn.MultByFXRates1" localSheetId="8" hidden="1">#REF!,#REF!,#REF!,#REF!,#REF!</definedName>
    <definedName name="hn.MultByFXRates1" hidden="1">[22]LTM!$G$461:$G$477,[22]LTM!$G$480:$G$539,[22]LTM!$G$548:$G$562,[22]LTM!$G$676:$G$840,[22]LTM!$G$1454:$G$1469</definedName>
    <definedName name="hn.MultByFXRates2" localSheetId="8" hidden="1">#REF!,#REF!,#REF!,#REF!,#REF!</definedName>
    <definedName name="hn.MultByFXRates2" hidden="1">[22]LTM!$H$461:$H$477,[22]LTM!$H$480:$H$539,[22]LTM!$H$548:$H$667,[22]LTM!$H$676:$H$1266,[22]LTM!$H$1454:$H$1469</definedName>
    <definedName name="hn.MultByFXRates3" localSheetId="8" hidden="1">#REF!,#REF!,#REF!,#REF!,#REF!</definedName>
    <definedName name="hn.MultByFXRates3" hidden="1">[22]LTM!$I$461:$I$477,[22]LTM!$I$480:$I$539,[22]LTM!$I$548:$I$667,[22]LTM!$I$676:$I$1266,[22]LTM!$I$1454:$I$1469</definedName>
    <definedName name="hn.MultbyFxrates4" localSheetId="8" hidden="1">#REF!,#REF!,#REF!,#REF!,#REF!,#REF!,#REF!</definedName>
    <definedName name="hn.MultbyFxrates4" hidden="1">[22]LTM!$J$461:$J$477,[22]LTM!$J$480:$J$539,[22]LTM!$J$548:$J$668,[22]LTM!$J$676:$J$1266,[22]LTM!$J$1454:$J$1461,[22]LTM!$J$1463:$J$1465,[22]LTM!$J$1468</definedName>
    <definedName name="hn.multbyfxrates5" localSheetId="8" hidden="1">#REF!,#REF!,#REF!,#REF!,#REF!</definedName>
    <definedName name="hn.multbyfxrates5" hidden="1">[22]LTM!$L$461:$L$477,[22]LTM!$L$480:$L$539,[22]LTM!$L$548:$L$562,[22]LTM!$L$676:$L$840,[22]LTM!$L$1454:$L$1469</definedName>
    <definedName name="hn.multbyfxrates6" localSheetId="8" hidden="1">#REF!,#REF!,#REF!,#REF!,#REF!</definedName>
    <definedName name="hn.multbyfxrates6" hidden="1">[22]LTM!$M$461:$M$477,[22]LTM!$M$480:$M$539,[22]LTM!$M$548:$M$668,[22]LTM!$M$676:$M$1266,[22]LTM!$M$1454:$M$1469</definedName>
    <definedName name="hn.multbyfxrates7" localSheetId="8" hidden="1">#REF!,#REF!,#REF!,#REF!,#REF!</definedName>
    <definedName name="hn.multbyfxrates7" hidden="1">[22]LTM!$N$461:$N$477,[22]LTM!$N$480:$N$539,[22]LTM!$N$548:$N$667,[22]LTM!$N$676:$N$1266,[22]LTM!$N$1454:$N$1469</definedName>
    <definedName name="hn.MultByFXRatesBot1" localSheetId="8" hidden="1">#REF!,#REF!,#REF!,#REF!,#REF!,#REF!,#REF!,#REF!,#REF!,#REF!,#REF!,#REF!</definedName>
    <definedName name="hn.MultByFXRatesBot1" hidden="1">[22]LTM!$G$676:$G$682,[22]LTM!$G$686,[22]LTM!$G$688:$G$694,[22]LTM!$G$699:$G$706,[22]LTM!$G$710:$G$714,[22]LTM!$G$717:$G$734,[22]LTM!$G$738,[22]LTM!$G$738,[22]LTM!$G$745:$G$751,[22]LTM!$G$840,[22]LTM!$G$1454:$G$1461,[22]LTM!$G$1468:$G$1469</definedName>
    <definedName name="hn.MultByFXRatesBot2" localSheetId="8" hidden="1">#REF!,#REF!,#REF!,#REF!,#REF!,#REF!,#REF!,#REF!,#REF!,#REF!,#REF!,#REF!</definedName>
    <definedName name="hn.MultByFXRatesBot2" hidden="1">[22]LTM!$H$676:$H$682,[22]LTM!$H$686,[22]LTM!$H$688:$H$694,[22]LTM!$H$699:$H$706,[22]LTM!$H$710:$H$714,[22]LTM!$H$717:$H$734,[22]LTM!$H$738,[22]LTM!$H$745:$H$751,[22]LTM!$H$840,[22]LTM!$H$1266,[22]LTM!$H$1454:$H$1461,[22]LTM!$H$1468:$H$1469</definedName>
    <definedName name="hn.MultByFXRatesBot3" localSheetId="8" hidden="1">#REF!,#REF!,#REF!,#REF!,#REF!,#REF!,#REF!,#REF!,#REF!,#REF!,#REF!,#REF!</definedName>
    <definedName name="hn.MultByFXRatesBot3" hidden="1">[22]LTM!$I$676:$I$682,[22]LTM!$I$686,[22]LTM!$I$688:$I$694,[22]LTM!$I$699:$I$706,[22]LTM!$I$710:$I$714,[22]LTM!$I$717:$I$734,[22]LTM!$I$738,[22]LTM!$I$745:$I$751,[22]LTM!$I$840,[22]LTM!$I$1266,[22]LTM!$I$1454:$I$1461,[22]LTM!$I$1468:$I$1469</definedName>
    <definedName name="hn.MultByFXRatesBot4" localSheetId="8" hidden="1">#REF!,#REF!,#REF!,#REF!,#REF!,#REF!,#REF!,#REF!,#REF!,#REF!,#REF!,#REF!,#REF!</definedName>
    <definedName name="hn.MultByFXRatesBot4" hidden="1">[22]LTM!$J$676:$J$682,[22]LTM!$J$686,[22]LTM!$J$688:$J$694,[22]LTM!$J$699:$J$706,[22]LTM!$J$710:$J$714,[22]LTM!$J$717:$J$734,[22]LTM!$J$738,[22]LTM!$J$745:$J$751,[22]LTM!$J$840,[22]LTM!$J$1266,[22]LTM!$J$1454:$J$1461,[22]LTM!$J$1463:$J$1465,[22]LTM!$J$1468</definedName>
    <definedName name="hn.MultByFXRatesBot5" localSheetId="8" hidden="1">#REF!,#REF!,#REF!,#REF!,#REF!,#REF!,#REF!,#REF!,#REF!,#REF!,#REF!</definedName>
    <definedName name="hn.MultByFXRatesBot5" hidden="1">[22]LTM!$L$676:$L$682,[22]LTM!$L$686,[22]LTM!$L$688:$L$694,[22]LTM!$L$699:$L$706,[22]LTM!$L$710:$L$714,[22]LTM!$L$717:$L$734,[22]LTM!$L$738,[22]LTM!$L$745:$L$751,[22]LTM!$L$837:$L$838,[22]LTM!$L$1454:$L$1458,[22]LTM!$L$1468:$L$1469</definedName>
    <definedName name="hn.MultByFXRatesBot6" localSheetId="8" hidden="1">#REF!,#REF!,#REF!,#REF!,#REF!,#REF!,#REF!,#REF!,#REF!,#REF!,#REF!</definedName>
    <definedName name="hn.MultByFXRatesBot6" hidden="1">[22]LTM!$M$676:$M$682,[22]LTM!$M$686,[22]LTM!$M$688:$M$694,[22]LTM!$M$699:$M$706,[22]LTM!$M$710:$M$714,[22]LTM!$M$717:$M$734,[22]LTM!$M$738,[22]LTM!$M$745:$M$751,[22]LTM!$M$837:$M$838,[22]LTM!$M$1454:$M$1458,[22]LTM!$M$1468:$M$1469</definedName>
    <definedName name="hn.MultByFXRatesBot7" localSheetId="8" hidden="1">#REF!,#REF!,#REF!,#REF!,#REF!,#REF!,#REF!,#REF!,#REF!,#REF!,#REF!</definedName>
    <definedName name="hn.MultByFXRatesBot7" hidden="1">[22]LTM!$N$676:$N$682,[22]LTM!$N$686,[22]LTM!$N$688:$N$694,[22]LTM!$N$699:$N$706,[22]LTM!$N$710:$N$714,[22]LTM!$N$717:$N$734,[22]LTM!$N$738,[22]LTM!$N$745:$N$751,[22]LTM!$N$837:$N$838,[22]LTM!$N$1454:$N$1458,[22]LTM!$N$1468:$N$1469</definedName>
    <definedName name="hn.MultByFXRatesTop1" localSheetId="8" hidden="1">#REF!,#REF!,#REF!,#REF!,#REF!,#REF!,#REF!,#REF!,#REF!,#REF!,#REF!,#REF!</definedName>
    <definedName name="hn.MultByFXRatesTop1" hidden="1">[22]LTM!$G$461,[22]LTM!$G$463:$G$464,[22]LTM!$G$468:$G$469,[22]LTM!$G$473:$G$475,[22]LTM!$G$480,[22]LTM!$G$484:$G$485,[22]LTM!$G$490:$G$509,[22]LTM!$G$512,[22]LTM!$G$514:$G$518,[22]LTM!$G$525:$G$526,[22]LTM!$G$532:$G$537,[22]LTM!$G$560</definedName>
    <definedName name="hn.MultByFXRatesTop2" localSheetId="8" hidden="1">#REF!,#REF!,#REF!,#REF!,#REF!,#REF!,#REF!,#REF!,#REF!,#REF!,#REF!,#REF!,#REF!,#REF!,#REF!</definedName>
    <definedName name="hn.MultByFXRatesTop2" hidden="1">[22]LTM!$H$461,[22]LTM!$H$463:$H$464,[22]LTM!$H$468:$H$469,[22]LTM!$H$473:$H$475,[22]LTM!$H$480,[22]LTM!$H$484:$H$485,[22]LTM!$H$490:$H$509,[22]LTM!$H$512,[22]LTM!$H$514:$H$518,[22]LTM!$H$525:$H$526,[22]LTM!$H$532:$H$537,[22]LTM!$H$560,[22]LTM!$H$590:$H$591,[22]LTM!$H$614:$H$631,[22]LTM!$H$635:$H$636</definedName>
    <definedName name="hn.MultByFXRatesTop3" localSheetId="8" hidden="1">#REF!,#REF!,#REF!,#REF!,#REF!,#REF!,#REF!,#REF!,#REF!,#REF!,#REF!,#REF!,#REF!,#REF!,#REF!</definedName>
    <definedName name="hn.MultByFXRatesTop3" hidden="1">[22]LTM!$I$461,[22]LTM!$I$463:$I$464,[22]LTM!$I$468:$I$469,[22]LTM!$I$473:$I$475,[22]LTM!$I$480,[22]LTM!$I$484:$I$485,[22]LTM!$I$490:$I$509,[22]LTM!$I$512,[22]LTM!$I$514:$I$518,[22]LTM!$I$525:$I$526,[22]LTM!$I$532:$I$537,[22]LTM!$I$560,[22]LTM!$I$590:$I$591,[22]LTM!$I$614:$I$631,[22]LTM!$I$635:$I$636</definedName>
    <definedName name="hn.MultByFXRatesTop4" localSheetId="8" hidden="1">#REF!,#REF!,#REF!,#REF!,#REF!,#REF!,#REF!,#REF!,#REF!,#REF!,#REF!,#REF!,#REF!,#REF!,#REF!</definedName>
    <definedName name="hn.MultByFXRatesTop4" hidden="1">[22]LTM!$J$461,[22]LTM!$J$463:$J$464,[22]LTM!$J$468:$J$469,[22]LTM!$J$473:$J$475,[22]LTM!$J$480,[22]LTM!$J$484:$J$485,[22]LTM!$J$490:$J$509,[22]LTM!$J$512,[22]LTM!$J$514:$J$518,[22]LTM!$J$525:$J$526,[22]LTM!$J$532:$J$537,[22]LTM!$J$560,[22]LTM!$J$590:$J$591,[22]LTM!$J$614:$J$631,[22]LTM!$J$635:$J$636</definedName>
    <definedName name="hn.MultByFXRatesTop5" localSheetId="8" hidden="1">#REF!,#REF!,#REF!,#REF!,#REF!,#REF!,#REF!,#REF!,#REF!,#REF!,#REF!,#REF!</definedName>
    <definedName name="hn.MultByFXRatesTop5" hidden="1">[22]LTM!$L$461,[22]LTM!$L$463:$L$464,[22]LTM!$L$468:$L$469,[22]LTM!$L$473:$L$475,[22]LTM!$L$480,[22]LTM!$L$484:$L$485,[22]LTM!$L$490:$L$509,[22]LTM!$L$512,[22]LTM!$L$514:$L$518,[22]LTM!$L$525:$L$526,[22]LTM!$L$532:$L$537,[22]LTM!$L$560</definedName>
    <definedName name="hn.MultByFXRatesTop6" localSheetId="8" hidden="1">#REF!,#REF!,#REF!,#REF!,#REF!,#REF!,#REF!,#REF!,#REF!,#REF!,#REF!,#REF!,#REF!,#REF!,#REF!</definedName>
    <definedName name="hn.MultByFXRatesTop6" hidden="1">[22]LTM!$M$461,[22]LTM!$M$463:$M$464,[22]LTM!$M$468:$M$469,[22]LTM!$M$473:$M$475,[22]LTM!$M$480,[22]LTM!$M$484:$M$485,[22]LTM!$M$490:$M$509,[22]LTM!$M$512,[22]LTM!$M$514:$M$518,[22]LTM!$M$525:$M$526,[22]LTM!$M$532:$M$537,[22]LTM!$M$560,[22]LTM!$M$590:$M$591,[22]LTM!$M$614:$M$631,[22]LTM!$M$635:$M$636</definedName>
    <definedName name="hn.MultByFXRatesTop7" localSheetId="8" hidden="1">#REF!,#REF!,#REF!,#REF!,#REF!,#REF!,#REF!,#REF!,#REF!,#REF!,#REF!,#REF!,#REF!,#REF!,#REF!</definedName>
    <definedName name="hn.MultByFXRatesTop7" hidden="1">[22]LTM!$N$461,[22]LTM!$N$463:$N$464,[22]LTM!$N$468:$N$469,[22]LTM!$N$473:$N$475,[22]LTM!$N$480,[22]LTM!$N$484:$N$485,[22]LTM!$N$490:$N$509,[22]LTM!$N$512,[22]LTM!$N$514:$N$518,[22]LTM!$N$525:$N$526,[22]LTM!$N$532:$N$537,[22]LTM!$N$560,[22]LTM!$N$590:$N$591,[22]LTM!$N$614:$N$631,[22]LTM!$N$635:$N$636</definedName>
    <definedName name="hn.NoUpload" hidden="1">0</definedName>
    <definedName name="hn.Version">"Version 2.14"</definedName>
    <definedName name="hn.YearLabel" localSheetId="17" hidden="1">#REF!</definedName>
    <definedName name="hn.YearLabel" localSheetId="18" hidden="1">#REF!</definedName>
    <definedName name="hn.YearLabel" localSheetId="19" hidden="1">#REF!</definedName>
    <definedName name="hn.YearLabel" localSheetId="20" hidden="1">#REF!</definedName>
    <definedName name="hn.YearLabel" localSheetId="21" hidden="1">#REF!</definedName>
    <definedName name="hn.YearLabel" localSheetId="22" hidden="1">#REF!</definedName>
    <definedName name="hn.YearLabel" localSheetId="26" hidden="1">#REF!</definedName>
    <definedName name="hn.YearLabel" localSheetId="27" hidden="1">#REF!</definedName>
    <definedName name="hn.YearLabel" localSheetId="28" hidden="1">#REF!</definedName>
    <definedName name="hn.YearLabel" localSheetId="29" hidden="1">#REF!</definedName>
    <definedName name="hn.YearLabel" localSheetId="30" hidden="1">#REF!</definedName>
    <definedName name="hn.YearLabel" localSheetId="31" hidden="1">#REF!</definedName>
    <definedName name="hn.YearLabel" hidden="1">#REF!</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me_ccy" localSheetId="8">#REF!</definedName>
    <definedName name="home_ccy">[5]Inputs!$B$13</definedName>
    <definedName name="horizon" localSheetId="8">#REF!</definedName>
    <definedName name="horizon">[5]Inputs!$B$11</definedName>
    <definedName name="HTML_CodePage" hidden="1">1252</definedName>
    <definedName name="HTML_Control" localSheetId="17" hidden="1">{"'Attachment'!$A$1:$L$49"}</definedName>
    <definedName name="HTML_Control" localSheetId="18" hidden="1">{"'Attachment'!$A$1:$L$49"}</definedName>
    <definedName name="HTML_Control" localSheetId="19" hidden="1">{"'Attachment'!$A$1:$L$49"}</definedName>
    <definedName name="HTML_Control" localSheetId="20" hidden="1">{"'Attachment'!$A$1:$L$49"}</definedName>
    <definedName name="HTML_Control" localSheetId="21" hidden="1">{"'Attachment'!$A$1:$L$49"}</definedName>
    <definedName name="HTML_Control" localSheetId="22" hidden="1">{"'Attachment'!$A$1:$L$49"}</definedName>
    <definedName name="HTML_Control" localSheetId="23" hidden="1">{"'Attachment'!$A$1:$L$49"}</definedName>
    <definedName name="HTML_Control" localSheetId="4" hidden="1">{"'Attachment'!$A$1:$L$49"}</definedName>
    <definedName name="HTML_Control" localSheetId="5" hidden="1">{"'Attachment'!$A$1:$L$49"}</definedName>
    <definedName name="HTML_Control" localSheetId="8" hidden="1">{"'Attachment'!$A$1:$L$49"}</definedName>
    <definedName name="HTML_Control" localSheetId="11" hidden="1">{"'Attachment'!$A$1:$L$49"}</definedName>
    <definedName name="HTML_Control" localSheetId="12" hidden="1">{"'Attachment'!$A$1:$L$49"}</definedName>
    <definedName name="HTML_Control" localSheetId="14" hidden="1">{"'Attachment'!$A$1:$L$49"}</definedName>
    <definedName name="HTML_Control" localSheetId="16" hidden="1">{"'Attachment'!$A$1:$L$49"}</definedName>
    <definedName name="HTML_Control" localSheetId="26" hidden="1">{"'Attachment'!$A$1:$L$49"}</definedName>
    <definedName name="HTML_Control" localSheetId="27" hidden="1">{"'Attachment'!$A$1:$L$49"}</definedName>
    <definedName name="HTML_Control" localSheetId="28" hidden="1">{"'Attachment'!$A$1:$L$49"}</definedName>
    <definedName name="HTML_Control" localSheetId="29" hidden="1">{"'Attachment'!$A$1:$L$49"}</definedName>
    <definedName name="HTML_Control" localSheetId="30" hidden="1">{"'Attachment'!$A$1:$L$49"}</definedName>
    <definedName name="HTML_Control" localSheetId="31" hidden="1">{"'Attachment'!$A$1:$L$49"}</definedName>
    <definedName name="HTML_Control" hidden="1">{"'Attachment'!$A$1:$L$49"}</definedName>
    <definedName name="HTML_Control1" localSheetId="17" hidden="1">{"'Attachment'!$A$1:$L$49"}</definedName>
    <definedName name="HTML_Control1" localSheetId="18" hidden="1">{"'Attachment'!$A$1:$L$49"}</definedName>
    <definedName name="HTML_Control1" localSheetId="19" hidden="1">{"'Attachment'!$A$1:$L$49"}</definedName>
    <definedName name="HTML_Control1" localSheetId="20" hidden="1">{"'Attachment'!$A$1:$L$49"}</definedName>
    <definedName name="HTML_Control1" localSheetId="21" hidden="1">{"'Attachment'!$A$1:$L$49"}</definedName>
    <definedName name="HTML_Control1" localSheetId="22" hidden="1">{"'Attachment'!$A$1:$L$49"}</definedName>
    <definedName name="HTML_Control1" localSheetId="23" hidden="1">{"'Attachment'!$A$1:$L$49"}</definedName>
    <definedName name="HTML_Control1" localSheetId="4" hidden="1">{"'Attachment'!$A$1:$L$49"}</definedName>
    <definedName name="HTML_Control1" localSheetId="5" hidden="1">{"'Attachment'!$A$1:$L$49"}</definedName>
    <definedName name="HTML_Control1" localSheetId="8" hidden="1">{"'Attachment'!$A$1:$L$49"}</definedName>
    <definedName name="HTML_Control1" localSheetId="11" hidden="1">{"'Attachment'!$A$1:$L$49"}</definedName>
    <definedName name="HTML_Control1" localSheetId="12" hidden="1">{"'Attachment'!$A$1:$L$49"}</definedName>
    <definedName name="HTML_Control1" localSheetId="14" hidden="1">{"'Attachment'!$A$1:$L$49"}</definedName>
    <definedName name="HTML_Control1" localSheetId="16" hidden="1">{"'Attachment'!$A$1:$L$49"}</definedName>
    <definedName name="HTML_Control1" localSheetId="26" hidden="1">{"'Attachment'!$A$1:$L$49"}</definedName>
    <definedName name="HTML_Control1" localSheetId="27" hidden="1">{"'Attachment'!$A$1:$L$49"}</definedName>
    <definedName name="HTML_Control1" localSheetId="28" hidden="1">{"'Attachment'!$A$1:$L$49"}</definedName>
    <definedName name="HTML_Control1" localSheetId="29" hidden="1">{"'Attachment'!$A$1:$L$49"}</definedName>
    <definedName name="HTML_Control1" localSheetId="30" hidden="1">{"'Attachment'!$A$1:$L$49"}</definedName>
    <definedName name="HTML_Control1" localSheetId="31" hidden="1">{"'Attachment'!$A$1:$L$49"}</definedName>
    <definedName name="HTML_Control1" hidden="1">{"'Attachment'!$A$1:$L$49"}</definedName>
    <definedName name="HTML_Control2" localSheetId="17" hidden="1">{"'Attachment'!$A$1:$L$49"}</definedName>
    <definedName name="HTML_Control2" localSheetId="18" hidden="1">{"'Attachment'!$A$1:$L$49"}</definedName>
    <definedName name="HTML_Control2" localSheetId="19" hidden="1">{"'Attachment'!$A$1:$L$49"}</definedName>
    <definedName name="HTML_Control2" localSheetId="20" hidden="1">{"'Attachment'!$A$1:$L$49"}</definedName>
    <definedName name="HTML_Control2" localSheetId="21" hidden="1">{"'Attachment'!$A$1:$L$49"}</definedName>
    <definedName name="HTML_Control2" localSheetId="22" hidden="1">{"'Attachment'!$A$1:$L$49"}</definedName>
    <definedName name="HTML_Control2" localSheetId="23" hidden="1">{"'Attachment'!$A$1:$L$49"}</definedName>
    <definedName name="HTML_Control2" localSheetId="4" hidden="1">{"'Attachment'!$A$1:$L$49"}</definedName>
    <definedName name="HTML_Control2" localSheetId="5" hidden="1">{"'Attachment'!$A$1:$L$49"}</definedName>
    <definedName name="HTML_Control2" localSheetId="8" hidden="1">{"'Attachment'!$A$1:$L$49"}</definedName>
    <definedName name="HTML_Control2" localSheetId="11" hidden="1">{"'Attachment'!$A$1:$L$49"}</definedName>
    <definedName name="HTML_Control2" localSheetId="12" hidden="1">{"'Attachment'!$A$1:$L$49"}</definedName>
    <definedName name="HTML_Control2" localSheetId="14" hidden="1">{"'Attachment'!$A$1:$L$49"}</definedName>
    <definedName name="HTML_Control2" localSheetId="16" hidden="1">{"'Attachment'!$A$1:$L$49"}</definedName>
    <definedName name="HTML_Control2" localSheetId="26" hidden="1">{"'Attachment'!$A$1:$L$49"}</definedName>
    <definedName name="HTML_Control2" localSheetId="27" hidden="1">{"'Attachment'!$A$1:$L$49"}</definedName>
    <definedName name="HTML_Control2" localSheetId="28" hidden="1">{"'Attachment'!$A$1:$L$49"}</definedName>
    <definedName name="HTML_Control2" localSheetId="29" hidden="1">{"'Attachment'!$A$1:$L$49"}</definedName>
    <definedName name="HTML_Control2" localSheetId="30" hidden="1">{"'Attachment'!$A$1:$L$49"}</definedName>
    <definedName name="HTML_Control2" localSheetId="31" hidden="1">{"'Attachment'!$A$1:$L$49"}</definedName>
    <definedName name="HTML_Control2" hidden="1">{"'Attachment'!$A$1:$L$49"}</definedName>
    <definedName name="HTML_Control3" localSheetId="17" hidden="1">{"'Attachment'!$A$1:$L$49"}</definedName>
    <definedName name="HTML_Control3" localSheetId="18" hidden="1">{"'Attachment'!$A$1:$L$49"}</definedName>
    <definedName name="HTML_Control3" localSheetId="19" hidden="1">{"'Attachment'!$A$1:$L$49"}</definedName>
    <definedName name="HTML_Control3" localSheetId="20" hidden="1">{"'Attachment'!$A$1:$L$49"}</definedName>
    <definedName name="HTML_Control3" localSheetId="21" hidden="1">{"'Attachment'!$A$1:$L$49"}</definedName>
    <definedName name="HTML_Control3" localSheetId="22" hidden="1">{"'Attachment'!$A$1:$L$49"}</definedName>
    <definedName name="HTML_Control3" localSheetId="23" hidden="1">{"'Attachment'!$A$1:$L$49"}</definedName>
    <definedName name="HTML_Control3" localSheetId="4" hidden="1">{"'Attachment'!$A$1:$L$49"}</definedName>
    <definedName name="HTML_Control3" localSheetId="5" hidden="1">{"'Attachment'!$A$1:$L$49"}</definedName>
    <definedName name="HTML_Control3" localSheetId="8" hidden="1">{"'Attachment'!$A$1:$L$49"}</definedName>
    <definedName name="HTML_Control3" localSheetId="11" hidden="1">{"'Attachment'!$A$1:$L$49"}</definedName>
    <definedName name="HTML_Control3" localSheetId="12" hidden="1">{"'Attachment'!$A$1:$L$49"}</definedName>
    <definedName name="HTML_Control3" localSheetId="14" hidden="1">{"'Attachment'!$A$1:$L$49"}</definedName>
    <definedName name="HTML_Control3" localSheetId="16" hidden="1">{"'Attachment'!$A$1:$L$49"}</definedName>
    <definedName name="HTML_Control3" localSheetId="26" hidden="1">{"'Attachment'!$A$1:$L$49"}</definedName>
    <definedName name="HTML_Control3" localSheetId="27" hidden="1">{"'Attachment'!$A$1:$L$49"}</definedName>
    <definedName name="HTML_Control3" localSheetId="28" hidden="1">{"'Attachment'!$A$1:$L$49"}</definedName>
    <definedName name="HTML_Control3" localSheetId="29" hidden="1">{"'Attachment'!$A$1:$L$49"}</definedName>
    <definedName name="HTML_Control3" localSheetId="30" hidden="1">{"'Attachment'!$A$1:$L$49"}</definedName>
    <definedName name="HTML_Control3" localSheetId="31" hidden="1">{"'Attachment'!$A$1:$L$49"}</definedName>
    <definedName name="HTML_Control3" hidden="1">{"'Attachment'!$A$1:$L$49"}</definedName>
    <definedName name="HTML_Description" hidden="1">""</definedName>
    <definedName name="HTML_Email" hidden="1">""</definedName>
    <definedName name="HTML_Header" hidden="1">"Attachment"</definedName>
    <definedName name="HTML_LastUpdate" hidden="1">"09/19/2001"</definedName>
    <definedName name="HTML_LineAfter" hidden="1">FALSE</definedName>
    <definedName name="HTML_LineBefore" hidden="1">FALSE</definedName>
    <definedName name="HTML_Name" hidden="1">"SEMPRA ENERGY"</definedName>
    <definedName name="HTML_OBDlg2" hidden="1">TRUE</definedName>
    <definedName name="HTML_OBDlg4" hidden="1">TRUE</definedName>
    <definedName name="HTML_OS" hidden="1">0</definedName>
    <definedName name="HTML_PathFile" hidden="1">"C:\Data\MyHTML.htm"</definedName>
    <definedName name="HTML_Title" hidden="1">"REG_Acct2001B3"</definedName>
    <definedName name="i">#REF!</definedName>
    <definedName name="iklhj" localSheetId="17" hidden="1">{"Page_1",#N/A,FALSE,"BAD4Q98";"Page_2",#N/A,FALSE,"BAD4Q98";"Page_3",#N/A,FALSE,"BAD4Q98";"Page_4",#N/A,FALSE,"BAD4Q98";"Page_5",#N/A,FALSE,"BAD4Q98";"Page_6",#N/A,FALSE,"BAD4Q98";"Input_1",#N/A,FALSE,"BAD4Q98";"Input_2",#N/A,FALSE,"BAD4Q98"}</definedName>
    <definedName name="iklhj" localSheetId="18" hidden="1">{"Page_1",#N/A,FALSE,"BAD4Q98";"Page_2",#N/A,FALSE,"BAD4Q98";"Page_3",#N/A,FALSE,"BAD4Q98";"Page_4",#N/A,FALSE,"BAD4Q98";"Page_5",#N/A,FALSE,"BAD4Q98";"Page_6",#N/A,FALSE,"BAD4Q98";"Input_1",#N/A,FALSE,"BAD4Q98";"Input_2",#N/A,FALSE,"BAD4Q98"}</definedName>
    <definedName name="iklhj" localSheetId="19" hidden="1">{"Page_1",#N/A,FALSE,"BAD4Q98";"Page_2",#N/A,FALSE,"BAD4Q98";"Page_3",#N/A,FALSE,"BAD4Q98";"Page_4",#N/A,FALSE,"BAD4Q98";"Page_5",#N/A,FALSE,"BAD4Q98";"Page_6",#N/A,FALSE,"BAD4Q98";"Input_1",#N/A,FALSE,"BAD4Q98";"Input_2",#N/A,FALSE,"BAD4Q98"}</definedName>
    <definedName name="iklhj" localSheetId="20" hidden="1">{"Page_1",#N/A,FALSE,"BAD4Q98";"Page_2",#N/A,FALSE,"BAD4Q98";"Page_3",#N/A,FALSE,"BAD4Q98";"Page_4",#N/A,FALSE,"BAD4Q98";"Page_5",#N/A,FALSE,"BAD4Q98";"Page_6",#N/A,FALSE,"BAD4Q98";"Input_1",#N/A,FALSE,"BAD4Q98";"Input_2",#N/A,FALSE,"BAD4Q98"}</definedName>
    <definedName name="iklhj" localSheetId="21" hidden="1">{"Page_1",#N/A,FALSE,"BAD4Q98";"Page_2",#N/A,FALSE,"BAD4Q98";"Page_3",#N/A,FALSE,"BAD4Q98";"Page_4",#N/A,FALSE,"BAD4Q98";"Page_5",#N/A,FALSE,"BAD4Q98";"Page_6",#N/A,FALSE,"BAD4Q98";"Input_1",#N/A,FALSE,"BAD4Q98";"Input_2",#N/A,FALSE,"BAD4Q98"}</definedName>
    <definedName name="iklhj" localSheetId="22" hidden="1">{"Page_1",#N/A,FALSE,"BAD4Q98";"Page_2",#N/A,FALSE,"BAD4Q98";"Page_3",#N/A,FALSE,"BAD4Q98";"Page_4",#N/A,FALSE,"BAD4Q98";"Page_5",#N/A,FALSE,"BAD4Q98";"Page_6",#N/A,FALSE,"BAD4Q98";"Input_1",#N/A,FALSE,"BAD4Q98";"Input_2",#N/A,FALSE,"BAD4Q98"}</definedName>
    <definedName name="iklhj" localSheetId="23" hidden="1">{"Page_1",#N/A,FALSE,"BAD4Q98";"Page_2",#N/A,FALSE,"BAD4Q98";"Page_3",#N/A,FALSE,"BAD4Q98";"Page_4",#N/A,FALSE,"BAD4Q98";"Page_5",#N/A,FALSE,"BAD4Q98";"Page_6",#N/A,FALSE,"BAD4Q98";"Input_1",#N/A,FALSE,"BAD4Q98";"Input_2",#N/A,FALSE,"BAD4Q98"}</definedName>
    <definedName name="iklhj" localSheetId="4" hidden="1">{"Page_1",#N/A,FALSE,"BAD4Q98";"Page_2",#N/A,FALSE,"BAD4Q98";"Page_3",#N/A,FALSE,"BAD4Q98";"Page_4",#N/A,FALSE,"BAD4Q98";"Page_5",#N/A,FALSE,"BAD4Q98";"Page_6",#N/A,FALSE,"BAD4Q98";"Input_1",#N/A,FALSE,"BAD4Q98";"Input_2",#N/A,FALSE,"BAD4Q98"}</definedName>
    <definedName name="iklhj" localSheetId="5" hidden="1">{"Page_1",#N/A,FALSE,"BAD4Q98";"Page_2",#N/A,FALSE,"BAD4Q98";"Page_3",#N/A,FALSE,"BAD4Q98";"Page_4",#N/A,FALSE,"BAD4Q98";"Page_5",#N/A,FALSE,"BAD4Q98";"Page_6",#N/A,FALSE,"BAD4Q98";"Input_1",#N/A,FALSE,"BAD4Q98";"Input_2",#N/A,FALSE,"BAD4Q98"}</definedName>
    <definedName name="iklhj" localSheetId="8" hidden="1">{"Page_1",#N/A,FALSE,"BAD4Q98";"Page_2",#N/A,FALSE,"BAD4Q98";"Page_3",#N/A,FALSE,"BAD4Q98";"Page_4",#N/A,FALSE,"BAD4Q98";"Page_5",#N/A,FALSE,"BAD4Q98";"Page_6",#N/A,FALSE,"BAD4Q98";"Input_1",#N/A,FALSE,"BAD4Q98";"Input_2",#N/A,FALSE,"BAD4Q98"}</definedName>
    <definedName name="iklhj" localSheetId="11" hidden="1">{"Page_1",#N/A,FALSE,"BAD4Q98";"Page_2",#N/A,FALSE,"BAD4Q98";"Page_3",#N/A,FALSE,"BAD4Q98";"Page_4",#N/A,FALSE,"BAD4Q98";"Page_5",#N/A,FALSE,"BAD4Q98";"Page_6",#N/A,FALSE,"BAD4Q98";"Input_1",#N/A,FALSE,"BAD4Q98";"Input_2",#N/A,FALSE,"BAD4Q98"}</definedName>
    <definedName name="iklhj" localSheetId="12" hidden="1">{"Page_1",#N/A,FALSE,"BAD4Q98";"Page_2",#N/A,FALSE,"BAD4Q98";"Page_3",#N/A,FALSE,"BAD4Q98";"Page_4",#N/A,FALSE,"BAD4Q98";"Page_5",#N/A,FALSE,"BAD4Q98";"Page_6",#N/A,FALSE,"BAD4Q98";"Input_1",#N/A,FALSE,"BAD4Q98";"Input_2",#N/A,FALSE,"BAD4Q98"}</definedName>
    <definedName name="iklhj" localSheetId="14" hidden="1">{"Page_1",#N/A,FALSE,"BAD4Q98";"Page_2",#N/A,FALSE,"BAD4Q98";"Page_3",#N/A,FALSE,"BAD4Q98";"Page_4",#N/A,FALSE,"BAD4Q98";"Page_5",#N/A,FALSE,"BAD4Q98";"Page_6",#N/A,FALSE,"BAD4Q98";"Input_1",#N/A,FALSE,"BAD4Q98";"Input_2",#N/A,FALSE,"BAD4Q98"}</definedName>
    <definedName name="iklhj" localSheetId="16" hidden="1">{"Page_1",#N/A,FALSE,"BAD4Q98";"Page_2",#N/A,FALSE,"BAD4Q98";"Page_3",#N/A,FALSE,"BAD4Q98";"Page_4",#N/A,FALSE,"BAD4Q98";"Page_5",#N/A,FALSE,"BAD4Q98";"Page_6",#N/A,FALSE,"BAD4Q98";"Input_1",#N/A,FALSE,"BAD4Q98";"Input_2",#N/A,FALSE,"BAD4Q98"}</definedName>
    <definedName name="iklhj" localSheetId="26" hidden="1">{"Page_1",#N/A,FALSE,"BAD4Q98";"Page_2",#N/A,FALSE,"BAD4Q98";"Page_3",#N/A,FALSE,"BAD4Q98";"Page_4",#N/A,FALSE,"BAD4Q98";"Page_5",#N/A,FALSE,"BAD4Q98";"Page_6",#N/A,FALSE,"BAD4Q98";"Input_1",#N/A,FALSE,"BAD4Q98";"Input_2",#N/A,FALSE,"BAD4Q98"}</definedName>
    <definedName name="iklhj" localSheetId="27" hidden="1">{"Page_1",#N/A,FALSE,"BAD4Q98";"Page_2",#N/A,FALSE,"BAD4Q98";"Page_3",#N/A,FALSE,"BAD4Q98";"Page_4",#N/A,FALSE,"BAD4Q98";"Page_5",#N/A,FALSE,"BAD4Q98";"Page_6",#N/A,FALSE,"BAD4Q98";"Input_1",#N/A,FALSE,"BAD4Q98";"Input_2",#N/A,FALSE,"BAD4Q98"}</definedName>
    <definedName name="iklhj" localSheetId="28" hidden="1">{"Page_1",#N/A,FALSE,"BAD4Q98";"Page_2",#N/A,FALSE,"BAD4Q98";"Page_3",#N/A,FALSE,"BAD4Q98";"Page_4",#N/A,FALSE,"BAD4Q98";"Page_5",#N/A,FALSE,"BAD4Q98";"Page_6",#N/A,FALSE,"BAD4Q98";"Input_1",#N/A,FALSE,"BAD4Q98";"Input_2",#N/A,FALSE,"BAD4Q98"}</definedName>
    <definedName name="iklhj" localSheetId="29" hidden="1">{"Page_1",#N/A,FALSE,"BAD4Q98";"Page_2",#N/A,FALSE,"BAD4Q98";"Page_3",#N/A,FALSE,"BAD4Q98";"Page_4",#N/A,FALSE,"BAD4Q98";"Page_5",#N/A,FALSE,"BAD4Q98";"Page_6",#N/A,FALSE,"BAD4Q98";"Input_1",#N/A,FALSE,"BAD4Q98";"Input_2",#N/A,FALSE,"BAD4Q98"}</definedName>
    <definedName name="iklhj" localSheetId="30" hidden="1">{"Page_1",#N/A,FALSE,"BAD4Q98";"Page_2",#N/A,FALSE,"BAD4Q98";"Page_3",#N/A,FALSE,"BAD4Q98";"Page_4",#N/A,FALSE,"BAD4Q98";"Page_5",#N/A,FALSE,"BAD4Q98";"Page_6",#N/A,FALSE,"BAD4Q98";"Input_1",#N/A,FALSE,"BAD4Q98";"Input_2",#N/A,FALSE,"BAD4Q98"}</definedName>
    <definedName name="iklhj" localSheetId="31" hidden="1">{"Page_1",#N/A,FALSE,"BAD4Q98";"Page_2",#N/A,FALSE,"BAD4Q98";"Page_3",#N/A,FALSE,"BAD4Q98";"Page_4",#N/A,FALSE,"BAD4Q98";"Page_5",#N/A,FALSE,"BAD4Q98";"Page_6",#N/A,FALSE,"BAD4Q98";"Input_1",#N/A,FALSE,"BAD4Q98";"Input_2",#N/A,FALSE,"BAD4Q98"}</definedName>
    <definedName name="iklhj" hidden="1">{"Page_1",#N/A,FALSE,"BAD4Q98";"Page_2",#N/A,FALSE,"BAD4Q98";"Page_3",#N/A,FALSE,"BAD4Q98";"Page_4",#N/A,FALSE,"BAD4Q98";"Page_5",#N/A,FALSE,"BAD4Q98";"Page_6",#N/A,FALSE,"BAD4Q98";"Input_1",#N/A,FALSE,"BAD4Q98";"Input_2",#N/A,FALSE,"BAD4Q98"}</definedName>
    <definedName name="IMPAC2004" localSheetId="17" hidden="1">{#N/A,#N/A,FALSE,"RECAP";#N/A,#N/A,FALSE,"MATBYCLS";#N/A,#N/A,FALSE,"STATUS";#N/A,#N/A,FALSE,"OP-ACT";#N/A,#N/A,FALSE,"W_O"}</definedName>
    <definedName name="IMPAC2004" localSheetId="18" hidden="1">{#N/A,#N/A,FALSE,"RECAP";#N/A,#N/A,FALSE,"MATBYCLS";#N/A,#N/A,FALSE,"STATUS";#N/A,#N/A,FALSE,"OP-ACT";#N/A,#N/A,FALSE,"W_O"}</definedName>
    <definedName name="IMPAC2004" localSheetId="19" hidden="1">{#N/A,#N/A,FALSE,"RECAP";#N/A,#N/A,FALSE,"MATBYCLS";#N/A,#N/A,FALSE,"STATUS";#N/A,#N/A,FALSE,"OP-ACT";#N/A,#N/A,FALSE,"W_O"}</definedName>
    <definedName name="IMPAC2004" localSheetId="20" hidden="1">{#N/A,#N/A,FALSE,"RECAP";#N/A,#N/A,FALSE,"MATBYCLS";#N/A,#N/A,FALSE,"STATUS";#N/A,#N/A,FALSE,"OP-ACT";#N/A,#N/A,FALSE,"W_O"}</definedName>
    <definedName name="IMPAC2004" localSheetId="21" hidden="1">{#N/A,#N/A,FALSE,"RECAP";#N/A,#N/A,FALSE,"MATBYCLS";#N/A,#N/A,FALSE,"STATUS";#N/A,#N/A,FALSE,"OP-ACT";#N/A,#N/A,FALSE,"W_O"}</definedName>
    <definedName name="IMPAC2004" localSheetId="22" hidden="1">{#N/A,#N/A,FALSE,"RECAP";#N/A,#N/A,FALSE,"MATBYCLS";#N/A,#N/A,FALSE,"STATUS";#N/A,#N/A,FALSE,"OP-ACT";#N/A,#N/A,FALSE,"W_O"}</definedName>
    <definedName name="IMPAC2004" localSheetId="23" hidden="1">{#N/A,#N/A,FALSE,"RECAP";#N/A,#N/A,FALSE,"MATBYCLS";#N/A,#N/A,FALSE,"STATUS";#N/A,#N/A,FALSE,"OP-ACT";#N/A,#N/A,FALSE,"W_O"}</definedName>
    <definedName name="IMPAC2004" localSheetId="4" hidden="1">{#N/A,#N/A,FALSE,"RECAP";#N/A,#N/A,FALSE,"MATBYCLS";#N/A,#N/A,FALSE,"STATUS";#N/A,#N/A,FALSE,"OP-ACT";#N/A,#N/A,FALSE,"W_O"}</definedName>
    <definedName name="IMPAC2004" localSheetId="5" hidden="1">{#N/A,#N/A,FALSE,"RECAP";#N/A,#N/A,FALSE,"MATBYCLS";#N/A,#N/A,FALSE,"STATUS";#N/A,#N/A,FALSE,"OP-ACT";#N/A,#N/A,FALSE,"W_O"}</definedName>
    <definedName name="IMPAC2004" localSheetId="8" hidden="1">{#N/A,#N/A,FALSE,"RECAP";#N/A,#N/A,FALSE,"MATBYCLS";#N/A,#N/A,FALSE,"STATUS";#N/A,#N/A,FALSE,"OP-ACT";#N/A,#N/A,FALSE,"W_O"}</definedName>
    <definedName name="IMPAC2004" localSheetId="11" hidden="1">{#N/A,#N/A,FALSE,"RECAP";#N/A,#N/A,FALSE,"MATBYCLS";#N/A,#N/A,FALSE,"STATUS";#N/A,#N/A,FALSE,"OP-ACT";#N/A,#N/A,FALSE,"W_O"}</definedName>
    <definedName name="IMPAC2004" localSheetId="12" hidden="1">{#N/A,#N/A,FALSE,"RECAP";#N/A,#N/A,FALSE,"MATBYCLS";#N/A,#N/A,FALSE,"STATUS";#N/A,#N/A,FALSE,"OP-ACT";#N/A,#N/A,FALSE,"W_O"}</definedName>
    <definedName name="IMPAC2004" localSheetId="14" hidden="1">{#N/A,#N/A,FALSE,"RECAP";#N/A,#N/A,FALSE,"MATBYCLS";#N/A,#N/A,FALSE,"STATUS";#N/A,#N/A,FALSE,"OP-ACT";#N/A,#N/A,FALSE,"W_O"}</definedName>
    <definedName name="IMPAC2004" localSheetId="16" hidden="1">{#N/A,#N/A,FALSE,"RECAP";#N/A,#N/A,FALSE,"MATBYCLS";#N/A,#N/A,FALSE,"STATUS";#N/A,#N/A,FALSE,"OP-ACT";#N/A,#N/A,FALSE,"W_O"}</definedName>
    <definedName name="IMPAC2004" localSheetId="26" hidden="1">{#N/A,#N/A,FALSE,"RECAP";#N/A,#N/A,FALSE,"MATBYCLS";#N/A,#N/A,FALSE,"STATUS";#N/A,#N/A,FALSE,"OP-ACT";#N/A,#N/A,FALSE,"W_O"}</definedName>
    <definedName name="IMPAC2004" localSheetId="27" hidden="1">{#N/A,#N/A,FALSE,"RECAP";#N/A,#N/A,FALSE,"MATBYCLS";#N/A,#N/A,FALSE,"STATUS";#N/A,#N/A,FALSE,"OP-ACT";#N/A,#N/A,FALSE,"W_O"}</definedName>
    <definedName name="IMPAC2004" localSheetId="28" hidden="1">{#N/A,#N/A,FALSE,"RECAP";#N/A,#N/A,FALSE,"MATBYCLS";#N/A,#N/A,FALSE,"STATUS";#N/A,#N/A,FALSE,"OP-ACT";#N/A,#N/A,FALSE,"W_O"}</definedName>
    <definedName name="IMPAC2004" localSheetId="29" hidden="1">{#N/A,#N/A,FALSE,"RECAP";#N/A,#N/A,FALSE,"MATBYCLS";#N/A,#N/A,FALSE,"STATUS";#N/A,#N/A,FALSE,"OP-ACT";#N/A,#N/A,FALSE,"W_O"}</definedName>
    <definedName name="IMPAC2004" localSheetId="30" hidden="1">{#N/A,#N/A,FALSE,"RECAP";#N/A,#N/A,FALSE,"MATBYCLS";#N/A,#N/A,FALSE,"STATUS";#N/A,#N/A,FALSE,"OP-ACT";#N/A,#N/A,FALSE,"W_O"}</definedName>
    <definedName name="IMPAC2004" localSheetId="31" hidden="1">{#N/A,#N/A,FALSE,"RECAP";#N/A,#N/A,FALSE,"MATBYCLS";#N/A,#N/A,FALSE,"STATUS";#N/A,#N/A,FALSE,"OP-ACT";#N/A,#N/A,FALSE,"W_O"}</definedName>
    <definedName name="IMPAC2004" hidden="1">{#N/A,#N/A,FALSE,"RECAP";#N/A,#N/A,FALSE,"MATBYCLS";#N/A,#N/A,FALSE,"STATUS";#N/A,#N/A,FALSE,"OP-ACT";#N/A,#N/A,FALSE,"W_O"}</definedName>
    <definedName name="imputent">#REF!</definedName>
    <definedName name="Inc" localSheetId="17">#REF!</definedName>
    <definedName name="Inc" localSheetId="18">#REF!</definedName>
    <definedName name="Inc" localSheetId="19">#REF!</definedName>
    <definedName name="Inc" localSheetId="20">#REF!</definedName>
    <definedName name="Inc" localSheetId="21">#REF!</definedName>
    <definedName name="Inc" localSheetId="22">#REF!</definedName>
    <definedName name="Inc" localSheetId="26">#REF!</definedName>
    <definedName name="Inc" localSheetId="27">#REF!</definedName>
    <definedName name="Inc" localSheetId="28">#REF!</definedName>
    <definedName name="Inc" localSheetId="29">#REF!</definedName>
    <definedName name="Inc" localSheetId="30">#REF!</definedName>
    <definedName name="Inc" localSheetId="31">#REF!</definedName>
    <definedName name="Inc">#REF!</definedName>
    <definedName name="IncAcct" localSheetId="17">#REF!</definedName>
    <definedName name="IncAcct" localSheetId="18">#REF!</definedName>
    <definedName name="IncAcct" localSheetId="19">#REF!</definedName>
    <definedName name="IncAcct" localSheetId="20">#REF!</definedName>
    <definedName name="IncAcct" localSheetId="21">#REF!</definedName>
    <definedName name="IncAcct" localSheetId="22">#REF!</definedName>
    <definedName name="IncAcct" localSheetId="26">#REF!</definedName>
    <definedName name="IncAcct" localSheetId="27">#REF!</definedName>
    <definedName name="IncAcct" localSheetId="28">#REF!</definedName>
    <definedName name="IncAcct" localSheetId="29">#REF!</definedName>
    <definedName name="IncAcct" localSheetId="30">#REF!</definedName>
    <definedName name="IncAcct" localSheetId="31">#REF!</definedName>
    <definedName name="IncAcct">#REF!</definedName>
    <definedName name="IncDesc" localSheetId="17">#REF!</definedName>
    <definedName name="IncDesc" localSheetId="18">#REF!</definedName>
    <definedName name="IncDesc" localSheetId="19">#REF!</definedName>
    <definedName name="IncDesc" localSheetId="20">#REF!</definedName>
    <definedName name="IncDesc" localSheetId="21">#REF!</definedName>
    <definedName name="IncDesc" localSheetId="22">#REF!</definedName>
    <definedName name="IncDesc" localSheetId="26">#REF!</definedName>
    <definedName name="IncDesc" localSheetId="27">#REF!</definedName>
    <definedName name="IncDesc" localSheetId="28">#REF!</definedName>
    <definedName name="IncDesc" localSheetId="29">#REF!</definedName>
    <definedName name="IncDesc" localSheetId="30">#REF!</definedName>
    <definedName name="IncDesc" localSheetId="31">#REF!</definedName>
    <definedName name="IncDesc">#REF!</definedName>
    <definedName name="index" localSheetId="17">#REF!</definedName>
    <definedName name="index" localSheetId="18">#REF!</definedName>
    <definedName name="index" localSheetId="19">#REF!</definedName>
    <definedName name="index" localSheetId="20">#REF!</definedName>
    <definedName name="index" localSheetId="21">#REF!</definedName>
    <definedName name="index" localSheetId="22">#REF!</definedName>
    <definedName name="index" localSheetId="26">#REF!</definedName>
    <definedName name="index" localSheetId="27">#REF!</definedName>
    <definedName name="index" localSheetId="28">#REF!</definedName>
    <definedName name="index" localSheetId="29">#REF!</definedName>
    <definedName name="index" localSheetId="30">#REF!</definedName>
    <definedName name="index" localSheetId="31">#REF!</definedName>
    <definedName name="index">#REF!</definedName>
    <definedName name="Industrial_Rev_Growth" localSheetId="8">#REF!</definedName>
    <definedName name="Industrial_Rev_Growth">[9]Assumptions!$C$12</definedName>
    <definedName name="Infl2002" localSheetId="8">#REF!</definedName>
    <definedName name="Infl2002">[23]Assumptions!$B$6</definedName>
    <definedName name="Infl2003" localSheetId="8">#REF!</definedName>
    <definedName name="Infl2003">[23]Assumptions!$B$7</definedName>
    <definedName name="Infl2004" localSheetId="8">#REF!</definedName>
    <definedName name="Infl2004">[23]Assumptions!$B$8</definedName>
    <definedName name="Infl2005" localSheetId="8">#REF!</definedName>
    <definedName name="Infl2005">[23]Assumptions!$B$9</definedName>
    <definedName name="Infl2006" localSheetId="8">#REF!</definedName>
    <definedName name="Infl2006">[23]Assumptions!$B$10</definedName>
    <definedName name="Inflation_1996" localSheetId="8">#REF!</definedName>
    <definedName name="Inflation_1996">'[18]FED G&amp;A Assumption Rates'!$B$6</definedName>
    <definedName name="Inflation_1997" localSheetId="8">#REF!</definedName>
    <definedName name="Inflation_1997">'[18]FED G&amp;A Assumption Rates'!$C$6</definedName>
    <definedName name="Inflation_1998" localSheetId="8">#REF!</definedName>
    <definedName name="Inflation_1998">'[18]FED G&amp;A Assumption Rates'!$D$6</definedName>
    <definedName name="Inflation_1999" localSheetId="8">#REF!</definedName>
    <definedName name="Inflation_1999">'[18]FED G&amp;A Assumption Rates'!$E$6</definedName>
    <definedName name="Inflation_2000" localSheetId="8">#REF!</definedName>
    <definedName name="Inflation_2000">'[18]FED G&amp;A Assumption Rates'!$F$6</definedName>
    <definedName name="initexp" localSheetId="17">#REF!</definedName>
    <definedName name="initexp" localSheetId="18">#REF!</definedName>
    <definedName name="initexp" localSheetId="19">#REF!</definedName>
    <definedName name="initexp" localSheetId="20">#REF!</definedName>
    <definedName name="initexp" localSheetId="21">#REF!</definedName>
    <definedName name="initexp" localSheetId="22">#REF!</definedName>
    <definedName name="initexp" localSheetId="8">#REF!</definedName>
    <definedName name="initexp" localSheetId="26">#REF!</definedName>
    <definedName name="initexp" localSheetId="27">#REF!</definedName>
    <definedName name="initexp" localSheetId="28">#REF!</definedName>
    <definedName name="initexp" localSheetId="29">#REF!</definedName>
    <definedName name="initexp" localSheetId="30">#REF!</definedName>
    <definedName name="initexp" localSheetId="31">#REF!</definedName>
    <definedName name="initexp">#REF!</definedName>
    <definedName name="Initial_Cash_Flow_Quarter" localSheetId="17">#REF!</definedName>
    <definedName name="Initial_Cash_Flow_Quarter" localSheetId="18">#REF!</definedName>
    <definedName name="Initial_Cash_Flow_Quarter" localSheetId="19">#REF!</definedName>
    <definedName name="Initial_Cash_Flow_Quarter" localSheetId="20">#REF!</definedName>
    <definedName name="Initial_Cash_Flow_Quarter" localSheetId="21">#REF!</definedName>
    <definedName name="Initial_Cash_Flow_Quarter" localSheetId="22">#REF!</definedName>
    <definedName name="Initial_Cash_Flow_Quarter" localSheetId="8">#REF!</definedName>
    <definedName name="Initial_Cash_Flow_Quarter" localSheetId="26">#REF!</definedName>
    <definedName name="Initial_Cash_Flow_Quarter" localSheetId="27">#REF!</definedName>
    <definedName name="Initial_Cash_Flow_Quarter" localSheetId="28">#REF!</definedName>
    <definedName name="Initial_Cash_Flow_Quarter" localSheetId="29">#REF!</definedName>
    <definedName name="Initial_Cash_Flow_Quarter" localSheetId="30">#REF!</definedName>
    <definedName name="Initial_Cash_Flow_Quarter" localSheetId="31">#REF!</definedName>
    <definedName name="Initial_Cash_Flow_Quarter">#REF!</definedName>
    <definedName name="Initial_Operating_Period_Working_Capital_Percentage" localSheetId="17">#REF!</definedName>
    <definedName name="Initial_Operating_Period_Working_Capital_Percentage" localSheetId="18">#REF!</definedName>
    <definedName name="Initial_Operating_Period_Working_Capital_Percentage" localSheetId="19">#REF!</definedName>
    <definedName name="Initial_Operating_Period_Working_Capital_Percentage" localSheetId="20">#REF!</definedName>
    <definedName name="Initial_Operating_Period_Working_Capital_Percentage" localSheetId="21">#REF!</definedName>
    <definedName name="Initial_Operating_Period_Working_Capital_Percentage" localSheetId="22">#REF!</definedName>
    <definedName name="Initial_Operating_Period_Working_Capital_Percentage" localSheetId="8">#REF!</definedName>
    <definedName name="Initial_Operating_Period_Working_Capital_Percentage" localSheetId="26">#REF!</definedName>
    <definedName name="Initial_Operating_Period_Working_Capital_Percentage" localSheetId="27">#REF!</definedName>
    <definedName name="Initial_Operating_Period_Working_Capital_Percentage" localSheetId="28">#REF!</definedName>
    <definedName name="Initial_Operating_Period_Working_Capital_Percentage" localSheetId="29">#REF!</definedName>
    <definedName name="Initial_Operating_Period_Working_Capital_Percentage" localSheetId="30">#REF!</definedName>
    <definedName name="Initial_Operating_Period_Working_Capital_Percentage" localSheetId="31">#REF!</definedName>
    <definedName name="Initial_Operating_Period_Working_Capital_Percentage">#REF!</definedName>
    <definedName name="Initial_Working_Capital_Calculation" localSheetId="17">#REF!</definedName>
    <definedName name="Initial_Working_Capital_Calculation" localSheetId="18">#REF!</definedName>
    <definedName name="Initial_Working_Capital_Calculation" localSheetId="19">#REF!</definedName>
    <definedName name="Initial_Working_Capital_Calculation" localSheetId="20">#REF!</definedName>
    <definedName name="Initial_Working_Capital_Calculation" localSheetId="21">#REF!</definedName>
    <definedName name="Initial_Working_Capital_Calculation" localSheetId="22">#REF!</definedName>
    <definedName name="Initial_Working_Capital_Calculation" localSheetId="26">#REF!</definedName>
    <definedName name="Initial_Working_Capital_Calculation" localSheetId="27">#REF!</definedName>
    <definedName name="Initial_Working_Capital_Calculation" localSheetId="28">#REF!</definedName>
    <definedName name="Initial_Working_Capital_Calculation" localSheetId="29">#REF!</definedName>
    <definedName name="Initial_Working_Capital_Calculation" localSheetId="30">#REF!</definedName>
    <definedName name="Initial_Working_Capital_Calculation" localSheetId="31">#REF!</definedName>
    <definedName name="Initial_Working_Capital_Calculation">#REF!</definedName>
    <definedName name="inpcjun93">34877.1</definedName>
    <definedName name="Input_1">"ce1:co57"</definedName>
    <definedName name="Input_2">"ce58:co121"</definedName>
    <definedName name="inputent">#REF!</definedName>
    <definedName name="Insurance_Cost_in_1999" localSheetId="17">#REF!</definedName>
    <definedName name="Insurance_Cost_in_1999" localSheetId="18">#REF!</definedName>
    <definedName name="Insurance_Cost_in_1999" localSheetId="19">#REF!</definedName>
    <definedName name="Insurance_Cost_in_1999" localSheetId="20">#REF!</definedName>
    <definedName name="Insurance_Cost_in_1999" localSheetId="21">#REF!</definedName>
    <definedName name="Insurance_Cost_in_1999" localSheetId="22">#REF!</definedName>
    <definedName name="Insurance_Cost_in_1999" localSheetId="26">#REF!</definedName>
    <definedName name="Insurance_Cost_in_1999" localSheetId="27">#REF!</definedName>
    <definedName name="Insurance_Cost_in_1999" localSheetId="28">#REF!</definedName>
    <definedName name="Insurance_Cost_in_1999" localSheetId="29">#REF!</definedName>
    <definedName name="Insurance_Cost_in_1999" localSheetId="30">#REF!</definedName>
    <definedName name="Insurance_Cost_in_1999" localSheetId="31">#REF!</definedName>
    <definedName name="Insurance_Cost_in_1999">#REF!</definedName>
    <definedName name="INT" localSheetId="17">#REF!</definedName>
    <definedName name="INT" localSheetId="18">#REF!</definedName>
    <definedName name="INT" localSheetId="19">#REF!</definedName>
    <definedName name="INT" localSheetId="20">#REF!</definedName>
    <definedName name="INT" localSheetId="21">#REF!</definedName>
    <definedName name="INT" localSheetId="22">#REF!</definedName>
    <definedName name="INT" localSheetId="26">#REF!</definedName>
    <definedName name="INT" localSheetId="27">#REF!</definedName>
    <definedName name="INT" localSheetId="28">#REF!</definedName>
    <definedName name="INT" localSheetId="29">#REF!</definedName>
    <definedName name="INT" localSheetId="30">#REF!</definedName>
    <definedName name="INT" localSheetId="31">#REF!</definedName>
    <definedName name="INT">#REF!</definedName>
    <definedName name="Interco2001" localSheetId="8">#REF!</definedName>
    <definedName name="Interco2001">[23]Assumptions!$B$12</definedName>
    <definedName name="Interco2002" localSheetId="8">#REF!</definedName>
    <definedName name="Interco2002">[23]Assumptions!$B$13</definedName>
    <definedName name="Interco2003" localSheetId="8">#REF!</definedName>
    <definedName name="Interco2003">[23]Assumptions!$B$14</definedName>
    <definedName name="Interco2004" localSheetId="8">#REF!</definedName>
    <definedName name="Interco2004">[23]Assumptions!$B$15</definedName>
    <definedName name="Interco2005" localSheetId="8">#REF!</definedName>
    <definedName name="Interco2005">[23]Assumptions!$B$16</definedName>
    <definedName name="Interco2006" localSheetId="8">#REF!</definedName>
    <definedName name="Interco2006">[23]Assumptions!$B$17</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HIGH_REC" hidden="1">"c5649"</definedName>
    <definedName name="IQ_EST_NUM_HIGH_REC_REUT" hidden="1">"c3870"</definedName>
    <definedName name="IQ_EST_NUM_HIGHEST_REC" hidden="1">"c5648"</definedName>
    <definedName name="IQ_EST_NUM_HIGHEST_REC_REUT" hidden="1">"c3869"</definedName>
    <definedName name="IQ_EST_NUM_HOLD" hidden="1">"c1761"</definedName>
    <definedName name="IQ_EST_NUM_LOW_REC" hidden="1">"c5651"</definedName>
    <definedName name="IQ_EST_NUM_LOW_REC_REUT" hidden="1">"c3872"</definedName>
    <definedName name="IQ_EST_NUM_LOWEST_REC" hidden="1">"c5652"</definedName>
    <definedName name="IQ_EST_NUM_LOWEST_REC_REUT" hidden="1">"c3873"</definedName>
    <definedName name="IQ_EST_NUM_NEUTRAL_REC" hidden="1">"c5650"</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39620.6696064815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sColHidden" hidden="1">FALSE</definedName>
    <definedName name="IsLTMColHidden" hidden="1">FALSE</definedName>
    <definedName name="ISO_Fees_Base_Year" localSheetId="17">#REF!</definedName>
    <definedName name="ISO_Fees_Base_Year" localSheetId="18">#REF!</definedName>
    <definedName name="ISO_Fees_Base_Year" localSheetId="19">#REF!</definedName>
    <definedName name="ISO_Fees_Base_Year" localSheetId="20">#REF!</definedName>
    <definedName name="ISO_Fees_Base_Year" localSheetId="21">#REF!</definedName>
    <definedName name="ISO_Fees_Base_Year" localSheetId="22">#REF!</definedName>
    <definedName name="ISO_Fees_Base_Year" localSheetId="26">#REF!</definedName>
    <definedName name="ISO_Fees_Base_Year" localSheetId="27">#REF!</definedName>
    <definedName name="ISO_Fees_Base_Year" localSheetId="28">#REF!</definedName>
    <definedName name="ISO_Fees_Base_Year" localSheetId="29">#REF!</definedName>
    <definedName name="ISO_Fees_Base_Year" localSheetId="30">#REF!</definedName>
    <definedName name="ISO_Fees_Base_Year" localSheetId="31">#REF!</definedName>
    <definedName name="ISO_Fees_Base_Year">#REF!</definedName>
    <definedName name="ISO_Fees_Input" localSheetId="17">#REF!</definedName>
    <definedName name="ISO_Fees_Input" localSheetId="18">#REF!</definedName>
    <definedName name="ISO_Fees_Input" localSheetId="19">#REF!</definedName>
    <definedName name="ISO_Fees_Input" localSheetId="20">#REF!</definedName>
    <definedName name="ISO_Fees_Input" localSheetId="21">#REF!</definedName>
    <definedName name="ISO_Fees_Input" localSheetId="22">#REF!</definedName>
    <definedName name="ISO_Fees_Input" localSheetId="26">#REF!</definedName>
    <definedName name="ISO_Fees_Input" localSheetId="27">#REF!</definedName>
    <definedName name="ISO_Fees_Input" localSheetId="28">#REF!</definedName>
    <definedName name="ISO_Fees_Input" localSheetId="29">#REF!</definedName>
    <definedName name="ISO_Fees_Input" localSheetId="30">#REF!</definedName>
    <definedName name="ISO_Fees_Input" localSheetId="31">#REF!</definedName>
    <definedName name="ISO_Fees_Input">#REF!</definedName>
    <definedName name="istat" localSheetId="17">#REF!</definedName>
    <definedName name="istat" localSheetId="18">#REF!</definedName>
    <definedName name="istat" localSheetId="19">#REF!</definedName>
    <definedName name="istat" localSheetId="20">#REF!</definedName>
    <definedName name="istat" localSheetId="21">#REF!</definedName>
    <definedName name="istat" localSheetId="22">#REF!</definedName>
    <definedName name="istat" localSheetId="26">#REF!</definedName>
    <definedName name="istat" localSheetId="27">#REF!</definedName>
    <definedName name="istat" localSheetId="28">#REF!</definedName>
    <definedName name="istat" localSheetId="29">#REF!</definedName>
    <definedName name="istat" localSheetId="30">#REF!</definedName>
    <definedName name="istat" localSheetId="31">#REF!</definedName>
    <definedName name="istat">#REF!</definedName>
    <definedName name="JANBS" localSheetId="17">#REF!</definedName>
    <definedName name="JANBS" localSheetId="18">#REF!</definedName>
    <definedName name="JANBS" localSheetId="19">#REF!</definedName>
    <definedName name="JANBS" localSheetId="20">#REF!</definedName>
    <definedName name="JANBS" localSheetId="21">#REF!</definedName>
    <definedName name="JANBS" localSheetId="22">#REF!</definedName>
    <definedName name="JANBS" localSheetId="26">#REF!</definedName>
    <definedName name="JANBS" localSheetId="27">#REF!</definedName>
    <definedName name="JANBS" localSheetId="28">#REF!</definedName>
    <definedName name="JANBS" localSheetId="29">#REF!</definedName>
    <definedName name="JANBS" localSheetId="30">#REF!</definedName>
    <definedName name="JANBS" localSheetId="31">#REF!</definedName>
    <definedName name="JANBS">#REF!</definedName>
    <definedName name="JE" localSheetId="17">#REF!</definedName>
    <definedName name="JE" localSheetId="18">#REF!</definedName>
    <definedName name="JE" localSheetId="19">#REF!</definedName>
    <definedName name="JE" localSheetId="20">#REF!</definedName>
    <definedName name="JE" localSheetId="21">#REF!</definedName>
    <definedName name="JE" localSheetId="22">#REF!</definedName>
    <definedName name="JE" localSheetId="26">#REF!</definedName>
    <definedName name="JE" localSheetId="27">#REF!</definedName>
    <definedName name="JE" localSheetId="28">#REF!</definedName>
    <definedName name="JE" localSheetId="29">#REF!</definedName>
    <definedName name="JE" localSheetId="30">#REF!</definedName>
    <definedName name="JE" localSheetId="31">#REF!</definedName>
    <definedName name="JE">#REF!</definedName>
    <definedName name="jkhhkl" localSheetId="17" hidden="1">{"Page_1",#N/A,FALSE,"BAD4Q98";"Page_2",#N/A,FALSE,"BAD4Q98";"Page_3",#N/A,FALSE,"BAD4Q98";"Page_4",#N/A,FALSE,"BAD4Q98";"Page_5",#N/A,FALSE,"BAD4Q98";"Page_6",#N/A,FALSE,"BAD4Q98";"Input_1",#N/A,FALSE,"BAD4Q98";"Input_2",#N/A,FALSE,"BAD4Q98"}</definedName>
    <definedName name="jkhhkl" localSheetId="18" hidden="1">{"Page_1",#N/A,FALSE,"BAD4Q98";"Page_2",#N/A,FALSE,"BAD4Q98";"Page_3",#N/A,FALSE,"BAD4Q98";"Page_4",#N/A,FALSE,"BAD4Q98";"Page_5",#N/A,FALSE,"BAD4Q98";"Page_6",#N/A,FALSE,"BAD4Q98";"Input_1",#N/A,FALSE,"BAD4Q98";"Input_2",#N/A,FALSE,"BAD4Q98"}</definedName>
    <definedName name="jkhhkl" localSheetId="19" hidden="1">{"Page_1",#N/A,FALSE,"BAD4Q98";"Page_2",#N/A,FALSE,"BAD4Q98";"Page_3",#N/A,FALSE,"BAD4Q98";"Page_4",#N/A,FALSE,"BAD4Q98";"Page_5",#N/A,FALSE,"BAD4Q98";"Page_6",#N/A,FALSE,"BAD4Q98";"Input_1",#N/A,FALSE,"BAD4Q98";"Input_2",#N/A,FALSE,"BAD4Q98"}</definedName>
    <definedName name="jkhhkl" localSheetId="20" hidden="1">{"Page_1",#N/A,FALSE,"BAD4Q98";"Page_2",#N/A,FALSE,"BAD4Q98";"Page_3",#N/A,FALSE,"BAD4Q98";"Page_4",#N/A,FALSE,"BAD4Q98";"Page_5",#N/A,FALSE,"BAD4Q98";"Page_6",#N/A,FALSE,"BAD4Q98";"Input_1",#N/A,FALSE,"BAD4Q98";"Input_2",#N/A,FALSE,"BAD4Q98"}</definedName>
    <definedName name="jkhhkl" localSheetId="21" hidden="1">{"Page_1",#N/A,FALSE,"BAD4Q98";"Page_2",#N/A,FALSE,"BAD4Q98";"Page_3",#N/A,FALSE,"BAD4Q98";"Page_4",#N/A,FALSE,"BAD4Q98";"Page_5",#N/A,FALSE,"BAD4Q98";"Page_6",#N/A,FALSE,"BAD4Q98";"Input_1",#N/A,FALSE,"BAD4Q98";"Input_2",#N/A,FALSE,"BAD4Q98"}</definedName>
    <definedName name="jkhhkl" localSheetId="22" hidden="1">{"Page_1",#N/A,FALSE,"BAD4Q98";"Page_2",#N/A,FALSE,"BAD4Q98";"Page_3",#N/A,FALSE,"BAD4Q98";"Page_4",#N/A,FALSE,"BAD4Q98";"Page_5",#N/A,FALSE,"BAD4Q98";"Page_6",#N/A,FALSE,"BAD4Q98";"Input_1",#N/A,FALSE,"BAD4Q98";"Input_2",#N/A,FALSE,"BAD4Q98"}</definedName>
    <definedName name="jkhhkl" localSheetId="23" hidden="1">{"Page_1",#N/A,FALSE,"BAD4Q98";"Page_2",#N/A,FALSE,"BAD4Q98";"Page_3",#N/A,FALSE,"BAD4Q98";"Page_4",#N/A,FALSE,"BAD4Q98";"Page_5",#N/A,FALSE,"BAD4Q98";"Page_6",#N/A,FALSE,"BAD4Q98";"Input_1",#N/A,FALSE,"BAD4Q98";"Input_2",#N/A,FALSE,"BAD4Q98"}</definedName>
    <definedName name="jkhhkl" localSheetId="4" hidden="1">{"Page_1",#N/A,FALSE,"BAD4Q98";"Page_2",#N/A,FALSE,"BAD4Q98";"Page_3",#N/A,FALSE,"BAD4Q98";"Page_4",#N/A,FALSE,"BAD4Q98";"Page_5",#N/A,FALSE,"BAD4Q98";"Page_6",#N/A,FALSE,"BAD4Q98";"Input_1",#N/A,FALSE,"BAD4Q98";"Input_2",#N/A,FALSE,"BAD4Q98"}</definedName>
    <definedName name="jkhhkl" localSheetId="5" hidden="1">{"Page_1",#N/A,FALSE,"BAD4Q98";"Page_2",#N/A,FALSE,"BAD4Q98";"Page_3",#N/A,FALSE,"BAD4Q98";"Page_4",#N/A,FALSE,"BAD4Q98";"Page_5",#N/A,FALSE,"BAD4Q98";"Page_6",#N/A,FALSE,"BAD4Q98";"Input_1",#N/A,FALSE,"BAD4Q98";"Input_2",#N/A,FALSE,"BAD4Q98"}</definedName>
    <definedName name="jkhhkl" localSheetId="8" hidden="1">{"Page_1",#N/A,FALSE,"BAD4Q98";"Page_2",#N/A,FALSE,"BAD4Q98";"Page_3",#N/A,FALSE,"BAD4Q98";"Page_4",#N/A,FALSE,"BAD4Q98";"Page_5",#N/A,FALSE,"BAD4Q98";"Page_6",#N/A,FALSE,"BAD4Q98";"Input_1",#N/A,FALSE,"BAD4Q98";"Input_2",#N/A,FALSE,"BAD4Q98"}</definedName>
    <definedName name="jkhhkl" localSheetId="11" hidden="1">{"Page_1",#N/A,FALSE,"BAD4Q98";"Page_2",#N/A,FALSE,"BAD4Q98";"Page_3",#N/A,FALSE,"BAD4Q98";"Page_4",#N/A,FALSE,"BAD4Q98";"Page_5",#N/A,FALSE,"BAD4Q98";"Page_6",#N/A,FALSE,"BAD4Q98";"Input_1",#N/A,FALSE,"BAD4Q98";"Input_2",#N/A,FALSE,"BAD4Q98"}</definedName>
    <definedName name="jkhhkl" localSheetId="12" hidden="1">{"Page_1",#N/A,FALSE,"BAD4Q98";"Page_2",#N/A,FALSE,"BAD4Q98";"Page_3",#N/A,FALSE,"BAD4Q98";"Page_4",#N/A,FALSE,"BAD4Q98";"Page_5",#N/A,FALSE,"BAD4Q98";"Page_6",#N/A,FALSE,"BAD4Q98";"Input_1",#N/A,FALSE,"BAD4Q98";"Input_2",#N/A,FALSE,"BAD4Q98"}</definedName>
    <definedName name="jkhhkl" localSheetId="14" hidden="1">{"Page_1",#N/A,FALSE,"BAD4Q98";"Page_2",#N/A,FALSE,"BAD4Q98";"Page_3",#N/A,FALSE,"BAD4Q98";"Page_4",#N/A,FALSE,"BAD4Q98";"Page_5",#N/A,FALSE,"BAD4Q98";"Page_6",#N/A,FALSE,"BAD4Q98";"Input_1",#N/A,FALSE,"BAD4Q98";"Input_2",#N/A,FALSE,"BAD4Q98"}</definedName>
    <definedName name="jkhhkl" localSheetId="16" hidden="1">{"Page_1",#N/A,FALSE,"BAD4Q98";"Page_2",#N/A,FALSE,"BAD4Q98";"Page_3",#N/A,FALSE,"BAD4Q98";"Page_4",#N/A,FALSE,"BAD4Q98";"Page_5",#N/A,FALSE,"BAD4Q98";"Page_6",#N/A,FALSE,"BAD4Q98";"Input_1",#N/A,FALSE,"BAD4Q98";"Input_2",#N/A,FALSE,"BAD4Q98"}</definedName>
    <definedName name="jkhhkl" localSheetId="26" hidden="1">{"Page_1",#N/A,FALSE,"BAD4Q98";"Page_2",#N/A,FALSE,"BAD4Q98";"Page_3",#N/A,FALSE,"BAD4Q98";"Page_4",#N/A,FALSE,"BAD4Q98";"Page_5",#N/A,FALSE,"BAD4Q98";"Page_6",#N/A,FALSE,"BAD4Q98";"Input_1",#N/A,FALSE,"BAD4Q98";"Input_2",#N/A,FALSE,"BAD4Q98"}</definedName>
    <definedName name="jkhhkl" localSheetId="27" hidden="1">{"Page_1",#N/A,FALSE,"BAD4Q98";"Page_2",#N/A,FALSE,"BAD4Q98";"Page_3",#N/A,FALSE,"BAD4Q98";"Page_4",#N/A,FALSE,"BAD4Q98";"Page_5",#N/A,FALSE,"BAD4Q98";"Page_6",#N/A,FALSE,"BAD4Q98";"Input_1",#N/A,FALSE,"BAD4Q98";"Input_2",#N/A,FALSE,"BAD4Q98"}</definedName>
    <definedName name="jkhhkl" localSheetId="28" hidden="1">{"Page_1",#N/A,FALSE,"BAD4Q98";"Page_2",#N/A,FALSE,"BAD4Q98";"Page_3",#N/A,FALSE,"BAD4Q98";"Page_4",#N/A,FALSE,"BAD4Q98";"Page_5",#N/A,FALSE,"BAD4Q98";"Page_6",#N/A,FALSE,"BAD4Q98";"Input_1",#N/A,FALSE,"BAD4Q98";"Input_2",#N/A,FALSE,"BAD4Q98"}</definedName>
    <definedName name="jkhhkl" localSheetId="29" hidden="1">{"Page_1",#N/A,FALSE,"BAD4Q98";"Page_2",#N/A,FALSE,"BAD4Q98";"Page_3",#N/A,FALSE,"BAD4Q98";"Page_4",#N/A,FALSE,"BAD4Q98";"Page_5",#N/A,FALSE,"BAD4Q98";"Page_6",#N/A,FALSE,"BAD4Q98";"Input_1",#N/A,FALSE,"BAD4Q98";"Input_2",#N/A,FALSE,"BAD4Q98"}</definedName>
    <definedName name="jkhhkl" localSheetId="30" hidden="1">{"Page_1",#N/A,FALSE,"BAD4Q98";"Page_2",#N/A,FALSE,"BAD4Q98";"Page_3",#N/A,FALSE,"BAD4Q98";"Page_4",#N/A,FALSE,"BAD4Q98";"Page_5",#N/A,FALSE,"BAD4Q98";"Page_6",#N/A,FALSE,"BAD4Q98";"Input_1",#N/A,FALSE,"BAD4Q98";"Input_2",#N/A,FALSE,"BAD4Q98"}</definedName>
    <definedName name="jkhhkl" localSheetId="31" hidden="1">{"Page_1",#N/A,FALSE,"BAD4Q98";"Page_2",#N/A,FALSE,"BAD4Q98";"Page_3",#N/A,FALSE,"BAD4Q98";"Page_4",#N/A,FALSE,"BAD4Q98";"Page_5",#N/A,FALSE,"BAD4Q98";"Page_6",#N/A,FALSE,"BAD4Q98";"Input_1",#N/A,FALSE,"BAD4Q98";"Input_2",#N/A,FALSE,"BAD4Q98"}</definedName>
    <definedName name="jkhhkl" hidden="1">{"Page_1",#N/A,FALSE,"BAD4Q98";"Page_2",#N/A,FALSE,"BAD4Q98";"Page_3",#N/A,FALSE,"BAD4Q98";"Page_4",#N/A,FALSE,"BAD4Q98";"Page_5",#N/A,FALSE,"BAD4Q98";"Page_6",#N/A,FALSE,"BAD4Q98";"Input_1",#N/A,FALSE,"BAD4Q98";"Input_2",#N/A,FALSE,"BAD4Q98"}</definedName>
    <definedName name="July2007" localSheetId="17" hidden="1">{"2002Frcst","06Month",FALSE,"Frcst Format 2002"}</definedName>
    <definedName name="July2007" localSheetId="18" hidden="1">{"2002Frcst","06Month",FALSE,"Frcst Format 2002"}</definedName>
    <definedName name="July2007" localSheetId="19" hidden="1">{"2002Frcst","06Month",FALSE,"Frcst Format 2002"}</definedName>
    <definedName name="July2007" localSheetId="20" hidden="1">{"2002Frcst","06Month",FALSE,"Frcst Format 2002"}</definedName>
    <definedName name="July2007" localSheetId="21" hidden="1">{"2002Frcst","06Month",FALSE,"Frcst Format 2002"}</definedName>
    <definedName name="July2007" localSheetId="22" hidden="1">{"2002Frcst","06Month",FALSE,"Frcst Format 2002"}</definedName>
    <definedName name="July2007" localSheetId="23" hidden="1">{"2002Frcst","06Month",FALSE,"Frcst Format 2002"}</definedName>
    <definedName name="July2007" localSheetId="4" hidden="1">{"2002Frcst","06Month",FALSE,"Frcst Format 2002"}</definedName>
    <definedName name="July2007" localSheetId="5" hidden="1">{"2002Frcst","06Month",FALSE,"Frcst Format 2002"}</definedName>
    <definedName name="July2007" localSheetId="8" hidden="1">{"2002Frcst","06Month",FALSE,"Frcst Format 2002"}</definedName>
    <definedName name="July2007" localSheetId="11" hidden="1">{"2002Frcst","06Month",FALSE,"Frcst Format 2002"}</definedName>
    <definedName name="July2007" localSheetId="12" hidden="1">{"2002Frcst","06Month",FALSE,"Frcst Format 2002"}</definedName>
    <definedName name="July2007" localSheetId="14" hidden="1">{"2002Frcst","06Month",FALSE,"Frcst Format 2002"}</definedName>
    <definedName name="July2007" localSheetId="16" hidden="1">{"2002Frcst","06Month",FALSE,"Frcst Format 2002"}</definedName>
    <definedName name="July2007" localSheetId="26" hidden="1">{"2002Frcst","06Month",FALSE,"Frcst Format 2002"}</definedName>
    <definedName name="July2007" localSheetId="27" hidden="1">{"2002Frcst","06Month",FALSE,"Frcst Format 2002"}</definedName>
    <definedName name="July2007" localSheetId="28" hidden="1">{"2002Frcst","06Month",FALSE,"Frcst Format 2002"}</definedName>
    <definedName name="July2007" localSheetId="29" hidden="1">{"2002Frcst","06Month",FALSE,"Frcst Format 2002"}</definedName>
    <definedName name="July2007" localSheetId="30" hidden="1">{"2002Frcst","06Month",FALSE,"Frcst Format 2002"}</definedName>
    <definedName name="July2007" localSheetId="31" hidden="1">{"2002Frcst","06Month",FALSE,"Frcst Format 2002"}</definedName>
    <definedName name="July2007" hidden="1">{"2002Frcst","06Month",FALSE,"Frcst Format 2002"}</definedName>
    <definedName name="June" localSheetId="17" hidden="1">{"Page_1",#N/A,FALSE,"BAD4Q98";"Page_2",#N/A,FALSE,"BAD4Q98";"Page_3",#N/A,FALSE,"BAD4Q98";"Page_4",#N/A,FALSE,"BAD4Q98";"Page_5",#N/A,FALSE,"BAD4Q98";"Page_6",#N/A,FALSE,"BAD4Q98";"Input_1",#N/A,FALSE,"BAD4Q98";"Input_2",#N/A,FALSE,"BAD4Q98"}</definedName>
    <definedName name="June" localSheetId="18" hidden="1">{"Page_1",#N/A,FALSE,"BAD4Q98";"Page_2",#N/A,FALSE,"BAD4Q98";"Page_3",#N/A,FALSE,"BAD4Q98";"Page_4",#N/A,FALSE,"BAD4Q98";"Page_5",#N/A,FALSE,"BAD4Q98";"Page_6",#N/A,FALSE,"BAD4Q98";"Input_1",#N/A,FALSE,"BAD4Q98";"Input_2",#N/A,FALSE,"BAD4Q98"}</definedName>
    <definedName name="June" localSheetId="19" hidden="1">{"Page_1",#N/A,FALSE,"BAD4Q98";"Page_2",#N/A,FALSE,"BAD4Q98";"Page_3",#N/A,FALSE,"BAD4Q98";"Page_4",#N/A,FALSE,"BAD4Q98";"Page_5",#N/A,FALSE,"BAD4Q98";"Page_6",#N/A,FALSE,"BAD4Q98";"Input_1",#N/A,FALSE,"BAD4Q98";"Input_2",#N/A,FALSE,"BAD4Q98"}</definedName>
    <definedName name="June" localSheetId="20" hidden="1">{"Page_1",#N/A,FALSE,"BAD4Q98";"Page_2",#N/A,FALSE,"BAD4Q98";"Page_3",#N/A,FALSE,"BAD4Q98";"Page_4",#N/A,FALSE,"BAD4Q98";"Page_5",#N/A,FALSE,"BAD4Q98";"Page_6",#N/A,FALSE,"BAD4Q98";"Input_1",#N/A,FALSE,"BAD4Q98";"Input_2",#N/A,FALSE,"BAD4Q98"}</definedName>
    <definedName name="June" localSheetId="21" hidden="1">{"Page_1",#N/A,FALSE,"BAD4Q98";"Page_2",#N/A,FALSE,"BAD4Q98";"Page_3",#N/A,FALSE,"BAD4Q98";"Page_4",#N/A,FALSE,"BAD4Q98";"Page_5",#N/A,FALSE,"BAD4Q98";"Page_6",#N/A,FALSE,"BAD4Q98";"Input_1",#N/A,FALSE,"BAD4Q98";"Input_2",#N/A,FALSE,"BAD4Q98"}</definedName>
    <definedName name="June" localSheetId="22" hidden="1">{"Page_1",#N/A,FALSE,"BAD4Q98";"Page_2",#N/A,FALSE,"BAD4Q98";"Page_3",#N/A,FALSE,"BAD4Q98";"Page_4",#N/A,FALSE,"BAD4Q98";"Page_5",#N/A,FALSE,"BAD4Q98";"Page_6",#N/A,FALSE,"BAD4Q98";"Input_1",#N/A,FALSE,"BAD4Q98";"Input_2",#N/A,FALSE,"BAD4Q98"}</definedName>
    <definedName name="June" localSheetId="23" hidden="1">{"Page_1",#N/A,FALSE,"BAD4Q98";"Page_2",#N/A,FALSE,"BAD4Q98";"Page_3",#N/A,FALSE,"BAD4Q98";"Page_4",#N/A,FALSE,"BAD4Q98";"Page_5",#N/A,FALSE,"BAD4Q98";"Page_6",#N/A,FALSE,"BAD4Q98";"Input_1",#N/A,FALSE,"BAD4Q98";"Input_2",#N/A,FALSE,"BAD4Q98"}</definedName>
    <definedName name="June" localSheetId="4" hidden="1">{"Page_1",#N/A,FALSE,"BAD4Q98";"Page_2",#N/A,FALSE,"BAD4Q98";"Page_3",#N/A,FALSE,"BAD4Q98";"Page_4",#N/A,FALSE,"BAD4Q98";"Page_5",#N/A,FALSE,"BAD4Q98";"Page_6",#N/A,FALSE,"BAD4Q98";"Input_1",#N/A,FALSE,"BAD4Q98";"Input_2",#N/A,FALSE,"BAD4Q98"}</definedName>
    <definedName name="June" localSheetId="5" hidden="1">{"Page_1",#N/A,FALSE,"BAD4Q98";"Page_2",#N/A,FALSE,"BAD4Q98";"Page_3",#N/A,FALSE,"BAD4Q98";"Page_4",#N/A,FALSE,"BAD4Q98";"Page_5",#N/A,FALSE,"BAD4Q98";"Page_6",#N/A,FALSE,"BAD4Q98";"Input_1",#N/A,FALSE,"BAD4Q98";"Input_2",#N/A,FALSE,"BAD4Q98"}</definedName>
    <definedName name="June" localSheetId="8" hidden="1">{"Page_1",#N/A,FALSE,"BAD4Q98";"Page_2",#N/A,FALSE,"BAD4Q98";"Page_3",#N/A,FALSE,"BAD4Q98";"Page_4",#N/A,FALSE,"BAD4Q98";"Page_5",#N/A,FALSE,"BAD4Q98";"Page_6",#N/A,FALSE,"BAD4Q98";"Input_1",#N/A,FALSE,"BAD4Q98";"Input_2",#N/A,FALSE,"BAD4Q98"}</definedName>
    <definedName name="June" localSheetId="11" hidden="1">{"Page_1",#N/A,FALSE,"BAD4Q98";"Page_2",#N/A,FALSE,"BAD4Q98";"Page_3",#N/A,FALSE,"BAD4Q98";"Page_4",#N/A,FALSE,"BAD4Q98";"Page_5",#N/A,FALSE,"BAD4Q98";"Page_6",#N/A,FALSE,"BAD4Q98";"Input_1",#N/A,FALSE,"BAD4Q98";"Input_2",#N/A,FALSE,"BAD4Q98"}</definedName>
    <definedName name="June" localSheetId="12" hidden="1">{"Page_1",#N/A,FALSE,"BAD4Q98";"Page_2",#N/A,FALSE,"BAD4Q98";"Page_3",#N/A,FALSE,"BAD4Q98";"Page_4",#N/A,FALSE,"BAD4Q98";"Page_5",#N/A,FALSE,"BAD4Q98";"Page_6",#N/A,FALSE,"BAD4Q98";"Input_1",#N/A,FALSE,"BAD4Q98";"Input_2",#N/A,FALSE,"BAD4Q98"}</definedName>
    <definedName name="June" localSheetId="14" hidden="1">{"Page_1",#N/A,FALSE,"BAD4Q98";"Page_2",#N/A,FALSE,"BAD4Q98";"Page_3",#N/A,FALSE,"BAD4Q98";"Page_4",#N/A,FALSE,"BAD4Q98";"Page_5",#N/A,FALSE,"BAD4Q98";"Page_6",#N/A,FALSE,"BAD4Q98";"Input_1",#N/A,FALSE,"BAD4Q98";"Input_2",#N/A,FALSE,"BAD4Q98"}</definedName>
    <definedName name="June" localSheetId="16" hidden="1">{"Page_1",#N/A,FALSE,"BAD4Q98";"Page_2",#N/A,FALSE,"BAD4Q98";"Page_3",#N/A,FALSE,"BAD4Q98";"Page_4",#N/A,FALSE,"BAD4Q98";"Page_5",#N/A,FALSE,"BAD4Q98";"Page_6",#N/A,FALSE,"BAD4Q98";"Input_1",#N/A,FALSE,"BAD4Q98";"Input_2",#N/A,FALSE,"BAD4Q98"}</definedName>
    <definedName name="June" localSheetId="26" hidden="1">{"Page_1",#N/A,FALSE,"BAD4Q98";"Page_2",#N/A,FALSE,"BAD4Q98";"Page_3",#N/A,FALSE,"BAD4Q98";"Page_4",#N/A,FALSE,"BAD4Q98";"Page_5",#N/A,FALSE,"BAD4Q98";"Page_6",#N/A,FALSE,"BAD4Q98";"Input_1",#N/A,FALSE,"BAD4Q98";"Input_2",#N/A,FALSE,"BAD4Q98"}</definedName>
    <definedName name="June" localSheetId="27" hidden="1">{"Page_1",#N/A,FALSE,"BAD4Q98";"Page_2",#N/A,FALSE,"BAD4Q98";"Page_3",#N/A,FALSE,"BAD4Q98";"Page_4",#N/A,FALSE,"BAD4Q98";"Page_5",#N/A,FALSE,"BAD4Q98";"Page_6",#N/A,FALSE,"BAD4Q98";"Input_1",#N/A,FALSE,"BAD4Q98";"Input_2",#N/A,FALSE,"BAD4Q98"}</definedName>
    <definedName name="June" localSheetId="28" hidden="1">{"Page_1",#N/A,FALSE,"BAD4Q98";"Page_2",#N/A,FALSE,"BAD4Q98";"Page_3",#N/A,FALSE,"BAD4Q98";"Page_4",#N/A,FALSE,"BAD4Q98";"Page_5",#N/A,FALSE,"BAD4Q98";"Page_6",#N/A,FALSE,"BAD4Q98";"Input_1",#N/A,FALSE,"BAD4Q98";"Input_2",#N/A,FALSE,"BAD4Q98"}</definedName>
    <definedName name="June" localSheetId="29" hidden="1">{"Page_1",#N/A,FALSE,"BAD4Q98";"Page_2",#N/A,FALSE,"BAD4Q98";"Page_3",#N/A,FALSE,"BAD4Q98";"Page_4",#N/A,FALSE,"BAD4Q98";"Page_5",#N/A,FALSE,"BAD4Q98";"Page_6",#N/A,FALSE,"BAD4Q98";"Input_1",#N/A,FALSE,"BAD4Q98";"Input_2",#N/A,FALSE,"BAD4Q98"}</definedName>
    <definedName name="June" localSheetId="30" hidden="1">{"Page_1",#N/A,FALSE,"BAD4Q98";"Page_2",#N/A,FALSE,"BAD4Q98";"Page_3",#N/A,FALSE,"BAD4Q98";"Page_4",#N/A,FALSE,"BAD4Q98";"Page_5",#N/A,FALSE,"BAD4Q98";"Page_6",#N/A,FALSE,"BAD4Q98";"Input_1",#N/A,FALSE,"BAD4Q98";"Input_2",#N/A,FALSE,"BAD4Q98"}</definedName>
    <definedName name="June" localSheetId="31" hidden="1">{"Page_1",#N/A,FALSE,"BAD4Q98";"Page_2",#N/A,FALSE,"BAD4Q98";"Page_3",#N/A,FALSE,"BAD4Q98";"Page_4",#N/A,FALSE,"BAD4Q98";"Page_5",#N/A,FALSE,"BAD4Q98";"Page_6",#N/A,FALSE,"BAD4Q98";"Input_1",#N/A,FALSE,"BAD4Q98";"Input_2",#N/A,FALSE,"BAD4Q98"}</definedName>
    <definedName name="June" hidden="1">{"Page_1",#N/A,FALSE,"BAD4Q98";"Page_2",#N/A,FALSE,"BAD4Q98";"Page_3",#N/A,FALSE,"BAD4Q98";"Page_4",#N/A,FALSE,"BAD4Q98";"Page_5",#N/A,FALSE,"BAD4Q98";"Page_6",#N/A,FALSE,"BAD4Q98";"Input_1",#N/A,FALSE,"BAD4Q98";"Input_2",#N/A,FALSE,"BAD4Q98"}</definedName>
    <definedName name="jutf" localSheetId="17" hidden="1">#REF!</definedName>
    <definedName name="jutf" localSheetId="18" hidden="1">#REF!</definedName>
    <definedName name="jutf" localSheetId="19" hidden="1">#REF!</definedName>
    <definedName name="jutf" localSheetId="20" hidden="1">#REF!</definedName>
    <definedName name="jutf" localSheetId="21" hidden="1">#REF!</definedName>
    <definedName name="jutf" localSheetId="22" hidden="1">#REF!</definedName>
    <definedName name="jutf" localSheetId="26" hidden="1">#REF!</definedName>
    <definedName name="jutf" localSheetId="27" hidden="1">#REF!</definedName>
    <definedName name="jutf" localSheetId="28" hidden="1">#REF!</definedName>
    <definedName name="jutf" localSheetId="29" hidden="1">#REF!</definedName>
    <definedName name="jutf" localSheetId="30" hidden="1">#REF!</definedName>
    <definedName name="jutf" localSheetId="31" hidden="1">#REF!</definedName>
    <definedName name="jutf" hidden="1">#REF!</definedName>
    <definedName name="JWSActualDiscBonus2006" localSheetId="17" hidden="1">#REF!</definedName>
    <definedName name="JWSActualDiscBonus2006" localSheetId="18" hidden="1">#REF!</definedName>
    <definedName name="JWSActualDiscBonus2006" localSheetId="19" hidden="1">#REF!</definedName>
    <definedName name="JWSActualDiscBonus2006" localSheetId="20" hidden="1">#REF!</definedName>
    <definedName name="JWSActualDiscBonus2006" localSheetId="21" hidden="1">#REF!</definedName>
    <definedName name="JWSActualDiscBonus2006" localSheetId="22" hidden="1">#REF!</definedName>
    <definedName name="JWSActualDiscBonus2006" localSheetId="26" hidden="1">#REF!</definedName>
    <definedName name="JWSActualDiscBonus2006" localSheetId="27" hidden="1">#REF!</definedName>
    <definedName name="JWSActualDiscBonus2006" localSheetId="28" hidden="1">#REF!</definedName>
    <definedName name="JWSActualDiscBonus2006" localSheetId="29" hidden="1">#REF!</definedName>
    <definedName name="JWSActualDiscBonus2006" localSheetId="30" hidden="1">#REF!</definedName>
    <definedName name="JWSActualDiscBonus2006" localSheetId="31" hidden="1">#REF!</definedName>
    <definedName name="JWSActualDiscBonus2006" hidden="1">#REF!</definedName>
    <definedName name="JWSBase2005" localSheetId="17" hidden="1">#REF!</definedName>
    <definedName name="JWSBase2005" localSheetId="18" hidden="1">#REF!</definedName>
    <definedName name="JWSBase2005" localSheetId="19" hidden="1">#REF!</definedName>
    <definedName name="JWSBase2005" localSheetId="20" hidden="1">#REF!</definedName>
    <definedName name="JWSBase2005" localSheetId="21" hidden="1">#REF!</definedName>
    <definedName name="JWSBase2005" localSheetId="22" hidden="1">#REF!</definedName>
    <definedName name="JWSBase2005" localSheetId="26" hidden="1">#REF!</definedName>
    <definedName name="JWSBase2005" localSheetId="27" hidden="1">#REF!</definedName>
    <definedName name="JWSBase2005" localSheetId="28" hidden="1">#REF!</definedName>
    <definedName name="JWSBase2005" localSheetId="29" hidden="1">#REF!</definedName>
    <definedName name="JWSBase2005" localSheetId="30" hidden="1">#REF!</definedName>
    <definedName name="JWSBase2005" localSheetId="31" hidden="1">#REF!</definedName>
    <definedName name="JWSBase2005" hidden="1">#REF!</definedName>
    <definedName name="JWSBase2006" localSheetId="17" hidden="1">#REF!</definedName>
    <definedName name="JWSBase2006" localSheetId="18" hidden="1">#REF!</definedName>
    <definedName name="JWSBase2006" localSheetId="19" hidden="1">#REF!</definedName>
    <definedName name="JWSBase2006" localSheetId="20" hidden="1">#REF!</definedName>
    <definedName name="JWSBase2006" localSheetId="21" hidden="1">#REF!</definedName>
    <definedName name="JWSBase2006" localSheetId="22" hidden="1">#REF!</definedName>
    <definedName name="JWSBase2006" localSheetId="26" hidden="1">#REF!</definedName>
    <definedName name="JWSBase2006" localSheetId="27" hidden="1">#REF!</definedName>
    <definedName name="JWSBase2006" localSheetId="28" hidden="1">#REF!</definedName>
    <definedName name="JWSBase2006" localSheetId="29" hidden="1">#REF!</definedName>
    <definedName name="JWSBase2006" localSheetId="30" hidden="1">#REF!</definedName>
    <definedName name="JWSBase2006" localSheetId="31" hidden="1">#REF!</definedName>
    <definedName name="JWSBase2006" hidden="1">#REF!</definedName>
    <definedName name="JWSBase2007" localSheetId="17" hidden="1">#REF!</definedName>
    <definedName name="JWSBase2007" localSheetId="18" hidden="1">#REF!</definedName>
    <definedName name="JWSBase2007" localSheetId="19" hidden="1">#REF!</definedName>
    <definedName name="JWSBase2007" localSheetId="20" hidden="1">#REF!</definedName>
    <definedName name="JWSBase2007" localSheetId="21" hidden="1">#REF!</definedName>
    <definedName name="JWSBase2007" localSheetId="22" hidden="1">#REF!</definedName>
    <definedName name="JWSBase2007" localSheetId="26" hidden="1">#REF!</definedName>
    <definedName name="JWSBase2007" localSheetId="27" hidden="1">#REF!</definedName>
    <definedName name="JWSBase2007" localSheetId="28" hidden="1">#REF!</definedName>
    <definedName name="JWSBase2007" localSheetId="29" hidden="1">#REF!</definedName>
    <definedName name="JWSBase2007" localSheetId="30" hidden="1">#REF!</definedName>
    <definedName name="JWSBase2007" localSheetId="31" hidden="1">#REF!</definedName>
    <definedName name="JWSBase2007" hidden="1">#REF!</definedName>
    <definedName name="JWSBonusPool" localSheetId="17" hidden="1">#REF!</definedName>
    <definedName name="JWSBonusPool" localSheetId="18" hidden="1">#REF!</definedName>
    <definedName name="JWSBonusPool" localSheetId="19" hidden="1">#REF!</definedName>
    <definedName name="JWSBonusPool" localSheetId="20" hidden="1">#REF!</definedName>
    <definedName name="JWSBonusPool" localSheetId="21" hidden="1">#REF!</definedName>
    <definedName name="JWSBonusPool" localSheetId="22" hidden="1">#REF!</definedName>
    <definedName name="JWSBonusPool" localSheetId="26" hidden="1">#REF!</definedName>
    <definedName name="JWSBonusPool" localSheetId="27" hidden="1">#REF!</definedName>
    <definedName name="JWSBonusPool" localSheetId="28" hidden="1">#REF!</definedName>
    <definedName name="JWSBonusPool" localSheetId="29" hidden="1">#REF!</definedName>
    <definedName name="JWSBonusPool" localSheetId="30" hidden="1">#REF!</definedName>
    <definedName name="JWSBonusPool" localSheetId="31" hidden="1">#REF!</definedName>
    <definedName name="JWSBonusPool" hidden="1">#REF!</definedName>
    <definedName name="JWSBonusReceived2006" localSheetId="17" hidden="1">#REF!</definedName>
    <definedName name="JWSBonusReceived2006" localSheetId="18" hidden="1">#REF!</definedName>
    <definedName name="JWSBonusReceived2006" localSheetId="19" hidden="1">#REF!</definedName>
    <definedName name="JWSBonusReceived2006" localSheetId="20" hidden="1">#REF!</definedName>
    <definedName name="JWSBonusReceived2006" localSheetId="21" hidden="1">#REF!</definedName>
    <definedName name="JWSBonusReceived2006" localSheetId="22" hidden="1">#REF!</definedName>
    <definedName name="JWSBonusReceived2006" localSheetId="26" hidden="1">#REF!</definedName>
    <definedName name="JWSBonusReceived2006" localSheetId="27" hidden="1">#REF!</definedName>
    <definedName name="JWSBonusReceived2006" localSheetId="28" hidden="1">#REF!</definedName>
    <definedName name="JWSBonusReceived2006" localSheetId="29" hidden="1">#REF!</definedName>
    <definedName name="JWSBonusReceived2006" localSheetId="30" hidden="1">#REF!</definedName>
    <definedName name="JWSBonusReceived2006" localSheetId="31" hidden="1">#REF!</definedName>
    <definedName name="JWSBonusReceived2006" hidden="1">#REF!</definedName>
    <definedName name="JWSBonusSacr2006" localSheetId="17" hidden="1">#REF!</definedName>
    <definedName name="JWSBonusSacr2006" localSheetId="18" hidden="1">#REF!</definedName>
    <definedName name="JWSBonusSacr2006" localSheetId="19" hidden="1">#REF!</definedName>
    <definedName name="JWSBonusSacr2006" localSheetId="20" hidden="1">#REF!</definedName>
    <definedName name="JWSBonusSacr2006" localSheetId="21" hidden="1">#REF!</definedName>
    <definedName name="JWSBonusSacr2006" localSheetId="22" hidden="1">#REF!</definedName>
    <definedName name="JWSBonusSacr2006" localSheetId="26" hidden="1">#REF!</definedName>
    <definedName name="JWSBonusSacr2006" localSheetId="27" hidden="1">#REF!</definedName>
    <definedName name="JWSBonusSacr2006" localSheetId="28" hidden="1">#REF!</definedName>
    <definedName name="JWSBonusSacr2006" localSheetId="29" hidden="1">#REF!</definedName>
    <definedName name="JWSBonusSacr2006" localSheetId="30" hidden="1">#REF!</definedName>
    <definedName name="JWSBonusSacr2006" localSheetId="31" hidden="1">#REF!</definedName>
    <definedName name="JWSBonusSacr2006" hidden="1">#REF!</definedName>
    <definedName name="JWSBusinessArea" localSheetId="17" hidden="1">#REF!</definedName>
    <definedName name="JWSBusinessArea" localSheetId="18" hidden="1">#REF!</definedName>
    <definedName name="JWSBusinessArea" localSheetId="19" hidden="1">#REF!</definedName>
    <definedName name="JWSBusinessArea" localSheetId="20" hidden="1">#REF!</definedName>
    <definedName name="JWSBusinessArea" localSheetId="21" hidden="1">#REF!</definedName>
    <definedName name="JWSBusinessArea" localSheetId="22" hidden="1">#REF!</definedName>
    <definedName name="JWSBusinessArea" localSheetId="26" hidden="1">#REF!</definedName>
    <definedName name="JWSBusinessArea" localSheetId="27" hidden="1">#REF!</definedName>
    <definedName name="JWSBusinessArea" localSheetId="28" hidden="1">#REF!</definedName>
    <definedName name="JWSBusinessArea" localSheetId="29" hidden="1">#REF!</definedName>
    <definedName name="JWSBusinessArea" localSheetId="30" hidden="1">#REF!</definedName>
    <definedName name="JWSBusinessArea" localSheetId="31" hidden="1">#REF!</definedName>
    <definedName name="JWSBusinessArea" hidden="1">#REF!</definedName>
    <definedName name="JWSCostCentre" localSheetId="17" hidden="1">#REF!</definedName>
    <definedName name="JWSCostCentre" localSheetId="18" hidden="1">#REF!</definedName>
    <definedName name="JWSCostCentre" localSheetId="19" hidden="1">#REF!</definedName>
    <definedName name="JWSCostCentre" localSheetId="20" hidden="1">#REF!</definedName>
    <definedName name="JWSCostCentre" localSheetId="21" hidden="1">#REF!</definedName>
    <definedName name="JWSCostCentre" localSheetId="22" hidden="1">#REF!</definedName>
    <definedName name="JWSCostCentre" localSheetId="26" hidden="1">#REF!</definedName>
    <definedName name="JWSCostCentre" localSheetId="27" hidden="1">#REF!</definedName>
    <definedName name="JWSCostCentre" localSheetId="28" hidden="1">#REF!</definedName>
    <definedName name="JWSCostCentre" localSheetId="29" hidden="1">#REF!</definedName>
    <definedName name="JWSCostCentre" localSheetId="30" hidden="1">#REF!</definedName>
    <definedName name="JWSCostCentre" localSheetId="31" hidden="1">#REF!</definedName>
    <definedName name="JWSCostCentre" hidden="1">#REF!</definedName>
    <definedName name="JWSCountry" localSheetId="17" hidden="1">#REF!</definedName>
    <definedName name="JWSCountry" localSheetId="18" hidden="1">#REF!</definedName>
    <definedName name="JWSCountry" localSheetId="19" hidden="1">#REF!</definedName>
    <definedName name="JWSCountry" localSheetId="20" hidden="1">#REF!</definedName>
    <definedName name="JWSCountry" localSheetId="21" hidden="1">#REF!</definedName>
    <definedName name="JWSCountry" localSheetId="22" hidden="1">#REF!</definedName>
    <definedName name="JWSCountry" localSheetId="26" hidden="1">#REF!</definedName>
    <definedName name="JWSCountry" localSheetId="27" hidden="1">#REF!</definedName>
    <definedName name="JWSCountry" localSheetId="28" hidden="1">#REF!</definedName>
    <definedName name="JWSCountry" localSheetId="29" hidden="1">#REF!</definedName>
    <definedName name="JWSCountry" localSheetId="30" hidden="1">#REF!</definedName>
    <definedName name="JWSCountry" localSheetId="31" hidden="1">#REF!</definedName>
    <definedName name="JWSCountry" hidden="1">#REF!</definedName>
    <definedName name="JWSCurrency" localSheetId="17" hidden="1">#REF!</definedName>
    <definedName name="JWSCurrency" localSheetId="18" hidden="1">#REF!</definedName>
    <definedName name="JWSCurrency" localSheetId="19" hidden="1">#REF!</definedName>
    <definedName name="JWSCurrency" localSheetId="20" hidden="1">#REF!</definedName>
    <definedName name="JWSCurrency" localSheetId="21" hidden="1">#REF!</definedName>
    <definedName name="JWSCurrency" localSheetId="22" hidden="1">#REF!</definedName>
    <definedName name="JWSCurrency" localSheetId="26" hidden="1">#REF!</definedName>
    <definedName name="JWSCurrency" localSheetId="27" hidden="1">#REF!</definedName>
    <definedName name="JWSCurrency" localSheetId="28" hidden="1">#REF!</definedName>
    <definedName name="JWSCurrency" localSheetId="29" hidden="1">#REF!</definedName>
    <definedName name="JWSCurrency" localSheetId="30" hidden="1">#REF!</definedName>
    <definedName name="JWSCurrency" localSheetId="31" hidden="1">#REF!</definedName>
    <definedName name="JWSCurrency" hidden="1">#REF!</definedName>
    <definedName name="JWSDataArea" localSheetId="17" hidden="1">#REF!</definedName>
    <definedName name="JWSDataArea" localSheetId="18" hidden="1">#REF!</definedName>
    <definedName name="JWSDataArea" localSheetId="19" hidden="1">#REF!</definedName>
    <definedName name="JWSDataArea" localSheetId="20" hidden="1">#REF!</definedName>
    <definedName name="JWSDataArea" localSheetId="21" hidden="1">#REF!</definedName>
    <definedName name="JWSDataArea" localSheetId="22" hidden="1">#REF!</definedName>
    <definedName name="JWSDataArea" localSheetId="26" hidden="1">#REF!</definedName>
    <definedName name="JWSDataArea" localSheetId="27" hidden="1">#REF!</definedName>
    <definedName name="JWSDataArea" localSheetId="28" hidden="1">#REF!</definedName>
    <definedName name="JWSDataArea" localSheetId="29" hidden="1">#REF!</definedName>
    <definedName name="JWSDataArea" localSheetId="30" hidden="1">#REF!</definedName>
    <definedName name="JWSDataArea" localSheetId="31" hidden="1">#REF!</definedName>
    <definedName name="JWSDataArea" hidden="1">#REF!</definedName>
    <definedName name="JWSDepartment" localSheetId="17" hidden="1">#REF!</definedName>
    <definedName name="JWSDepartment" localSheetId="18" hidden="1">#REF!</definedName>
    <definedName name="JWSDepartment" localSheetId="19" hidden="1">#REF!</definedName>
    <definedName name="JWSDepartment" localSheetId="20" hidden="1">#REF!</definedName>
    <definedName name="JWSDepartment" localSheetId="21" hidden="1">#REF!</definedName>
    <definedName name="JWSDepartment" localSheetId="22" hidden="1">#REF!</definedName>
    <definedName name="JWSDepartment" localSheetId="26" hidden="1">#REF!</definedName>
    <definedName name="JWSDepartment" localSheetId="27" hidden="1">#REF!</definedName>
    <definedName name="JWSDepartment" localSheetId="28" hidden="1">#REF!</definedName>
    <definedName name="JWSDepartment" localSheetId="29" hidden="1">#REF!</definedName>
    <definedName name="JWSDepartment" localSheetId="30" hidden="1">#REF!</definedName>
    <definedName name="JWSDepartment" localSheetId="31" hidden="1">#REF!</definedName>
    <definedName name="JWSDepartment" hidden="1">#REF!</definedName>
    <definedName name="JWSDiscBonus2006" localSheetId="17" hidden="1">#REF!</definedName>
    <definedName name="JWSDiscBonus2006" localSheetId="18" hidden="1">#REF!</definedName>
    <definedName name="JWSDiscBonus2006" localSheetId="19" hidden="1">#REF!</definedName>
    <definedName name="JWSDiscBonus2006" localSheetId="20" hidden="1">#REF!</definedName>
    <definedName name="JWSDiscBonus2006" localSheetId="21" hidden="1">#REF!</definedName>
    <definedName name="JWSDiscBonus2006" localSheetId="22" hidden="1">#REF!</definedName>
    <definedName name="JWSDiscBonus2006" localSheetId="26" hidden="1">#REF!</definedName>
    <definedName name="JWSDiscBonus2006" localSheetId="27" hidden="1">#REF!</definedName>
    <definedName name="JWSDiscBonus2006" localSheetId="28" hidden="1">#REF!</definedName>
    <definedName name="JWSDiscBonus2006" localSheetId="29" hidden="1">#REF!</definedName>
    <definedName name="JWSDiscBonus2006" localSheetId="30" hidden="1">#REF!</definedName>
    <definedName name="JWSDiscBonus2006" localSheetId="31" hidden="1">#REF!</definedName>
    <definedName name="JWSDiscBonus2006" hidden="1">#REF!</definedName>
    <definedName name="JWSEmpID" localSheetId="17" hidden="1">#REF!</definedName>
    <definedName name="JWSEmpID" localSheetId="18" hidden="1">#REF!</definedName>
    <definedName name="JWSEmpID" localSheetId="19" hidden="1">#REF!</definedName>
    <definedName name="JWSEmpID" localSheetId="20" hidden="1">#REF!</definedName>
    <definedName name="JWSEmpID" localSheetId="21" hidden="1">#REF!</definedName>
    <definedName name="JWSEmpID" localSheetId="22" hidden="1">#REF!</definedName>
    <definedName name="JWSEmpID" localSheetId="26" hidden="1">#REF!</definedName>
    <definedName name="JWSEmpID" localSheetId="27" hidden="1">#REF!</definedName>
    <definedName name="JWSEmpID" localSheetId="28" hidden="1">#REF!</definedName>
    <definedName name="JWSEmpID" localSheetId="29" hidden="1">#REF!</definedName>
    <definedName name="JWSEmpID" localSheetId="30" hidden="1">#REF!</definedName>
    <definedName name="JWSEmpID" localSheetId="31" hidden="1">#REF!</definedName>
    <definedName name="JWSEmpID" hidden="1">#REF!</definedName>
    <definedName name="JWSEmpName" localSheetId="17" hidden="1">#REF!</definedName>
    <definedName name="JWSEmpName" localSheetId="18" hidden="1">#REF!</definedName>
    <definedName name="JWSEmpName" localSheetId="19" hidden="1">#REF!</definedName>
    <definedName name="JWSEmpName" localSheetId="20" hidden="1">#REF!</definedName>
    <definedName name="JWSEmpName" localSheetId="21" hidden="1">#REF!</definedName>
    <definedName name="JWSEmpName" localSheetId="22" hidden="1">#REF!</definedName>
    <definedName name="JWSEmpName" localSheetId="26" hidden="1">#REF!</definedName>
    <definedName name="JWSEmpName" localSheetId="27" hidden="1">#REF!</definedName>
    <definedName name="JWSEmpName" localSheetId="28" hidden="1">#REF!</definedName>
    <definedName name="JWSEmpName" localSheetId="29" hidden="1">#REF!</definedName>
    <definedName name="JWSEmpName" localSheetId="30" hidden="1">#REF!</definedName>
    <definedName name="JWSEmpName" localSheetId="31" hidden="1">#REF!</definedName>
    <definedName name="JWSEmpName" hidden="1">#REF!</definedName>
    <definedName name="JWSFTE" localSheetId="17" hidden="1">#REF!</definedName>
    <definedName name="JWSFTE" localSheetId="18" hidden="1">#REF!</definedName>
    <definedName name="JWSFTE" localSheetId="19" hidden="1">#REF!</definedName>
    <definedName name="JWSFTE" localSheetId="20" hidden="1">#REF!</definedName>
    <definedName name="JWSFTE" localSheetId="21" hidden="1">#REF!</definedName>
    <definedName name="JWSFTE" localSheetId="22" hidden="1">#REF!</definedName>
    <definedName name="JWSFTE" localSheetId="26" hidden="1">#REF!</definedName>
    <definedName name="JWSFTE" localSheetId="27" hidden="1">#REF!</definedName>
    <definedName name="JWSFTE" localSheetId="28" hidden="1">#REF!</definedName>
    <definedName name="JWSFTE" localSheetId="29" hidden="1">#REF!</definedName>
    <definedName name="JWSFTE" localSheetId="30" hidden="1">#REF!</definedName>
    <definedName name="JWSFTE" localSheetId="31" hidden="1">#REF!</definedName>
    <definedName name="JWSFTE" hidden="1">#REF!</definedName>
    <definedName name="JWSG1_Base_M" localSheetId="17" hidden="1">#REF!</definedName>
    <definedName name="JWSG1_Base_M" localSheetId="18" hidden="1">#REF!</definedName>
    <definedName name="JWSG1_Base_M" localSheetId="19" hidden="1">#REF!</definedName>
    <definedName name="JWSG1_Base_M" localSheetId="20" hidden="1">#REF!</definedName>
    <definedName name="JWSG1_Base_M" localSheetId="21" hidden="1">#REF!</definedName>
    <definedName name="JWSG1_Base_M" localSheetId="22" hidden="1">#REF!</definedName>
    <definedName name="JWSG1_Base_M" localSheetId="26" hidden="1">#REF!</definedName>
    <definedName name="JWSG1_Base_M" localSheetId="27" hidden="1">#REF!</definedName>
    <definedName name="JWSG1_Base_M" localSheetId="28" hidden="1">#REF!</definedName>
    <definedName name="JWSG1_Base_M" localSheetId="29" hidden="1">#REF!</definedName>
    <definedName name="JWSG1_Base_M" localSheetId="30" hidden="1">#REF!</definedName>
    <definedName name="JWSG1_Base_M" localSheetId="31" hidden="1">#REF!</definedName>
    <definedName name="JWSG1_Base_M" hidden="1">#REF!</definedName>
    <definedName name="JWSG1_Base_UQ" localSheetId="17" hidden="1">#REF!</definedName>
    <definedName name="JWSG1_Base_UQ" localSheetId="18" hidden="1">#REF!</definedName>
    <definedName name="JWSG1_Base_UQ" localSheetId="19" hidden="1">#REF!</definedName>
    <definedName name="JWSG1_Base_UQ" localSheetId="20" hidden="1">#REF!</definedName>
    <definedName name="JWSG1_Base_UQ" localSheetId="21" hidden="1">#REF!</definedName>
    <definedName name="JWSG1_Base_UQ" localSheetId="22" hidden="1">#REF!</definedName>
    <definedName name="JWSG1_Base_UQ" localSheetId="26" hidden="1">#REF!</definedName>
    <definedName name="JWSG1_Base_UQ" localSheetId="27" hidden="1">#REF!</definedName>
    <definedName name="JWSG1_Base_UQ" localSheetId="28" hidden="1">#REF!</definedName>
    <definedName name="JWSG1_Base_UQ" localSheetId="29" hidden="1">#REF!</definedName>
    <definedName name="JWSG1_Base_UQ" localSheetId="30" hidden="1">#REF!</definedName>
    <definedName name="JWSG1_Base_UQ" localSheetId="31" hidden="1">#REF!</definedName>
    <definedName name="JWSG1_Base_UQ" hidden="1">#REF!</definedName>
    <definedName name="JWSG1_JobCode" localSheetId="17" hidden="1">#REF!</definedName>
    <definedName name="JWSG1_JobCode" localSheetId="18" hidden="1">#REF!</definedName>
    <definedName name="JWSG1_JobCode" localSheetId="19" hidden="1">#REF!</definedName>
    <definedName name="JWSG1_JobCode" localSheetId="20" hidden="1">#REF!</definedName>
    <definedName name="JWSG1_JobCode" localSheetId="21" hidden="1">#REF!</definedName>
    <definedName name="JWSG1_JobCode" localSheetId="22" hidden="1">#REF!</definedName>
    <definedName name="JWSG1_JobCode" localSheetId="26" hidden="1">#REF!</definedName>
    <definedName name="JWSG1_JobCode" localSheetId="27" hidden="1">#REF!</definedName>
    <definedName name="JWSG1_JobCode" localSheetId="28" hidden="1">#REF!</definedName>
    <definedName name="JWSG1_JobCode" localSheetId="29" hidden="1">#REF!</definedName>
    <definedName name="JWSG1_JobCode" localSheetId="30" hidden="1">#REF!</definedName>
    <definedName name="JWSG1_JobCode" localSheetId="31" hidden="1">#REF!</definedName>
    <definedName name="JWSG1_JobCode" hidden="1">#REF!</definedName>
    <definedName name="JWSG1_MarketDesc" localSheetId="17" hidden="1">#REF!</definedName>
    <definedName name="JWSG1_MarketDesc" localSheetId="18" hidden="1">#REF!</definedName>
    <definedName name="JWSG1_MarketDesc" localSheetId="19" hidden="1">#REF!</definedName>
    <definedName name="JWSG1_MarketDesc" localSheetId="20" hidden="1">#REF!</definedName>
    <definedName name="JWSG1_MarketDesc" localSheetId="21" hidden="1">#REF!</definedName>
    <definedName name="JWSG1_MarketDesc" localSheetId="22" hidden="1">#REF!</definedName>
    <definedName name="JWSG1_MarketDesc" localSheetId="26" hidden="1">#REF!</definedName>
    <definedName name="JWSG1_MarketDesc" localSheetId="27" hidden="1">#REF!</definedName>
    <definedName name="JWSG1_MarketDesc" localSheetId="28" hidden="1">#REF!</definedName>
    <definedName name="JWSG1_MarketDesc" localSheetId="29" hidden="1">#REF!</definedName>
    <definedName name="JWSG1_MarketDesc" localSheetId="30" hidden="1">#REF!</definedName>
    <definedName name="JWSG1_MarketDesc" localSheetId="31" hidden="1">#REF!</definedName>
    <definedName name="JWSG1_MarketDesc" hidden="1">#REF!</definedName>
    <definedName name="JWSG1_SurveyCode" localSheetId="17" hidden="1">#REF!</definedName>
    <definedName name="JWSG1_SurveyCode" localSheetId="18" hidden="1">#REF!</definedName>
    <definedName name="JWSG1_SurveyCode" localSheetId="19" hidden="1">#REF!</definedName>
    <definedName name="JWSG1_SurveyCode" localSheetId="20" hidden="1">#REF!</definedName>
    <definedName name="JWSG1_SurveyCode" localSheetId="21" hidden="1">#REF!</definedName>
    <definedName name="JWSG1_SurveyCode" localSheetId="22" hidden="1">#REF!</definedName>
    <definedName name="JWSG1_SurveyCode" localSheetId="26" hidden="1">#REF!</definedName>
    <definedName name="JWSG1_SurveyCode" localSheetId="27" hidden="1">#REF!</definedName>
    <definedName name="JWSG1_SurveyCode" localSheetId="28" hidden="1">#REF!</definedName>
    <definedName name="JWSG1_SurveyCode" localSheetId="29" hidden="1">#REF!</definedName>
    <definedName name="JWSG1_SurveyCode" localSheetId="30" hidden="1">#REF!</definedName>
    <definedName name="JWSG1_SurveyCode" localSheetId="31" hidden="1">#REF!</definedName>
    <definedName name="JWSG1_SurveyCode" hidden="1">#REF!</definedName>
    <definedName name="JWSG1_TotalComp_M" localSheetId="17" hidden="1">#REF!</definedName>
    <definedName name="JWSG1_TotalComp_M" localSheetId="18" hidden="1">#REF!</definedName>
    <definedName name="JWSG1_TotalComp_M" localSheetId="19" hidden="1">#REF!</definedName>
    <definedName name="JWSG1_TotalComp_M" localSheetId="20" hidden="1">#REF!</definedName>
    <definedName name="JWSG1_TotalComp_M" localSheetId="21" hidden="1">#REF!</definedName>
    <definedName name="JWSG1_TotalComp_M" localSheetId="22" hidden="1">#REF!</definedName>
    <definedName name="JWSG1_TotalComp_M" localSheetId="26" hidden="1">#REF!</definedName>
    <definedName name="JWSG1_TotalComp_M" localSheetId="27" hidden="1">#REF!</definedName>
    <definedName name="JWSG1_TotalComp_M" localSheetId="28" hidden="1">#REF!</definedName>
    <definedName name="JWSG1_TotalComp_M" localSheetId="29" hidden="1">#REF!</definedName>
    <definedName name="JWSG1_TotalComp_M" localSheetId="30" hidden="1">#REF!</definedName>
    <definedName name="JWSG1_TotalComp_M" localSheetId="31" hidden="1">#REF!</definedName>
    <definedName name="JWSG1_TotalComp_M" hidden="1">#REF!</definedName>
    <definedName name="JWSG1_TotalComp_UQ" localSheetId="17" hidden="1">#REF!</definedName>
    <definedName name="JWSG1_TotalComp_UQ" localSheetId="18" hidden="1">#REF!</definedName>
    <definedName name="JWSG1_TotalComp_UQ" localSheetId="19" hidden="1">#REF!</definedName>
    <definedName name="JWSG1_TotalComp_UQ" localSheetId="20" hidden="1">#REF!</definedName>
    <definedName name="JWSG1_TotalComp_UQ" localSheetId="21" hidden="1">#REF!</definedName>
    <definedName name="JWSG1_TotalComp_UQ" localSheetId="22" hidden="1">#REF!</definedName>
    <definedName name="JWSG1_TotalComp_UQ" localSheetId="26" hidden="1">#REF!</definedName>
    <definedName name="JWSG1_TotalComp_UQ" localSheetId="27" hidden="1">#REF!</definedName>
    <definedName name="JWSG1_TotalComp_UQ" localSheetId="28" hidden="1">#REF!</definedName>
    <definedName name="JWSG1_TotalComp_UQ" localSheetId="29" hidden="1">#REF!</definedName>
    <definedName name="JWSG1_TotalComp_UQ" localSheetId="30" hidden="1">#REF!</definedName>
    <definedName name="JWSG1_TotalComp_UQ" localSheetId="31" hidden="1">#REF!</definedName>
    <definedName name="JWSG1_TotalComp_UQ" hidden="1">#REF!</definedName>
    <definedName name="JWSG2_Base_M" localSheetId="17" hidden="1">#REF!</definedName>
    <definedName name="JWSG2_Base_M" localSheetId="18" hidden="1">#REF!</definedName>
    <definedName name="JWSG2_Base_M" localSheetId="19" hidden="1">#REF!</definedName>
    <definedName name="JWSG2_Base_M" localSheetId="20" hidden="1">#REF!</definedName>
    <definedName name="JWSG2_Base_M" localSheetId="21" hidden="1">#REF!</definedName>
    <definedName name="JWSG2_Base_M" localSheetId="22" hidden="1">#REF!</definedName>
    <definedName name="JWSG2_Base_M" localSheetId="26" hidden="1">#REF!</definedName>
    <definedName name="JWSG2_Base_M" localSheetId="27" hidden="1">#REF!</definedName>
    <definedName name="JWSG2_Base_M" localSheetId="28" hidden="1">#REF!</definedName>
    <definedName name="JWSG2_Base_M" localSheetId="29" hidden="1">#REF!</definedName>
    <definedName name="JWSG2_Base_M" localSheetId="30" hidden="1">#REF!</definedName>
    <definedName name="JWSG2_Base_M" localSheetId="31" hidden="1">#REF!</definedName>
    <definedName name="JWSG2_Base_M" hidden="1">#REF!</definedName>
    <definedName name="JWSG2_Base_UQ" localSheetId="17" hidden="1">#REF!</definedName>
    <definedName name="JWSG2_Base_UQ" localSheetId="18" hidden="1">#REF!</definedName>
    <definedName name="JWSG2_Base_UQ" localSheetId="19" hidden="1">#REF!</definedName>
    <definedName name="JWSG2_Base_UQ" localSheetId="20" hidden="1">#REF!</definedName>
    <definedName name="JWSG2_Base_UQ" localSheetId="21" hidden="1">#REF!</definedName>
    <definedName name="JWSG2_Base_UQ" localSheetId="22" hidden="1">#REF!</definedName>
    <definedName name="JWSG2_Base_UQ" localSheetId="26" hidden="1">#REF!</definedName>
    <definedName name="JWSG2_Base_UQ" localSheetId="27" hidden="1">#REF!</definedName>
    <definedName name="JWSG2_Base_UQ" localSheetId="28" hidden="1">#REF!</definedName>
    <definedName name="JWSG2_Base_UQ" localSheetId="29" hidden="1">#REF!</definedName>
    <definedName name="JWSG2_Base_UQ" localSheetId="30" hidden="1">#REF!</definedName>
    <definedName name="JWSG2_Base_UQ" localSheetId="31" hidden="1">#REF!</definedName>
    <definedName name="JWSG2_Base_UQ" hidden="1">#REF!</definedName>
    <definedName name="JWSG2_JobCode" localSheetId="17" hidden="1">#REF!</definedName>
    <definedName name="JWSG2_JobCode" localSheetId="18" hidden="1">#REF!</definedName>
    <definedName name="JWSG2_JobCode" localSheetId="19" hidden="1">#REF!</definedName>
    <definedName name="JWSG2_JobCode" localSheetId="20" hidden="1">#REF!</definedName>
    <definedName name="JWSG2_JobCode" localSheetId="21" hidden="1">#REF!</definedName>
    <definedName name="JWSG2_JobCode" localSheetId="22" hidden="1">#REF!</definedName>
    <definedName name="JWSG2_JobCode" localSheetId="26" hidden="1">#REF!</definedName>
    <definedName name="JWSG2_JobCode" localSheetId="27" hidden="1">#REF!</definedName>
    <definedName name="JWSG2_JobCode" localSheetId="28" hidden="1">#REF!</definedName>
    <definedName name="JWSG2_JobCode" localSheetId="29" hidden="1">#REF!</definedName>
    <definedName name="JWSG2_JobCode" localSheetId="30" hidden="1">#REF!</definedName>
    <definedName name="JWSG2_JobCode" localSheetId="31" hidden="1">#REF!</definedName>
    <definedName name="JWSG2_JobCode" hidden="1">#REF!</definedName>
    <definedName name="JWSG2_MarketDesc" localSheetId="17" hidden="1">#REF!</definedName>
    <definedName name="JWSG2_MarketDesc" localSheetId="18" hidden="1">#REF!</definedName>
    <definedName name="JWSG2_MarketDesc" localSheetId="19" hidden="1">#REF!</definedName>
    <definedName name="JWSG2_MarketDesc" localSheetId="20" hidden="1">#REF!</definedName>
    <definedName name="JWSG2_MarketDesc" localSheetId="21" hidden="1">#REF!</definedName>
    <definedName name="JWSG2_MarketDesc" localSheetId="22" hidden="1">#REF!</definedName>
    <definedName name="JWSG2_MarketDesc" localSheetId="26" hidden="1">#REF!</definedName>
    <definedName name="JWSG2_MarketDesc" localSheetId="27" hidden="1">#REF!</definedName>
    <definedName name="JWSG2_MarketDesc" localSheetId="28" hidden="1">#REF!</definedName>
    <definedName name="JWSG2_MarketDesc" localSheetId="29" hidden="1">#REF!</definedName>
    <definedName name="JWSG2_MarketDesc" localSheetId="30" hidden="1">#REF!</definedName>
    <definedName name="JWSG2_MarketDesc" localSheetId="31" hidden="1">#REF!</definedName>
    <definedName name="JWSG2_MarketDesc" hidden="1">#REF!</definedName>
    <definedName name="JWSG2_SurveyCode" localSheetId="17" hidden="1">#REF!</definedName>
    <definedName name="JWSG2_SurveyCode" localSheetId="18" hidden="1">#REF!</definedName>
    <definedName name="JWSG2_SurveyCode" localSheetId="19" hidden="1">#REF!</definedName>
    <definedName name="JWSG2_SurveyCode" localSheetId="20" hidden="1">#REF!</definedName>
    <definedName name="JWSG2_SurveyCode" localSheetId="21" hidden="1">#REF!</definedName>
    <definedName name="JWSG2_SurveyCode" localSheetId="22" hidden="1">#REF!</definedName>
    <definedName name="JWSG2_SurveyCode" localSheetId="26" hidden="1">#REF!</definedName>
    <definedName name="JWSG2_SurveyCode" localSheetId="27" hidden="1">#REF!</definedName>
    <definedName name="JWSG2_SurveyCode" localSheetId="28" hidden="1">#REF!</definedName>
    <definedName name="JWSG2_SurveyCode" localSheetId="29" hidden="1">#REF!</definedName>
    <definedName name="JWSG2_SurveyCode" localSheetId="30" hidden="1">#REF!</definedName>
    <definedName name="JWSG2_SurveyCode" localSheetId="31" hidden="1">#REF!</definedName>
    <definedName name="JWSG2_SurveyCode" hidden="1">#REF!</definedName>
    <definedName name="JWSG2_TotalComp_M" localSheetId="17" hidden="1">#REF!</definedName>
    <definedName name="JWSG2_TotalComp_M" localSheetId="18" hidden="1">#REF!</definedName>
    <definedName name="JWSG2_TotalComp_M" localSheetId="19" hidden="1">#REF!</definedName>
    <definedName name="JWSG2_TotalComp_M" localSheetId="20" hidden="1">#REF!</definedName>
    <definedName name="JWSG2_TotalComp_M" localSheetId="21" hidden="1">#REF!</definedName>
    <definedName name="JWSG2_TotalComp_M" localSheetId="22" hidden="1">#REF!</definedName>
    <definedName name="JWSG2_TotalComp_M" localSheetId="26" hidden="1">#REF!</definedName>
    <definedName name="JWSG2_TotalComp_M" localSheetId="27" hidden="1">#REF!</definedName>
    <definedName name="JWSG2_TotalComp_M" localSheetId="28" hidden="1">#REF!</definedName>
    <definedName name="JWSG2_TotalComp_M" localSheetId="29" hidden="1">#REF!</definedName>
    <definedName name="JWSG2_TotalComp_M" localSheetId="30" hidden="1">#REF!</definedName>
    <definedName name="JWSG2_TotalComp_M" localSheetId="31" hidden="1">#REF!</definedName>
    <definedName name="JWSG2_TotalComp_M" hidden="1">#REF!</definedName>
    <definedName name="JWSG2_TotalComp_UQ" localSheetId="17" hidden="1">#REF!</definedName>
    <definedName name="JWSG2_TotalComp_UQ" localSheetId="18" hidden="1">#REF!</definedName>
    <definedName name="JWSG2_TotalComp_UQ" localSheetId="19" hidden="1">#REF!</definedName>
    <definedName name="JWSG2_TotalComp_UQ" localSheetId="20" hidden="1">#REF!</definedName>
    <definedName name="JWSG2_TotalComp_UQ" localSheetId="21" hidden="1">#REF!</definedName>
    <definedName name="JWSG2_TotalComp_UQ" localSheetId="22" hidden="1">#REF!</definedName>
    <definedName name="JWSG2_TotalComp_UQ" localSheetId="26" hidden="1">#REF!</definedName>
    <definedName name="JWSG2_TotalComp_UQ" localSheetId="27" hidden="1">#REF!</definedName>
    <definedName name="JWSG2_TotalComp_UQ" localSheetId="28" hidden="1">#REF!</definedName>
    <definedName name="JWSG2_TotalComp_UQ" localSheetId="29" hidden="1">#REF!</definedName>
    <definedName name="JWSG2_TotalComp_UQ" localSheetId="30" hidden="1">#REF!</definedName>
    <definedName name="JWSG2_TotalComp_UQ" localSheetId="31" hidden="1">#REF!</definedName>
    <definedName name="JWSG2_TotalComp_UQ" hidden="1">#REF!</definedName>
    <definedName name="JWSGender" localSheetId="17" hidden="1">#REF!</definedName>
    <definedName name="JWSGender" localSheetId="18" hidden="1">#REF!</definedName>
    <definedName name="JWSGender" localSheetId="19" hidden="1">#REF!</definedName>
    <definedName name="JWSGender" localSheetId="20" hidden="1">#REF!</definedName>
    <definedName name="JWSGender" localSheetId="21" hidden="1">#REF!</definedName>
    <definedName name="JWSGender" localSheetId="22" hidden="1">#REF!</definedName>
    <definedName name="JWSGender" localSheetId="26" hidden="1">#REF!</definedName>
    <definedName name="JWSGender" localSheetId="27" hidden="1">#REF!</definedName>
    <definedName name="JWSGender" localSheetId="28" hidden="1">#REF!</definedName>
    <definedName name="JWSGender" localSheetId="29" hidden="1">#REF!</definedName>
    <definedName name="JWSGender" localSheetId="30" hidden="1">#REF!</definedName>
    <definedName name="JWSGender" localSheetId="31" hidden="1">#REF!</definedName>
    <definedName name="JWSGender" hidden="1">#REF!</definedName>
    <definedName name="JWSGuarBonus2006" localSheetId="17" hidden="1">#REF!</definedName>
    <definedName name="JWSGuarBonus2006" localSheetId="18" hidden="1">#REF!</definedName>
    <definedName name="JWSGuarBonus2006" localSheetId="19" hidden="1">#REF!</definedName>
    <definedName name="JWSGuarBonus2006" localSheetId="20" hidden="1">#REF!</definedName>
    <definedName name="JWSGuarBonus2006" localSheetId="21" hidden="1">#REF!</definedName>
    <definedName name="JWSGuarBonus2006" localSheetId="22" hidden="1">#REF!</definedName>
    <definedName name="JWSGuarBonus2006" localSheetId="26" hidden="1">#REF!</definedName>
    <definedName name="JWSGuarBonus2006" localSheetId="27" hidden="1">#REF!</definedName>
    <definedName name="JWSGuarBonus2006" localSheetId="28" hidden="1">#REF!</definedName>
    <definedName name="JWSGuarBonus2006" localSheetId="29" hidden="1">#REF!</definedName>
    <definedName name="JWSGuarBonus2006" localSheetId="30" hidden="1">#REF!</definedName>
    <definedName name="JWSGuarBonus2006" localSheetId="31" hidden="1">#REF!</definedName>
    <definedName name="JWSGuarBonus2006" hidden="1">#REF!</definedName>
    <definedName name="JWSHireDate" localSheetId="17" hidden="1">#REF!</definedName>
    <definedName name="JWSHireDate" localSheetId="18" hidden="1">#REF!</definedName>
    <definedName name="JWSHireDate" localSheetId="19" hidden="1">#REF!</definedName>
    <definedName name="JWSHireDate" localSheetId="20" hidden="1">#REF!</definedName>
    <definedName name="JWSHireDate" localSheetId="21" hidden="1">#REF!</definedName>
    <definedName name="JWSHireDate" localSheetId="22" hidden="1">#REF!</definedName>
    <definedName name="JWSHireDate" localSheetId="26" hidden="1">#REF!</definedName>
    <definedName name="JWSHireDate" localSheetId="27" hidden="1">#REF!</definedName>
    <definedName name="JWSHireDate" localSheetId="28" hidden="1">#REF!</definedName>
    <definedName name="JWSHireDate" localSheetId="29" hidden="1">#REF!</definedName>
    <definedName name="JWSHireDate" localSheetId="30" hidden="1">#REF!</definedName>
    <definedName name="JWSHireDate" localSheetId="31" hidden="1">#REF!</definedName>
    <definedName name="JWSHireDate" hidden="1">#REF!</definedName>
    <definedName name="JWSIntAssign" localSheetId="17" hidden="1">#REF!</definedName>
    <definedName name="JWSIntAssign" localSheetId="18" hidden="1">#REF!</definedName>
    <definedName name="JWSIntAssign" localSheetId="19" hidden="1">#REF!</definedName>
    <definedName name="JWSIntAssign" localSheetId="20" hidden="1">#REF!</definedName>
    <definedName name="JWSIntAssign" localSheetId="21" hidden="1">#REF!</definedName>
    <definedName name="JWSIntAssign" localSheetId="22" hidden="1">#REF!</definedName>
    <definedName name="JWSIntAssign" localSheetId="26" hidden="1">#REF!</definedName>
    <definedName name="JWSIntAssign" localSheetId="27" hidden="1">#REF!</definedName>
    <definedName name="JWSIntAssign" localSheetId="28" hidden="1">#REF!</definedName>
    <definedName name="JWSIntAssign" localSheetId="29" hidden="1">#REF!</definedName>
    <definedName name="JWSIntAssign" localSheetId="30" hidden="1">#REF!</definedName>
    <definedName name="JWSIntAssign" localSheetId="31" hidden="1">#REF!</definedName>
    <definedName name="JWSIntAssign" hidden="1">#REF!</definedName>
    <definedName name="JWSJobTitle" localSheetId="17" hidden="1">#REF!</definedName>
    <definedName name="JWSJobTitle" localSheetId="18" hidden="1">#REF!</definedName>
    <definedName name="JWSJobTitle" localSheetId="19" hidden="1">#REF!</definedName>
    <definedName name="JWSJobTitle" localSheetId="20" hidden="1">#REF!</definedName>
    <definedName name="JWSJobTitle" localSheetId="21" hidden="1">#REF!</definedName>
    <definedName name="JWSJobTitle" localSheetId="22" hidden="1">#REF!</definedName>
    <definedName name="JWSJobTitle" localSheetId="26" hidden="1">#REF!</definedName>
    <definedName name="JWSJobTitle" localSheetId="27" hidden="1">#REF!</definedName>
    <definedName name="JWSJobTitle" localSheetId="28" hidden="1">#REF!</definedName>
    <definedName name="JWSJobTitle" localSheetId="29" hidden="1">#REF!</definedName>
    <definedName name="JWSJobTitle" localSheetId="30" hidden="1">#REF!</definedName>
    <definedName name="JWSJobTitle" localSheetId="31" hidden="1">#REF!</definedName>
    <definedName name="JWSJobTitle" hidden="1">#REF!</definedName>
    <definedName name="JWSManagerLevel" localSheetId="17" hidden="1">#REF!</definedName>
    <definedName name="JWSManagerLevel" localSheetId="18" hidden="1">#REF!</definedName>
    <definedName name="JWSManagerLevel" localSheetId="19" hidden="1">#REF!</definedName>
    <definedName name="JWSManagerLevel" localSheetId="20" hidden="1">#REF!</definedName>
    <definedName name="JWSManagerLevel" localSheetId="21" hidden="1">#REF!</definedName>
    <definedName name="JWSManagerLevel" localSheetId="22" hidden="1">#REF!</definedName>
    <definedName name="JWSManagerLevel" localSheetId="26" hidden="1">#REF!</definedName>
    <definedName name="JWSManagerLevel" localSheetId="27" hidden="1">#REF!</definedName>
    <definedName name="JWSManagerLevel" localSheetId="28" hidden="1">#REF!</definedName>
    <definedName name="JWSManagerLevel" localSheetId="29" hidden="1">#REF!</definedName>
    <definedName name="JWSManagerLevel" localSheetId="30" hidden="1">#REF!</definedName>
    <definedName name="JWSManagerLevel" localSheetId="31" hidden="1">#REF!</definedName>
    <definedName name="JWSManagerLevel" hidden="1">#REF!</definedName>
    <definedName name="JWSOffshorePen2006" localSheetId="17" hidden="1">#REF!</definedName>
    <definedName name="JWSOffshorePen2006" localSheetId="18" hidden="1">#REF!</definedName>
    <definedName name="JWSOffshorePen2006" localSheetId="19" hidden="1">#REF!</definedName>
    <definedName name="JWSOffshorePen2006" localSheetId="20" hidden="1">#REF!</definedName>
    <definedName name="JWSOffshorePen2006" localSheetId="21" hidden="1">#REF!</definedName>
    <definedName name="JWSOffshorePen2006" localSheetId="22" hidden="1">#REF!</definedName>
    <definedName name="JWSOffshorePen2006" localSheetId="26" hidden="1">#REF!</definedName>
    <definedName name="JWSOffshorePen2006" localSheetId="27" hidden="1">#REF!</definedName>
    <definedName name="JWSOffshorePen2006" localSheetId="28" hidden="1">#REF!</definedName>
    <definedName name="JWSOffshorePen2006" localSheetId="29" hidden="1">#REF!</definedName>
    <definedName name="JWSOffshorePen2006" localSheetId="30" hidden="1">#REF!</definedName>
    <definedName name="JWSOffshorePen2006" localSheetId="31" hidden="1">#REF!</definedName>
    <definedName name="JWSOffshorePen2006" hidden="1">#REF!</definedName>
    <definedName name="JWSPerChangeSalary" localSheetId="17" hidden="1">#REF!</definedName>
    <definedName name="JWSPerChangeSalary" localSheetId="18" hidden="1">#REF!</definedName>
    <definedName name="JWSPerChangeSalary" localSheetId="19" hidden="1">#REF!</definedName>
    <definedName name="JWSPerChangeSalary" localSheetId="20" hidden="1">#REF!</definedName>
    <definedName name="JWSPerChangeSalary" localSheetId="21" hidden="1">#REF!</definedName>
    <definedName name="JWSPerChangeSalary" localSheetId="22" hidden="1">#REF!</definedName>
    <definedName name="JWSPerChangeSalary" localSheetId="26" hidden="1">#REF!</definedName>
    <definedName name="JWSPerChangeSalary" localSheetId="27" hidden="1">#REF!</definedName>
    <definedName name="JWSPerChangeSalary" localSheetId="28" hidden="1">#REF!</definedName>
    <definedName name="JWSPerChangeSalary" localSheetId="29" hidden="1">#REF!</definedName>
    <definedName name="JWSPerChangeSalary" localSheetId="30" hidden="1">#REF!</definedName>
    <definedName name="JWSPerChangeSalary" localSheetId="31" hidden="1">#REF!</definedName>
    <definedName name="JWSPerChangeSalary" hidden="1">#REF!</definedName>
    <definedName name="JWSPerChangeTotalComp" localSheetId="17" hidden="1">#REF!</definedName>
    <definedName name="JWSPerChangeTotalComp" localSheetId="18" hidden="1">#REF!</definedName>
    <definedName name="JWSPerChangeTotalComp" localSheetId="19" hidden="1">#REF!</definedName>
    <definedName name="JWSPerChangeTotalComp" localSheetId="20" hidden="1">#REF!</definedName>
    <definedName name="JWSPerChangeTotalComp" localSheetId="21" hidden="1">#REF!</definedName>
    <definedName name="JWSPerChangeTotalComp" localSheetId="22" hidden="1">#REF!</definedName>
    <definedName name="JWSPerChangeTotalComp" localSheetId="26" hidden="1">#REF!</definedName>
    <definedName name="JWSPerChangeTotalComp" localSheetId="27" hidden="1">#REF!</definedName>
    <definedName name="JWSPerChangeTotalComp" localSheetId="28" hidden="1">#REF!</definedName>
    <definedName name="JWSPerChangeTotalComp" localSheetId="29" hidden="1">#REF!</definedName>
    <definedName name="JWSPerChangeTotalComp" localSheetId="30" hidden="1">#REF!</definedName>
    <definedName name="JWSPerChangeTotalComp" localSheetId="31" hidden="1">#REF!</definedName>
    <definedName name="JWSPerChangeTotalComp" hidden="1">#REF!</definedName>
    <definedName name="JWSPerformGuar2006" localSheetId="17" hidden="1">#REF!</definedName>
    <definedName name="JWSPerformGuar2006" localSheetId="18" hidden="1">#REF!</definedName>
    <definedName name="JWSPerformGuar2006" localSheetId="19" hidden="1">#REF!</definedName>
    <definedName name="JWSPerformGuar2006" localSheetId="20" hidden="1">#REF!</definedName>
    <definedName name="JWSPerformGuar2006" localSheetId="21" hidden="1">#REF!</definedName>
    <definedName name="JWSPerformGuar2006" localSheetId="22" hidden="1">#REF!</definedName>
    <definedName name="JWSPerformGuar2006" localSheetId="26" hidden="1">#REF!</definedName>
    <definedName name="JWSPerformGuar2006" localSheetId="27" hidden="1">#REF!</definedName>
    <definedName name="JWSPerformGuar2006" localSheetId="28" hidden="1">#REF!</definedName>
    <definedName name="JWSPerformGuar2006" localSheetId="29" hidden="1">#REF!</definedName>
    <definedName name="JWSPerformGuar2006" localSheetId="30" hidden="1">#REF!</definedName>
    <definedName name="JWSPerformGuar2006" localSheetId="31" hidden="1">#REF!</definedName>
    <definedName name="JWSPerformGuar2006" hidden="1">#REF!</definedName>
    <definedName name="JWSProductLine" localSheetId="17" hidden="1">#REF!</definedName>
    <definedName name="JWSProductLine" localSheetId="18" hidden="1">#REF!</definedName>
    <definedName name="JWSProductLine" localSheetId="19" hidden="1">#REF!</definedName>
    <definedName name="JWSProductLine" localSheetId="20" hidden="1">#REF!</definedName>
    <definedName name="JWSProductLine" localSheetId="21" hidden="1">#REF!</definedName>
    <definedName name="JWSProductLine" localSheetId="22" hidden="1">#REF!</definedName>
    <definedName name="JWSProductLine" localSheetId="26" hidden="1">#REF!</definedName>
    <definedName name="JWSProductLine" localSheetId="27" hidden="1">#REF!</definedName>
    <definedName name="JWSProductLine" localSheetId="28" hidden="1">#REF!</definedName>
    <definedName name="JWSProductLine" localSheetId="29" hidden="1">#REF!</definedName>
    <definedName name="JWSProductLine" localSheetId="30" hidden="1">#REF!</definedName>
    <definedName name="JWSProductLine" localSheetId="31" hidden="1">#REF!</definedName>
    <definedName name="JWSProductLine" hidden="1">#REF!</definedName>
    <definedName name="JWSProfitSharing2006" localSheetId="17" hidden="1">#REF!</definedName>
    <definedName name="JWSProfitSharing2006" localSheetId="18" hidden="1">#REF!</definedName>
    <definedName name="JWSProfitSharing2006" localSheetId="19" hidden="1">#REF!</definedName>
    <definedName name="JWSProfitSharing2006" localSheetId="20" hidden="1">#REF!</definedName>
    <definedName name="JWSProfitSharing2006" localSheetId="21" hidden="1">#REF!</definedName>
    <definedName name="JWSProfitSharing2006" localSheetId="22" hidden="1">#REF!</definedName>
    <definedName name="JWSProfitSharing2006" localSheetId="26" hidden="1">#REF!</definedName>
    <definedName name="JWSProfitSharing2006" localSheetId="27" hidden="1">#REF!</definedName>
    <definedName name="JWSProfitSharing2006" localSheetId="28" hidden="1">#REF!</definedName>
    <definedName name="JWSProfitSharing2006" localSheetId="29" hidden="1">#REF!</definedName>
    <definedName name="JWSProfitSharing2006" localSheetId="30" hidden="1">#REF!</definedName>
    <definedName name="JWSProfitSharing2006" localSheetId="31" hidden="1">#REF!</definedName>
    <definedName name="JWSProfitSharing2006" hidden="1">#REF!</definedName>
    <definedName name="JWSPromotionFlag" localSheetId="17" hidden="1">#REF!</definedName>
    <definedName name="JWSPromotionFlag" localSheetId="18" hidden="1">#REF!</definedName>
    <definedName name="JWSPromotionFlag" localSheetId="19" hidden="1">#REF!</definedName>
    <definedName name="JWSPromotionFlag" localSheetId="20" hidden="1">#REF!</definedName>
    <definedName name="JWSPromotionFlag" localSheetId="21" hidden="1">#REF!</definedName>
    <definedName name="JWSPromotionFlag" localSheetId="22" hidden="1">#REF!</definedName>
    <definedName name="JWSPromotionFlag" localSheetId="26" hidden="1">#REF!</definedName>
    <definedName name="JWSPromotionFlag" localSheetId="27" hidden="1">#REF!</definedName>
    <definedName name="JWSPromotionFlag" localSheetId="28" hidden="1">#REF!</definedName>
    <definedName name="JWSPromotionFlag" localSheetId="29" hidden="1">#REF!</definedName>
    <definedName name="JWSPromotionFlag" localSheetId="30" hidden="1">#REF!</definedName>
    <definedName name="JWSPromotionFlag" localSheetId="31" hidden="1">#REF!</definedName>
    <definedName name="JWSPromotionFlag" hidden="1">#REF!</definedName>
    <definedName name="JWSPropJobTitle" localSheetId="17" hidden="1">#REF!</definedName>
    <definedName name="JWSPropJobTitle" localSheetId="18" hidden="1">#REF!</definedName>
    <definedName name="JWSPropJobTitle" localSheetId="19" hidden="1">#REF!</definedName>
    <definedName name="JWSPropJobTitle" localSheetId="20" hidden="1">#REF!</definedName>
    <definedName name="JWSPropJobTitle" localSheetId="21" hidden="1">#REF!</definedName>
    <definedName name="JWSPropJobTitle" localSheetId="22" hidden="1">#REF!</definedName>
    <definedName name="JWSPropJobTitle" localSheetId="26" hidden="1">#REF!</definedName>
    <definedName name="JWSPropJobTitle" localSheetId="27" hidden="1">#REF!</definedName>
    <definedName name="JWSPropJobTitle" localSheetId="28" hidden="1">#REF!</definedName>
    <definedName name="JWSPropJobTitle" localSheetId="29" hidden="1">#REF!</definedName>
    <definedName name="JWSPropJobTitle" localSheetId="30" hidden="1">#REF!</definedName>
    <definedName name="JWSPropJobTitle" localSheetId="31" hidden="1">#REF!</definedName>
    <definedName name="JWSPropJobTitle" hidden="1">#REF!</definedName>
    <definedName name="JWSPropManagerLevel" localSheetId="17" hidden="1">#REF!</definedName>
    <definedName name="JWSPropManagerLevel" localSheetId="18" hidden="1">#REF!</definedName>
    <definedName name="JWSPropManagerLevel" localSheetId="19" hidden="1">#REF!</definedName>
    <definedName name="JWSPropManagerLevel" localSheetId="20" hidden="1">#REF!</definedName>
    <definedName name="JWSPropManagerLevel" localSheetId="21" hidden="1">#REF!</definedName>
    <definedName name="JWSPropManagerLevel" localSheetId="22" hidden="1">#REF!</definedName>
    <definedName name="JWSPropManagerLevel" localSheetId="26" hidden="1">#REF!</definedName>
    <definedName name="JWSPropManagerLevel" localSheetId="27" hidden="1">#REF!</definedName>
    <definedName name="JWSPropManagerLevel" localSheetId="28" hidden="1">#REF!</definedName>
    <definedName name="JWSPropManagerLevel" localSheetId="29" hidden="1">#REF!</definedName>
    <definedName name="JWSPropManagerLevel" localSheetId="30" hidden="1">#REF!</definedName>
    <definedName name="JWSPropManagerLevel" localSheetId="31" hidden="1">#REF!</definedName>
    <definedName name="JWSPropManagerLevel" hidden="1">#REF!</definedName>
    <definedName name="JWSRating2004" localSheetId="17" hidden="1">#REF!</definedName>
    <definedName name="JWSRating2004" localSheetId="18" hidden="1">#REF!</definedName>
    <definedName name="JWSRating2004" localSheetId="19" hidden="1">#REF!</definedName>
    <definedName name="JWSRating2004" localSheetId="20" hidden="1">#REF!</definedName>
    <definedName name="JWSRating2004" localSheetId="21" hidden="1">#REF!</definedName>
    <definedName name="JWSRating2004" localSheetId="22" hidden="1">#REF!</definedName>
    <definedName name="JWSRating2004" localSheetId="26" hidden="1">#REF!</definedName>
    <definedName name="JWSRating2004" localSheetId="27" hidden="1">#REF!</definedName>
    <definedName name="JWSRating2004" localSheetId="28" hidden="1">#REF!</definedName>
    <definedName name="JWSRating2004" localSheetId="29" hidden="1">#REF!</definedName>
    <definedName name="JWSRating2004" localSheetId="30" hidden="1">#REF!</definedName>
    <definedName name="JWSRating2004" localSheetId="31" hidden="1">#REF!</definedName>
    <definedName name="JWSRating2004" hidden="1">#REF!</definedName>
    <definedName name="JWSRating2005" localSheetId="17" hidden="1">#REF!</definedName>
    <definedName name="JWSRating2005" localSheetId="18" hidden="1">#REF!</definedName>
    <definedName name="JWSRating2005" localSheetId="19" hidden="1">#REF!</definedName>
    <definedName name="JWSRating2005" localSheetId="20" hidden="1">#REF!</definedName>
    <definedName name="JWSRating2005" localSheetId="21" hidden="1">#REF!</definedName>
    <definedName name="JWSRating2005" localSheetId="22" hidden="1">#REF!</definedName>
    <definedName name="JWSRating2005" localSheetId="26" hidden="1">#REF!</definedName>
    <definedName name="JWSRating2005" localSheetId="27" hidden="1">#REF!</definedName>
    <definedName name="JWSRating2005" localSheetId="28" hidden="1">#REF!</definedName>
    <definedName name="JWSRating2005" localSheetId="29" hidden="1">#REF!</definedName>
    <definedName name="JWSRating2005" localSheetId="30" hidden="1">#REF!</definedName>
    <definedName name="JWSRating2005" localSheetId="31" hidden="1">#REF!</definedName>
    <definedName name="JWSRating2005" hidden="1">#REF!</definedName>
    <definedName name="JWSRating2006" localSheetId="17" hidden="1">#REF!</definedName>
    <definedName name="JWSRating2006" localSheetId="18" hidden="1">#REF!</definedName>
    <definedName name="JWSRating2006" localSheetId="19" hidden="1">#REF!</definedName>
    <definedName name="JWSRating2006" localSheetId="20" hidden="1">#REF!</definedName>
    <definedName name="JWSRating2006" localSheetId="21" hidden="1">#REF!</definedName>
    <definedName name="JWSRating2006" localSheetId="22" hidden="1">#REF!</definedName>
    <definedName name="JWSRating2006" localSheetId="26" hidden="1">#REF!</definedName>
    <definedName name="JWSRating2006" localSheetId="27" hidden="1">#REF!</definedName>
    <definedName name="JWSRating2006" localSheetId="28" hidden="1">#REF!</definedName>
    <definedName name="JWSRating2006" localSheetId="29" hidden="1">#REF!</definedName>
    <definedName name="JWSRating2006" localSheetId="30" hidden="1">#REF!</definedName>
    <definedName name="JWSRating2006" localSheetId="31" hidden="1">#REF!</definedName>
    <definedName name="JWSRating2006" hidden="1">#REF!</definedName>
    <definedName name="JWSRational" localSheetId="17" hidden="1">#REF!</definedName>
    <definedName name="JWSRational" localSheetId="18" hidden="1">#REF!</definedName>
    <definedName name="JWSRational" localSheetId="19" hidden="1">#REF!</definedName>
    <definedName name="JWSRational" localSheetId="20" hidden="1">#REF!</definedName>
    <definedName name="JWSRational" localSheetId="21" hidden="1">#REF!</definedName>
    <definedName name="JWSRational" localSheetId="22" hidden="1">#REF!</definedName>
    <definedName name="JWSRational" localSheetId="26" hidden="1">#REF!</definedName>
    <definedName name="JWSRational" localSheetId="27" hidden="1">#REF!</definedName>
    <definedName name="JWSRational" localSheetId="28" hidden="1">#REF!</definedName>
    <definedName name="JWSRational" localSheetId="29" hidden="1">#REF!</definedName>
    <definedName name="JWSRational" localSheetId="30" hidden="1">#REF!</definedName>
    <definedName name="JWSRational" localSheetId="31" hidden="1">#REF!</definedName>
    <definedName name="JWSRational" hidden="1">#REF!</definedName>
    <definedName name="JWSRegion" localSheetId="17" hidden="1">#REF!</definedName>
    <definedName name="JWSRegion" localSheetId="18" hidden="1">#REF!</definedName>
    <definedName name="JWSRegion" localSheetId="19" hidden="1">#REF!</definedName>
    <definedName name="JWSRegion" localSheetId="20" hidden="1">#REF!</definedName>
    <definedName name="JWSRegion" localSheetId="21" hidden="1">#REF!</definedName>
    <definedName name="JWSRegion" localSheetId="22" hidden="1">#REF!</definedName>
    <definedName name="JWSRegion" localSheetId="26" hidden="1">#REF!</definedName>
    <definedName name="JWSRegion" localSheetId="27" hidden="1">#REF!</definedName>
    <definedName name="JWSRegion" localSheetId="28" hidden="1">#REF!</definedName>
    <definedName name="JWSRegion" localSheetId="29" hidden="1">#REF!</definedName>
    <definedName name="JWSRegion" localSheetId="30" hidden="1">#REF!</definedName>
    <definedName name="JWSRegion" localSheetId="31" hidden="1">#REF!</definedName>
    <definedName name="JWSRegion" hidden="1">#REF!</definedName>
    <definedName name="JWSSalesCommQ42006" localSheetId="17" hidden="1">#REF!</definedName>
    <definedName name="JWSSalesCommQ42006" localSheetId="18" hidden="1">#REF!</definedName>
    <definedName name="JWSSalesCommQ42006" localSheetId="19" hidden="1">#REF!</definedName>
    <definedName name="JWSSalesCommQ42006" localSheetId="20" hidden="1">#REF!</definedName>
    <definedName name="JWSSalesCommQ42006" localSheetId="21" hidden="1">#REF!</definedName>
    <definedName name="JWSSalesCommQ42006" localSheetId="22" hidden="1">#REF!</definedName>
    <definedName name="JWSSalesCommQ42006" localSheetId="26" hidden="1">#REF!</definedName>
    <definedName name="JWSSalesCommQ42006" localSheetId="27" hidden="1">#REF!</definedName>
    <definedName name="JWSSalesCommQ42006" localSheetId="28" hidden="1">#REF!</definedName>
    <definedName name="JWSSalesCommQ42006" localSheetId="29" hidden="1">#REF!</definedName>
    <definedName name="JWSSalesCommQ42006" localSheetId="30" hidden="1">#REF!</definedName>
    <definedName name="JWSSalesCommQ42006" localSheetId="31" hidden="1">#REF!</definedName>
    <definedName name="JWSSalesCommQ42006" hidden="1">#REF!</definedName>
    <definedName name="JWSTotalBonus2005" localSheetId="17" hidden="1">#REF!</definedName>
    <definedName name="JWSTotalBonus2005" localSheetId="18" hidden="1">#REF!</definedName>
    <definedName name="JWSTotalBonus2005" localSheetId="19" hidden="1">#REF!</definedName>
    <definedName name="JWSTotalBonus2005" localSheetId="20" hidden="1">#REF!</definedName>
    <definedName name="JWSTotalBonus2005" localSheetId="21" hidden="1">#REF!</definedName>
    <definedName name="JWSTotalBonus2005" localSheetId="22" hidden="1">#REF!</definedName>
    <definedName name="JWSTotalBonus2005" localSheetId="26" hidden="1">#REF!</definedName>
    <definedName name="JWSTotalBonus2005" localSheetId="27" hidden="1">#REF!</definedName>
    <definedName name="JWSTotalBonus2005" localSheetId="28" hidden="1">#REF!</definedName>
    <definedName name="JWSTotalBonus2005" localSheetId="29" hidden="1">#REF!</definedName>
    <definedName name="JWSTotalBonus2005" localSheetId="30" hidden="1">#REF!</definedName>
    <definedName name="JWSTotalBonus2005" localSheetId="31" hidden="1">#REF!</definedName>
    <definedName name="JWSTotalBonus2005" hidden="1">#REF!</definedName>
    <definedName name="JWSTotalBonus2006" localSheetId="17" hidden="1">#REF!</definedName>
    <definedName name="JWSTotalBonus2006" localSheetId="18" hidden="1">#REF!</definedName>
    <definedName name="JWSTotalBonus2006" localSheetId="19" hidden="1">#REF!</definedName>
    <definedName name="JWSTotalBonus2006" localSheetId="20" hidden="1">#REF!</definedName>
    <definedName name="JWSTotalBonus2006" localSheetId="21" hidden="1">#REF!</definedName>
    <definedName name="JWSTotalBonus2006" localSheetId="22" hidden="1">#REF!</definedName>
    <definedName name="JWSTotalBonus2006" localSheetId="26" hidden="1">#REF!</definedName>
    <definedName name="JWSTotalBonus2006" localSheetId="27" hidden="1">#REF!</definedName>
    <definedName name="JWSTotalBonus2006" localSheetId="28" hidden="1">#REF!</definedName>
    <definedName name="JWSTotalBonus2006" localSheetId="29" hidden="1">#REF!</definedName>
    <definedName name="JWSTotalBonus2006" localSheetId="30" hidden="1">#REF!</definedName>
    <definedName name="JWSTotalBonus2006" localSheetId="31" hidden="1">#REF!</definedName>
    <definedName name="JWSTotalBonus2006" hidden="1">#REF!</definedName>
    <definedName name="JWSTotalComp2004" localSheetId="17" hidden="1">#REF!</definedName>
    <definedName name="JWSTotalComp2004" localSheetId="18" hidden="1">#REF!</definedName>
    <definedName name="JWSTotalComp2004" localSheetId="19" hidden="1">#REF!</definedName>
    <definedName name="JWSTotalComp2004" localSheetId="20" hidden="1">#REF!</definedName>
    <definedName name="JWSTotalComp2004" localSheetId="21" hidden="1">#REF!</definedName>
    <definedName name="JWSTotalComp2004" localSheetId="22" hidden="1">#REF!</definedName>
    <definedName name="JWSTotalComp2004" localSheetId="26" hidden="1">#REF!</definedName>
    <definedName name="JWSTotalComp2004" localSheetId="27" hidden="1">#REF!</definedName>
    <definedName name="JWSTotalComp2004" localSheetId="28" hidden="1">#REF!</definedName>
    <definedName name="JWSTotalComp2004" localSheetId="29" hidden="1">#REF!</definedName>
    <definedName name="JWSTotalComp2004" localSheetId="30" hidden="1">#REF!</definedName>
    <definedName name="JWSTotalComp2004" localSheetId="31" hidden="1">#REF!</definedName>
    <definedName name="JWSTotalComp2004" hidden="1">#REF!</definedName>
    <definedName name="JWSTotalComp2005" localSheetId="17" hidden="1">#REF!</definedName>
    <definedName name="JWSTotalComp2005" localSheetId="18" hidden="1">#REF!</definedName>
    <definedName name="JWSTotalComp2005" localSheetId="19" hidden="1">#REF!</definedName>
    <definedName name="JWSTotalComp2005" localSheetId="20" hidden="1">#REF!</definedName>
    <definedName name="JWSTotalComp2005" localSheetId="21" hidden="1">#REF!</definedName>
    <definedName name="JWSTotalComp2005" localSheetId="22" hidden="1">#REF!</definedName>
    <definedName name="JWSTotalComp2005" localSheetId="26" hidden="1">#REF!</definedName>
    <definedName name="JWSTotalComp2005" localSheetId="27" hidden="1">#REF!</definedName>
    <definedName name="JWSTotalComp2005" localSheetId="28" hidden="1">#REF!</definedName>
    <definedName name="JWSTotalComp2005" localSheetId="29" hidden="1">#REF!</definedName>
    <definedName name="JWSTotalComp2005" localSheetId="30" hidden="1">#REF!</definedName>
    <definedName name="JWSTotalComp2005" localSheetId="31" hidden="1">#REF!</definedName>
    <definedName name="JWSTotalComp2005" hidden="1">#REF!</definedName>
    <definedName name="JWSTotalComp2006" localSheetId="17" hidden="1">#REF!</definedName>
    <definedName name="JWSTotalComp2006" localSheetId="18" hidden="1">#REF!</definedName>
    <definedName name="JWSTotalComp2006" localSheetId="19" hidden="1">#REF!</definedName>
    <definedName name="JWSTotalComp2006" localSheetId="20" hidden="1">#REF!</definedName>
    <definedName name="JWSTotalComp2006" localSheetId="21" hidden="1">#REF!</definedName>
    <definedName name="JWSTotalComp2006" localSheetId="22" hidden="1">#REF!</definedName>
    <definedName name="JWSTotalComp2006" localSheetId="26" hidden="1">#REF!</definedName>
    <definedName name="JWSTotalComp2006" localSheetId="27" hidden="1">#REF!</definedName>
    <definedName name="JWSTotalComp2006" localSheetId="28" hidden="1">#REF!</definedName>
    <definedName name="JWSTotalComp2006" localSheetId="29" hidden="1">#REF!</definedName>
    <definedName name="JWSTotalComp2006" localSheetId="30" hidden="1">#REF!</definedName>
    <definedName name="JWSTotalComp2006" localSheetId="31" hidden="1">#REF!</definedName>
    <definedName name="JWSTotalComp2006" hidden="1">#REF!</definedName>
    <definedName name="JWSValueAccount2006" localSheetId="17" hidden="1">#REF!</definedName>
    <definedName name="JWSValueAccount2006" localSheetId="18" hidden="1">#REF!</definedName>
    <definedName name="JWSValueAccount2006" localSheetId="19" hidden="1">#REF!</definedName>
    <definedName name="JWSValueAccount2006" localSheetId="20" hidden="1">#REF!</definedName>
    <definedName name="JWSValueAccount2006" localSheetId="21" hidden="1">#REF!</definedName>
    <definedName name="JWSValueAccount2006" localSheetId="22" hidden="1">#REF!</definedName>
    <definedName name="JWSValueAccount2006" localSheetId="26" hidden="1">#REF!</definedName>
    <definedName name="JWSValueAccount2006" localSheetId="27" hidden="1">#REF!</definedName>
    <definedName name="JWSValueAccount2006" localSheetId="28" hidden="1">#REF!</definedName>
    <definedName name="JWSValueAccount2006" localSheetId="29" hidden="1">#REF!</definedName>
    <definedName name="JWSValueAccount2006" localSheetId="30" hidden="1">#REF!</definedName>
    <definedName name="JWSValueAccount2006" localSheetId="31" hidden="1">#REF!</definedName>
    <definedName name="JWSValueAccount2006" hidden="1">#REF!</definedName>
    <definedName name="JWSValueAccount2007" localSheetId="17" hidden="1">#REF!</definedName>
    <definedName name="JWSValueAccount2007" localSheetId="18" hidden="1">#REF!</definedName>
    <definedName name="JWSValueAccount2007" localSheetId="19" hidden="1">#REF!</definedName>
    <definedName name="JWSValueAccount2007" localSheetId="20" hidden="1">#REF!</definedName>
    <definedName name="JWSValueAccount2007" localSheetId="21" hidden="1">#REF!</definedName>
    <definedName name="JWSValueAccount2007" localSheetId="22" hidden="1">#REF!</definedName>
    <definedName name="JWSValueAccount2007" localSheetId="26" hidden="1">#REF!</definedName>
    <definedName name="JWSValueAccount2007" localSheetId="27" hidden="1">#REF!</definedName>
    <definedName name="JWSValueAccount2007" localSheetId="28" hidden="1">#REF!</definedName>
    <definedName name="JWSValueAccount2007" localSheetId="29" hidden="1">#REF!</definedName>
    <definedName name="JWSValueAccount2007" localSheetId="30" hidden="1">#REF!</definedName>
    <definedName name="JWSValueAccount2007" localSheetId="31" hidden="1">#REF!</definedName>
    <definedName name="JWSValueAccount2007" hidden="1">#REF!</definedName>
    <definedName name="JWSVAMarker" localSheetId="17" hidden="1">#REF!</definedName>
    <definedName name="JWSVAMarker" localSheetId="18" hidden="1">#REF!</definedName>
    <definedName name="JWSVAMarker" localSheetId="19" hidden="1">#REF!</definedName>
    <definedName name="JWSVAMarker" localSheetId="20" hidden="1">#REF!</definedName>
    <definedName name="JWSVAMarker" localSheetId="21" hidden="1">#REF!</definedName>
    <definedName name="JWSVAMarker" localSheetId="22" hidden="1">#REF!</definedName>
    <definedName name="JWSVAMarker" localSheetId="26" hidden="1">#REF!</definedName>
    <definedName name="JWSVAMarker" localSheetId="27" hidden="1">#REF!</definedName>
    <definedName name="JWSVAMarker" localSheetId="28" hidden="1">#REF!</definedName>
    <definedName name="JWSVAMarker" localSheetId="29" hidden="1">#REF!</definedName>
    <definedName name="JWSVAMarker" localSheetId="30" hidden="1">#REF!</definedName>
    <definedName name="JWSVAMarker" localSheetId="31" hidden="1">#REF!</definedName>
    <definedName name="JWSVAMarker" hidden="1">#REF!</definedName>
    <definedName name="k" localSheetId="17" hidden="1">#REF!</definedName>
    <definedName name="k" localSheetId="18" hidden="1">#REF!</definedName>
    <definedName name="k" localSheetId="19" hidden="1">#REF!</definedName>
    <definedName name="k" localSheetId="20" hidden="1">#REF!</definedName>
    <definedName name="k" localSheetId="21" hidden="1">#REF!</definedName>
    <definedName name="k" localSheetId="22" hidden="1">#REF!</definedName>
    <definedName name="k" localSheetId="26" hidden="1">#REF!</definedName>
    <definedName name="k" localSheetId="27" hidden="1">#REF!</definedName>
    <definedName name="k" localSheetId="28" hidden="1">#REF!</definedName>
    <definedName name="k" localSheetId="29" hidden="1">#REF!</definedName>
    <definedName name="k" localSheetId="30" hidden="1">#REF!</definedName>
    <definedName name="k" localSheetId="31" hidden="1">#REF!</definedName>
    <definedName name="k" hidden="1">#REF!</definedName>
    <definedName name="kenerr" localSheetId="17" hidden="1">{"by_month",#N/A,TRUE,"template";"Destec_month",#N/A,TRUE,"template";"by_quarter",#N/A,TRUE,"template";"destec_quarter",#N/A,TRUE,"template";"by_year",#N/A,TRUE,"template";"Destec_annual",#N/A,TRUE,"template"}</definedName>
    <definedName name="kenerr" localSheetId="18" hidden="1">{"by_month",#N/A,TRUE,"template";"Destec_month",#N/A,TRUE,"template";"by_quarter",#N/A,TRUE,"template";"destec_quarter",#N/A,TRUE,"template";"by_year",#N/A,TRUE,"template";"Destec_annual",#N/A,TRUE,"template"}</definedName>
    <definedName name="kenerr" localSheetId="19" hidden="1">{"by_month",#N/A,TRUE,"template";"Destec_month",#N/A,TRUE,"template";"by_quarter",#N/A,TRUE,"template";"destec_quarter",#N/A,TRUE,"template";"by_year",#N/A,TRUE,"template";"Destec_annual",#N/A,TRUE,"template"}</definedName>
    <definedName name="kenerr" localSheetId="20" hidden="1">{"by_month",#N/A,TRUE,"template";"Destec_month",#N/A,TRUE,"template";"by_quarter",#N/A,TRUE,"template";"destec_quarter",#N/A,TRUE,"template";"by_year",#N/A,TRUE,"template";"Destec_annual",#N/A,TRUE,"template"}</definedName>
    <definedName name="kenerr" localSheetId="21" hidden="1">{"by_month",#N/A,TRUE,"template";"Destec_month",#N/A,TRUE,"template";"by_quarter",#N/A,TRUE,"template";"destec_quarter",#N/A,TRUE,"template";"by_year",#N/A,TRUE,"template";"Destec_annual",#N/A,TRUE,"template"}</definedName>
    <definedName name="kenerr" localSheetId="22" hidden="1">{"by_month",#N/A,TRUE,"template";"Destec_month",#N/A,TRUE,"template";"by_quarter",#N/A,TRUE,"template";"destec_quarter",#N/A,TRUE,"template";"by_year",#N/A,TRUE,"template";"Destec_annual",#N/A,TRUE,"template"}</definedName>
    <definedName name="kenerr" localSheetId="23" hidden="1">{"by_month",#N/A,TRUE,"template";"Destec_month",#N/A,TRUE,"template";"by_quarter",#N/A,TRUE,"template";"destec_quarter",#N/A,TRUE,"template";"by_year",#N/A,TRUE,"template";"Destec_annual",#N/A,TRUE,"template"}</definedName>
    <definedName name="kenerr" localSheetId="4" hidden="1">{"by_month",#N/A,TRUE,"template";"Destec_month",#N/A,TRUE,"template";"by_quarter",#N/A,TRUE,"template";"destec_quarter",#N/A,TRUE,"template";"by_year",#N/A,TRUE,"template";"Destec_annual",#N/A,TRUE,"template"}</definedName>
    <definedName name="kenerr" localSheetId="5" hidden="1">{"by_month",#N/A,TRUE,"template";"Destec_month",#N/A,TRUE,"template";"by_quarter",#N/A,TRUE,"template";"destec_quarter",#N/A,TRUE,"template";"by_year",#N/A,TRUE,"template";"Destec_annual",#N/A,TRUE,"template"}</definedName>
    <definedName name="kenerr" localSheetId="8" hidden="1">{"by_month",#N/A,TRUE,"template";"Destec_month",#N/A,TRUE,"template";"by_quarter",#N/A,TRUE,"template";"destec_quarter",#N/A,TRUE,"template";"by_year",#N/A,TRUE,"template";"Destec_annual",#N/A,TRUE,"template"}</definedName>
    <definedName name="kenerr" localSheetId="11" hidden="1">{"by_month",#N/A,TRUE,"template";"Destec_month",#N/A,TRUE,"template";"by_quarter",#N/A,TRUE,"template";"destec_quarter",#N/A,TRUE,"template";"by_year",#N/A,TRUE,"template";"Destec_annual",#N/A,TRUE,"template"}</definedName>
    <definedName name="kenerr" localSheetId="12" hidden="1">{"by_month",#N/A,TRUE,"template";"Destec_month",#N/A,TRUE,"template";"by_quarter",#N/A,TRUE,"template";"destec_quarter",#N/A,TRUE,"template";"by_year",#N/A,TRUE,"template";"Destec_annual",#N/A,TRUE,"template"}</definedName>
    <definedName name="kenerr" localSheetId="14" hidden="1">{"by_month",#N/A,TRUE,"template";"Destec_month",#N/A,TRUE,"template";"by_quarter",#N/A,TRUE,"template";"destec_quarter",#N/A,TRUE,"template";"by_year",#N/A,TRUE,"template";"Destec_annual",#N/A,TRUE,"template"}</definedName>
    <definedName name="kenerr" localSheetId="16" hidden="1">{"by_month",#N/A,TRUE,"template";"Destec_month",#N/A,TRUE,"template";"by_quarter",#N/A,TRUE,"template";"destec_quarter",#N/A,TRUE,"template";"by_year",#N/A,TRUE,"template";"Destec_annual",#N/A,TRUE,"template"}</definedName>
    <definedName name="kenerr" localSheetId="26" hidden="1">{"by_month",#N/A,TRUE,"template";"Destec_month",#N/A,TRUE,"template";"by_quarter",#N/A,TRUE,"template";"destec_quarter",#N/A,TRUE,"template";"by_year",#N/A,TRUE,"template";"Destec_annual",#N/A,TRUE,"template"}</definedName>
    <definedName name="kenerr" localSheetId="27" hidden="1">{"by_month",#N/A,TRUE,"template";"Destec_month",#N/A,TRUE,"template";"by_quarter",#N/A,TRUE,"template";"destec_quarter",#N/A,TRUE,"template";"by_year",#N/A,TRUE,"template";"Destec_annual",#N/A,TRUE,"template"}</definedName>
    <definedName name="kenerr" localSheetId="28" hidden="1">{"by_month",#N/A,TRUE,"template";"Destec_month",#N/A,TRUE,"template";"by_quarter",#N/A,TRUE,"template";"destec_quarter",#N/A,TRUE,"template";"by_year",#N/A,TRUE,"template";"Destec_annual",#N/A,TRUE,"template"}</definedName>
    <definedName name="kenerr" localSheetId="29" hidden="1">{"by_month",#N/A,TRUE,"template";"Destec_month",#N/A,TRUE,"template";"by_quarter",#N/A,TRUE,"template";"destec_quarter",#N/A,TRUE,"template";"by_year",#N/A,TRUE,"template";"Destec_annual",#N/A,TRUE,"template"}</definedName>
    <definedName name="kenerr" localSheetId="30" hidden="1">{"by_month",#N/A,TRUE,"template";"Destec_month",#N/A,TRUE,"template";"by_quarter",#N/A,TRUE,"template";"destec_quarter",#N/A,TRUE,"template";"by_year",#N/A,TRUE,"template";"Destec_annual",#N/A,TRUE,"template"}</definedName>
    <definedName name="kenerr" localSheetId="31" hidden="1">{"by_month",#N/A,TRUE,"template";"Destec_month",#N/A,TRUE,"template";"by_quarter",#N/A,TRUE,"template";"destec_quarter",#N/A,TRUE,"template";"by_year",#N/A,TRUE,"template";"Destec_annual",#N/A,TRUE,"template"}</definedName>
    <definedName name="kenerr" hidden="1">{"by_month",#N/A,TRUE,"template";"Destec_month",#N/A,TRUE,"template";"by_quarter",#N/A,TRUE,"template";"destec_quarter",#N/A,TRUE,"template";"by_year",#N/A,TRUE,"template";"Destec_annual",#N/A,TRUE,"template"}</definedName>
    <definedName name="kern" localSheetId="1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3"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5"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3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3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jkj" localSheetId="17">#REF!</definedName>
    <definedName name="kjkj" localSheetId="18">#REF!</definedName>
    <definedName name="kjkj" localSheetId="19">#REF!</definedName>
    <definedName name="kjkj" localSheetId="20">#REF!</definedName>
    <definedName name="kjkj" localSheetId="21">#REF!</definedName>
    <definedName name="kjkj" localSheetId="22">#REF!</definedName>
    <definedName name="kjkj" localSheetId="26">#REF!</definedName>
    <definedName name="kjkj" localSheetId="27">#REF!</definedName>
    <definedName name="kjkj" localSheetId="28">#REF!</definedName>
    <definedName name="kjkj" localSheetId="29">#REF!</definedName>
    <definedName name="kjkj" localSheetId="30">#REF!</definedName>
    <definedName name="kjkj" localSheetId="31">#REF!</definedName>
    <definedName name="kjkj">#REF!</definedName>
    <definedName name="ksjfjJJJJ" localSheetId="17" hidden="1">{"Sch.L_MaterialIssue",#N/A,FALSE,"Sch.L"}</definedName>
    <definedName name="ksjfjJJJJ" localSheetId="18" hidden="1">{"Sch.L_MaterialIssue",#N/A,FALSE,"Sch.L"}</definedName>
    <definedName name="ksjfjJJJJ" localSheetId="19" hidden="1">{"Sch.L_MaterialIssue",#N/A,FALSE,"Sch.L"}</definedName>
    <definedName name="ksjfjJJJJ" localSheetId="20" hidden="1">{"Sch.L_MaterialIssue",#N/A,FALSE,"Sch.L"}</definedName>
    <definedName name="ksjfjJJJJ" localSheetId="21" hidden="1">{"Sch.L_MaterialIssue",#N/A,FALSE,"Sch.L"}</definedName>
    <definedName name="ksjfjJJJJ" localSheetId="22" hidden="1">{"Sch.L_MaterialIssue",#N/A,FALSE,"Sch.L"}</definedName>
    <definedName name="ksjfjJJJJ" localSheetId="23" hidden="1">{"Sch.L_MaterialIssue",#N/A,FALSE,"Sch.L"}</definedName>
    <definedName name="ksjfjJJJJ" localSheetId="4" hidden="1">{"Sch.L_MaterialIssue",#N/A,FALSE,"Sch.L"}</definedName>
    <definedName name="ksjfjJJJJ" localSheetId="5" hidden="1">{"Sch.L_MaterialIssue",#N/A,FALSE,"Sch.L"}</definedName>
    <definedName name="ksjfjJJJJ" localSheetId="8" hidden="1">{"Sch.L_MaterialIssue",#N/A,FALSE,"Sch.L"}</definedName>
    <definedName name="ksjfjJJJJ" localSheetId="11" hidden="1">{"Sch.L_MaterialIssue",#N/A,FALSE,"Sch.L"}</definedName>
    <definedName name="ksjfjJJJJ" localSheetId="12" hidden="1">{"Sch.L_MaterialIssue",#N/A,FALSE,"Sch.L"}</definedName>
    <definedName name="ksjfjJJJJ" localSheetId="14" hidden="1">{"Sch.L_MaterialIssue",#N/A,FALSE,"Sch.L"}</definedName>
    <definedName name="ksjfjJJJJ" localSheetId="16" hidden="1">{"Sch.L_MaterialIssue",#N/A,FALSE,"Sch.L"}</definedName>
    <definedName name="ksjfjJJJJ" localSheetId="26" hidden="1">{"Sch.L_MaterialIssue",#N/A,FALSE,"Sch.L"}</definedName>
    <definedName name="ksjfjJJJJ" localSheetId="27" hidden="1">{"Sch.L_MaterialIssue",#N/A,FALSE,"Sch.L"}</definedName>
    <definedName name="ksjfjJJJJ" localSheetId="28" hidden="1">{"Sch.L_MaterialIssue",#N/A,FALSE,"Sch.L"}</definedName>
    <definedName name="ksjfjJJJJ" localSheetId="29" hidden="1">{"Sch.L_MaterialIssue",#N/A,FALSE,"Sch.L"}</definedName>
    <definedName name="ksjfjJJJJ" localSheetId="30" hidden="1">{"Sch.L_MaterialIssue",#N/A,FALSE,"Sch.L"}</definedName>
    <definedName name="ksjfjJJJJ" localSheetId="31" hidden="1">{"Sch.L_MaterialIssue",#N/A,FALSE,"Sch.L"}</definedName>
    <definedName name="ksjfjJJJJ" hidden="1">{"Sch.L_MaterialIssue",#N/A,FALSE,"Sch.L"}</definedName>
    <definedName name="LAHRS" localSheetId="17">#REF!</definedName>
    <definedName name="LAHRS" localSheetId="18">#REF!</definedName>
    <definedName name="LAHRS" localSheetId="19">#REF!</definedName>
    <definedName name="LAHRS" localSheetId="20">#REF!</definedName>
    <definedName name="LAHRS" localSheetId="21">#REF!</definedName>
    <definedName name="LAHRS" localSheetId="22">#REF!</definedName>
    <definedName name="LAHRS" localSheetId="26">#REF!</definedName>
    <definedName name="LAHRS" localSheetId="27">#REF!</definedName>
    <definedName name="LAHRS" localSheetId="28">#REF!</definedName>
    <definedName name="LAHRS" localSheetId="29">#REF!</definedName>
    <definedName name="LAHRS" localSheetId="30">#REF!</definedName>
    <definedName name="LAHRS" localSheetId="31">#REF!</definedName>
    <definedName name="LAHRS">#REF!</definedName>
    <definedName name="Land_Purchase_Option_Pmts" localSheetId="17">#REF!</definedName>
    <definedName name="Land_Purchase_Option_Pmts" localSheetId="18">#REF!</definedName>
    <definedName name="Land_Purchase_Option_Pmts" localSheetId="19">#REF!</definedName>
    <definedName name="Land_Purchase_Option_Pmts" localSheetId="20">#REF!</definedName>
    <definedName name="Land_Purchase_Option_Pmts" localSheetId="21">#REF!</definedName>
    <definedName name="Land_Purchase_Option_Pmts" localSheetId="22">#REF!</definedName>
    <definedName name="Land_Purchase_Option_Pmts" localSheetId="26">#REF!</definedName>
    <definedName name="Land_Purchase_Option_Pmts" localSheetId="27">#REF!</definedName>
    <definedName name="Land_Purchase_Option_Pmts" localSheetId="28">#REF!</definedName>
    <definedName name="Land_Purchase_Option_Pmts" localSheetId="29">#REF!</definedName>
    <definedName name="Land_Purchase_Option_Pmts" localSheetId="30">#REF!</definedName>
    <definedName name="Land_Purchase_Option_Pmts" localSheetId="31">#REF!</definedName>
    <definedName name="Land_Purchase_Option_Pmts">#REF!</definedName>
    <definedName name="Land_Trust_Funding_Input" localSheetId="17">#REF!</definedName>
    <definedName name="Land_Trust_Funding_Input" localSheetId="18">#REF!</definedName>
    <definedName name="Land_Trust_Funding_Input" localSheetId="19">#REF!</definedName>
    <definedName name="Land_Trust_Funding_Input" localSheetId="20">#REF!</definedName>
    <definedName name="Land_Trust_Funding_Input" localSheetId="21">#REF!</definedName>
    <definedName name="Land_Trust_Funding_Input" localSheetId="22">#REF!</definedName>
    <definedName name="Land_Trust_Funding_Input" localSheetId="26">#REF!</definedName>
    <definedName name="Land_Trust_Funding_Input" localSheetId="27">#REF!</definedName>
    <definedName name="Land_Trust_Funding_Input" localSheetId="28">#REF!</definedName>
    <definedName name="Land_Trust_Funding_Input" localSheetId="29">#REF!</definedName>
    <definedName name="Land_Trust_Funding_Input" localSheetId="30">#REF!</definedName>
    <definedName name="Land_Trust_Funding_Input" localSheetId="31">#REF!</definedName>
    <definedName name="Land_Trust_Funding_Input">#REF!</definedName>
    <definedName name="Land_Trust_Funding_Period" localSheetId="17">#REF!</definedName>
    <definedName name="Land_Trust_Funding_Period" localSheetId="18">#REF!</definedName>
    <definedName name="Land_Trust_Funding_Period" localSheetId="19">#REF!</definedName>
    <definedName name="Land_Trust_Funding_Period" localSheetId="20">#REF!</definedName>
    <definedName name="Land_Trust_Funding_Period" localSheetId="21">#REF!</definedName>
    <definedName name="Land_Trust_Funding_Period" localSheetId="22">#REF!</definedName>
    <definedName name="Land_Trust_Funding_Period" localSheetId="26">#REF!</definedName>
    <definedName name="Land_Trust_Funding_Period" localSheetId="27">#REF!</definedName>
    <definedName name="Land_Trust_Funding_Period" localSheetId="28">#REF!</definedName>
    <definedName name="Land_Trust_Funding_Period" localSheetId="29">#REF!</definedName>
    <definedName name="Land_Trust_Funding_Period" localSheetId="30">#REF!</definedName>
    <definedName name="Land_Trust_Funding_Period" localSheetId="31">#REF!</definedName>
    <definedName name="Land_Trust_Funding_Period">#REF!</definedName>
    <definedName name="LARR" localSheetId="17">#REF!</definedName>
    <definedName name="LARR" localSheetId="18">#REF!</definedName>
    <definedName name="LARR" localSheetId="19">#REF!</definedName>
    <definedName name="LARR" localSheetId="20">#REF!</definedName>
    <definedName name="LARR" localSheetId="21">#REF!</definedName>
    <definedName name="LARR" localSheetId="22">#REF!</definedName>
    <definedName name="LARR" localSheetId="26">#REF!</definedName>
    <definedName name="LARR" localSheetId="27">#REF!</definedName>
    <definedName name="LARR" localSheetId="28">#REF!</definedName>
    <definedName name="LARR" localSheetId="29">#REF!</definedName>
    <definedName name="LARR" localSheetId="30">#REF!</definedName>
    <definedName name="LARR" localSheetId="31">#REF!</definedName>
    <definedName name="LARR">#REF!</definedName>
    <definedName name="Last_Row" localSheetId="17">IF([0]!Values_Entered,HEADER_ROW+[0]!Number_of_Payments,HEADER_ROW)</definedName>
    <definedName name="Last_Row" localSheetId="18">IF([0]!Values_Entered,HEADER_ROW+[0]!Number_of_Payments,HEADER_ROW)</definedName>
    <definedName name="Last_Row" localSheetId="19">IF([0]!Values_Entered,HEADER_ROW+[0]!Number_of_Payments,HEADER_ROW)</definedName>
    <definedName name="Last_Row" localSheetId="20">IF([0]!Values_Entered,HEADER_ROW+[0]!Number_of_Payments,HEADER_ROW)</definedName>
    <definedName name="Last_Row" localSheetId="21">IF([0]!Values_Entered,HEADER_ROW+[0]!Number_of_Payments,HEADER_ROW)</definedName>
    <definedName name="Last_Row" localSheetId="22">IF([0]!Values_Entered,HEADER_ROW+[0]!Number_of_Payments,HEADER_ROW)</definedName>
    <definedName name="Last_Row" localSheetId="23">IF([0]!Values_Entered,HEADER_ROW+[0]!Number_of_Payments,HEADER_ROW)</definedName>
    <definedName name="Last_Row" localSheetId="2">IF([0]!Values_Entered,HEADER_ROW+[0]!Number_of_Payments,HEADER_ROW)</definedName>
    <definedName name="Last_Row" localSheetId="3">IF([0]!Values_Entered,HEADER_ROW+[0]!Number_of_Payments,HEADER_ROW)</definedName>
    <definedName name="Last_Row" localSheetId="4">IF([0]!Values_Entered,HEADER_ROW+[0]!Number_of_Payments,HEADER_ROW)</definedName>
    <definedName name="Last_Row" localSheetId="5">IF([0]!Values_Entered,HEADER_ROW+[0]!Number_of_Payments,HEADER_ROW)</definedName>
    <definedName name="Last_Row" localSheetId="6">IF([0]!Values_Entered,HEADER_ROW+[0]!Number_of_Payments,HEADER_ROW)</definedName>
    <definedName name="Last_Row" localSheetId="7">IF([0]!Values_Entered,HEADER_ROW+[0]!Number_of_Payments,HEADER_ROW)</definedName>
    <definedName name="Last_Row" localSheetId="8">IF([0]!Values_Entered,HEADER_ROW+[0]!Number_of_Payments,HEADER_ROW)</definedName>
    <definedName name="Last_Row" localSheetId="10">IF([0]!Values_Entered,HEADER_ROW+[0]!Number_of_Payments,HEADER_ROW)</definedName>
    <definedName name="Last_Row" localSheetId="11">IF([0]!Values_Entered,HEADER_ROW+[0]!Number_of_Payments,HEADER_ROW)</definedName>
    <definedName name="Last_Row" localSheetId="12">IF([0]!Values_Entered,HEADER_ROW+[0]!Number_of_Payments,HEADER_ROW)</definedName>
    <definedName name="Last_Row" localSheetId="13">IF([0]!Values_Entered,HEADER_ROW+[0]!Number_of_Payments,HEADER_ROW)</definedName>
    <definedName name="Last_Row" localSheetId="14">IF([0]!Values_Entered,HEADER_ROW+[0]!Number_of_Payments,HEADER_ROW)</definedName>
    <definedName name="Last_Row" localSheetId="15">IF([0]!Values_Entered,HEADER_ROW+[0]!Number_of_Payments,HEADER_ROW)</definedName>
    <definedName name="Last_Row" localSheetId="16">IF([0]!Values_Entered,HEADER_ROW+[0]!Number_of_Payments,HEADER_ROW)</definedName>
    <definedName name="Last_Row" localSheetId="26">IF([0]!Values_Entered,HEADER_ROW+[0]!Number_of_Payments,HEADER_ROW)</definedName>
    <definedName name="Last_Row" localSheetId="27">IF([0]!Values_Entered,HEADER_ROW+[0]!Number_of_Payments,HEADER_ROW)</definedName>
    <definedName name="Last_Row" localSheetId="28">IF([0]!Values_Entered,HEADER_ROW+[0]!Number_of_Payments,HEADER_ROW)</definedName>
    <definedName name="Last_Row" localSheetId="29">IF([0]!Values_Entered,HEADER_ROW+[0]!Number_of_Payments,HEADER_ROW)</definedName>
    <definedName name="Last_Row" localSheetId="30">IF([0]!Values_Entered,HEADER_ROW+[0]!Number_of_Payments,HEADER_ROW)</definedName>
    <definedName name="Last_Row" localSheetId="31">IF([0]!Values_Entered,HEADER_ROW+[0]!Number_of_Payments,HEADER_ROW)</definedName>
    <definedName name="Last_Row">IF(Values_Entered,HEADER_ROW+Number_of_Payments,HEADER_ROW)</definedName>
    <definedName name="Last_Row_Pref" localSheetId="17">IF([0]!Values_Entered_Pref,HEADER_ROW_PREF+[0]!No_of_Pamts_Pref,HEADER_ROW_PREF)</definedName>
    <definedName name="Last_Row_Pref" localSheetId="18">IF([0]!Values_Entered_Pref,HEADER_ROW_PREF+[0]!No_of_Pamts_Pref,HEADER_ROW_PREF)</definedName>
    <definedName name="Last_Row_Pref" localSheetId="19">IF([0]!Values_Entered_Pref,HEADER_ROW_PREF+[0]!No_of_Pamts_Pref,HEADER_ROW_PREF)</definedName>
    <definedName name="Last_Row_Pref" localSheetId="20">IF([0]!Values_Entered_Pref,HEADER_ROW_PREF+[0]!No_of_Pamts_Pref,HEADER_ROW_PREF)</definedName>
    <definedName name="Last_Row_Pref" localSheetId="21">IF([0]!Values_Entered_Pref,HEADER_ROW_PREF+[0]!No_of_Pamts_Pref,HEADER_ROW_PREF)</definedName>
    <definedName name="Last_Row_Pref" localSheetId="22">IF([0]!Values_Entered_Pref,HEADER_ROW_PREF+[0]!No_of_Pamts_Pref,HEADER_ROW_PREF)</definedName>
    <definedName name="Last_Row_Pref" localSheetId="23">IF([0]!Values_Entered_Pref,HEADER_ROW_PREF+[0]!No_of_Pamts_Pref,HEADER_ROW_PREF)</definedName>
    <definedName name="Last_Row_Pref" localSheetId="2">IF([0]!Values_Entered_Pref,HEADER_ROW_PREF+[0]!No_of_Pamts_Pref,HEADER_ROW_PREF)</definedName>
    <definedName name="Last_Row_Pref" localSheetId="3">IF([0]!Values_Entered_Pref,HEADER_ROW_PREF+[0]!No_of_Pamts_Pref,HEADER_ROW_PREF)</definedName>
    <definedName name="Last_Row_Pref" localSheetId="4">IF([0]!Values_Entered_Pref,HEADER_ROW_PREF+[0]!No_of_Pamts_Pref,HEADER_ROW_PREF)</definedName>
    <definedName name="Last_Row_Pref" localSheetId="5">IF([0]!Values_Entered_Pref,HEADER_ROW_PREF+[0]!No_of_Pamts_Pref,HEADER_ROW_PREF)</definedName>
    <definedName name="Last_Row_Pref" localSheetId="6">IF([0]!Values_Entered_Pref,HEADER_ROW_PREF+[0]!No_of_Pamts_Pref,HEADER_ROW_PREF)</definedName>
    <definedName name="Last_Row_Pref" localSheetId="7">IF([0]!Values_Entered_Pref,HEADER_ROW_PREF+[0]!No_of_Pamts_Pref,HEADER_ROW_PREF)</definedName>
    <definedName name="Last_Row_Pref" localSheetId="8">IF([0]!Values_Entered_Pref,HEADER_ROW_PREF+[0]!No_of_Pamts_Pref,HEADER_ROW_PREF)</definedName>
    <definedName name="Last_Row_Pref" localSheetId="10">IF([0]!Values_Entered_Pref,HEADER_ROW_PREF+[0]!No_of_Pamts_Pref,HEADER_ROW_PREF)</definedName>
    <definedName name="Last_Row_Pref" localSheetId="11">IF([0]!Values_Entered_Pref,HEADER_ROW_PREF+[0]!No_of_Pamts_Pref,HEADER_ROW_PREF)</definedName>
    <definedName name="Last_Row_Pref" localSheetId="12">IF([0]!Values_Entered_Pref,HEADER_ROW_PREF+[0]!No_of_Pamts_Pref,HEADER_ROW_PREF)</definedName>
    <definedName name="Last_Row_Pref" localSheetId="13">IF([0]!Values_Entered_Pref,HEADER_ROW_PREF+[0]!No_of_Pamts_Pref,HEADER_ROW_PREF)</definedName>
    <definedName name="Last_Row_Pref" localSheetId="14">IF([0]!Values_Entered_Pref,HEADER_ROW_PREF+[0]!No_of_Pamts_Pref,HEADER_ROW_PREF)</definedName>
    <definedName name="Last_Row_Pref" localSheetId="15">IF([0]!Values_Entered_Pref,HEADER_ROW_PREF+[0]!No_of_Pamts_Pref,HEADER_ROW_PREF)</definedName>
    <definedName name="Last_Row_Pref" localSheetId="16">IF([0]!Values_Entered_Pref,HEADER_ROW_PREF+[0]!No_of_Pamts_Pref,HEADER_ROW_PREF)</definedName>
    <definedName name="Last_Row_Pref" localSheetId="26">IF([0]!Values_Entered_Pref,HEADER_ROW_PREF+[0]!No_of_Pamts_Pref,HEADER_ROW_PREF)</definedName>
    <definedName name="Last_Row_Pref" localSheetId="27">IF([0]!Values_Entered_Pref,HEADER_ROW_PREF+[0]!No_of_Pamts_Pref,HEADER_ROW_PREF)</definedName>
    <definedName name="Last_Row_Pref" localSheetId="28">IF([0]!Values_Entered_Pref,HEADER_ROW_PREF+[0]!No_of_Pamts_Pref,HEADER_ROW_PREF)</definedName>
    <definedName name="Last_Row_Pref" localSheetId="29">IF([0]!Values_Entered_Pref,HEADER_ROW_PREF+[0]!No_of_Pamts_Pref,HEADER_ROW_PREF)</definedName>
    <definedName name="Last_Row_Pref" localSheetId="30">IF([0]!Values_Entered_Pref,HEADER_ROW_PREF+[0]!No_of_Pamts_Pref,HEADER_ROW_PREF)</definedName>
    <definedName name="Last_Row_Pref" localSheetId="31">IF([0]!Values_Entered_Pref,HEADER_ROW_PREF+[0]!No_of_Pamts_Pref,HEADER_ROW_PREF)</definedName>
    <definedName name="Last_Row_Pref">IF(Values_Entered_Pref,HEADER_ROW_PREF+No_of_Pamts_Pref,HEADER_ROW_PREF)</definedName>
    <definedName name="LC_Arrangement_Fee_Rate" localSheetId="17">#REF!</definedName>
    <definedName name="LC_Arrangement_Fee_Rate" localSheetId="18">#REF!</definedName>
    <definedName name="LC_Arrangement_Fee_Rate" localSheetId="19">#REF!</definedName>
    <definedName name="LC_Arrangement_Fee_Rate" localSheetId="20">#REF!</definedName>
    <definedName name="LC_Arrangement_Fee_Rate" localSheetId="21">#REF!</definedName>
    <definedName name="LC_Arrangement_Fee_Rate" localSheetId="22">#REF!</definedName>
    <definedName name="LC_Arrangement_Fee_Rate" localSheetId="8">#REF!</definedName>
    <definedName name="LC_Arrangement_Fee_Rate" localSheetId="26">#REF!</definedName>
    <definedName name="LC_Arrangement_Fee_Rate" localSheetId="27">#REF!</definedName>
    <definedName name="LC_Arrangement_Fee_Rate" localSheetId="28">#REF!</definedName>
    <definedName name="LC_Arrangement_Fee_Rate" localSheetId="29">#REF!</definedName>
    <definedName name="LC_Arrangement_Fee_Rate" localSheetId="30">#REF!</definedName>
    <definedName name="LC_Arrangement_Fee_Rate" localSheetId="31">#REF!</definedName>
    <definedName name="LC_Arrangement_Fee_Rate">#REF!</definedName>
    <definedName name="LC_Commitment_Fee_Rate" localSheetId="17">#REF!</definedName>
    <definedName name="LC_Commitment_Fee_Rate" localSheetId="18">#REF!</definedName>
    <definedName name="LC_Commitment_Fee_Rate" localSheetId="19">#REF!</definedName>
    <definedName name="LC_Commitment_Fee_Rate" localSheetId="20">#REF!</definedName>
    <definedName name="LC_Commitment_Fee_Rate" localSheetId="21">#REF!</definedName>
    <definedName name="LC_Commitment_Fee_Rate" localSheetId="22">#REF!</definedName>
    <definedName name="LC_Commitment_Fee_Rate" localSheetId="8">#REF!</definedName>
    <definedName name="LC_Commitment_Fee_Rate" localSheetId="26">#REF!</definedName>
    <definedName name="LC_Commitment_Fee_Rate" localSheetId="27">#REF!</definedName>
    <definedName name="LC_Commitment_Fee_Rate" localSheetId="28">#REF!</definedName>
    <definedName name="LC_Commitment_Fee_Rate" localSheetId="29">#REF!</definedName>
    <definedName name="LC_Commitment_Fee_Rate" localSheetId="30">#REF!</definedName>
    <definedName name="LC_Commitment_Fee_Rate" localSheetId="31">#REF!</definedName>
    <definedName name="LC_Commitment_Fee_Rate">#REF!</definedName>
    <definedName name="LCM" localSheetId="17">#REF!</definedName>
    <definedName name="LCM" localSheetId="18">#REF!</definedName>
    <definedName name="LCM" localSheetId="19">#REF!</definedName>
    <definedName name="LCM" localSheetId="20">#REF!</definedName>
    <definedName name="LCM" localSheetId="21">#REF!</definedName>
    <definedName name="LCM" localSheetId="22">#REF!</definedName>
    <definedName name="LCM" localSheetId="8">#REF!</definedName>
    <definedName name="LCM" localSheetId="26">#REF!</definedName>
    <definedName name="LCM" localSheetId="27">#REF!</definedName>
    <definedName name="LCM" localSheetId="28">#REF!</definedName>
    <definedName name="LCM" localSheetId="29">#REF!</definedName>
    <definedName name="LCM" localSheetId="30">#REF!</definedName>
    <definedName name="LCM" localSheetId="31">#REF!</definedName>
    <definedName name="LCM">#REF!</definedName>
    <definedName name="LDs_EPC_Contractor" localSheetId="17">#REF!</definedName>
    <definedName name="LDs_EPC_Contractor" localSheetId="18">#REF!</definedName>
    <definedName name="LDs_EPC_Contractor" localSheetId="19">#REF!</definedName>
    <definedName name="LDs_EPC_Contractor" localSheetId="20">#REF!</definedName>
    <definedName name="LDs_EPC_Contractor" localSheetId="21">#REF!</definedName>
    <definedName name="LDs_EPC_Contractor" localSheetId="22">#REF!</definedName>
    <definedName name="LDs_EPC_Contractor" localSheetId="26">#REF!</definedName>
    <definedName name="LDs_EPC_Contractor" localSheetId="27">#REF!</definedName>
    <definedName name="LDs_EPC_Contractor" localSheetId="28">#REF!</definedName>
    <definedName name="LDs_EPC_Contractor" localSheetId="29">#REF!</definedName>
    <definedName name="LDs_EPC_Contractor" localSheetId="30">#REF!</definedName>
    <definedName name="LDs_EPC_Contractor" localSheetId="31">#REF!</definedName>
    <definedName name="LDs_EPC_Contractor">#REF!</definedName>
    <definedName name="LDs_Turbine_Supplier" localSheetId="17">#REF!</definedName>
    <definedName name="LDs_Turbine_Supplier" localSheetId="18">#REF!</definedName>
    <definedName name="LDs_Turbine_Supplier" localSheetId="19">#REF!</definedName>
    <definedName name="LDs_Turbine_Supplier" localSheetId="20">#REF!</definedName>
    <definedName name="LDs_Turbine_Supplier" localSheetId="21">#REF!</definedName>
    <definedName name="LDs_Turbine_Supplier" localSheetId="22">#REF!</definedName>
    <definedName name="LDs_Turbine_Supplier" localSheetId="26">#REF!</definedName>
    <definedName name="LDs_Turbine_Supplier" localSheetId="27">#REF!</definedName>
    <definedName name="LDs_Turbine_Supplier" localSheetId="28">#REF!</definedName>
    <definedName name="LDs_Turbine_Supplier" localSheetId="29">#REF!</definedName>
    <definedName name="LDs_Turbine_Supplier" localSheetId="30">#REF!</definedName>
    <definedName name="LDs_Turbine_Supplier" localSheetId="31">#REF!</definedName>
    <definedName name="LDs_Turbine_Supplier">#REF!</definedName>
    <definedName name="Leveraged_Results_Print_Range" localSheetId="17">#REF!</definedName>
    <definedName name="Leveraged_Results_Print_Range" localSheetId="18">#REF!</definedName>
    <definedName name="Leveraged_Results_Print_Range" localSheetId="19">#REF!</definedName>
    <definedName name="Leveraged_Results_Print_Range" localSheetId="20">#REF!</definedName>
    <definedName name="Leveraged_Results_Print_Range" localSheetId="21">#REF!</definedName>
    <definedName name="Leveraged_Results_Print_Range" localSheetId="22">#REF!</definedName>
    <definedName name="Leveraged_Results_Print_Range" localSheetId="26">#REF!</definedName>
    <definedName name="Leveraged_Results_Print_Range" localSheetId="27">#REF!</definedName>
    <definedName name="Leveraged_Results_Print_Range" localSheetId="28">#REF!</definedName>
    <definedName name="Leveraged_Results_Print_Range" localSheetId="29">#REF!</definedName>
    <definedName name="Leveraged_Results_Print_Range" localSheetId="30">#REF!</definedName>
    <definedName name="Leveraged_Results_Print_Range" localSheetId="31">#REF!</definedName>
    <definedName name="Leveraged_Results_Print_Range">#REF!</definedName>
    <definedName name="LiabDate" localSheetId="17">#REF!</definedName>
    <definedName name="LiabDate" localSheetId="18">#REF!</definedName>
    <definedName name="LiabDate" localSheetId="19">#REF!</definedName>
    <definedName name="LiabDate" localSheetId="20">#REF!</definedName>
    <definedName name="LiabDate" localSheetId="21">#REF!</definedName>
    <definedName name="LiabDate" localSheetId="22">#REF!</definedName>
    <definedName name="LiabDate" localSheetId="26">#REF!</definedName>
    <definedName name="LiabDate" localSheetId="27">#REF!</definedName>
    <definedName name="LiabDate" localSheetId="28">#REF!</definedName>
    <definedName name="LiabDate" localSheetId="29">#REF!</definedName>
    <definedName name="LiabDate" localSheetId="30">#REF!</definedName>
    <definedName name="LiabDate" localSheetId="31">#REF!</definedName>
    <definedName name="LiabDate">#REF!</definedName>
    <definedName name="Liabilities" localSheetId="8">#REF!,#REF!,#REF!,#REF!,#REF!,#REF!,#REF!,#REF!,#REF!,#REF!,#REF!,#REF!,#REF!,#REF!,#REF!,#REF!,#REF!,#REF!,#REF!,#REF!</definedName>
    <definedName name="Liabilitie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Balances'!$R$109:$R$116</definedName>
    <definedName name="LIBOR_12_year_Fwd_Swap_Tranche_B" localSheetId="17">#REF!</definedName>
    <definedName name="LIBOR_12_year_Fwd_Swap_Tranche_B" localSheetId="18">#REF!</definedName>
    <definedName name="LIBOR_12_year_Fwd_Swap_Tranche_B" localSheetId="19">#REF!</definedName>
    <definedName name="LIBOR_12_year_Fwd_Swap_Tranche_B" localSheetId="20">#REF!</definedName>
    <definedName name="LIBOR_12_year_Fwd_Swap_Tranche_B" localSheetId="21">#REF!</definedName>
    <definedName name="LIBOR_12_year_Fwd_Swap_Tranche_B" localSheetId="22">#REF!</definedName>
    <definedName name="LIBOR_12_year_Fwd_Swap_Tranche_B" localSheetId="8">#REF!</definedName>
    <definedName name="LIBOR_12_year_Fwd_Swap_Tranche_B" localSheetId="26">#REF!</definedName>
    <definedName name="LIBOR_12_year_Fwd_Swap_Tranche_B" localSheetId="27">#REF!</definedName>
    <definedName name="LIBOR_12_year_Fwd_Swap_Tranche_B" localSheetId="28">#REF!</definedName>
    <definedName name="LIBOR_12_year_Fwd_Swap_Tranche_B" localSheetId="29">#REF!</definedName>
    <definedName name="LIBOR_12_year_Fwd_Swap_Tranche_B" localSheetId="30">#REF!</definedName>
    <definedName name="LIBOR_12_year_Fwd_Swap_Tranche_B" localSheetId="31">#REF!</definedName>
    <definedName name="LIBOR_12_year_Fwd_Swap_Tranche_B">#REF!</definedName>
    <definedName name="LIBOR_2_year_Swap" localSheetId="17">#REF!</definedName>
    <definedName name="LIBOR_2_year_Swap" localSheetId="18">#REF!</definedName>
    <definedName name="LIBOR_2_year_Swap" localSheetId="19">#REF!</definedName>
    <definedName name="LIBOR_2_year_Swap" localSheetId="20">#REF!</definedName>
    <definedName name="LIBOR_2_year_Swap" localSheetId="21">#REF!</definedName>
    <definedName name="LIBOR_2_year_Swap" localSheetId="22">#REF!</definedName>
    <definedName name="LIBOR_2_year_Swap" localSheetId="8">#REF!</definedName>
    <definedName name="LIBOR_2_year_Swap" localSheetId="26">#REF!</definedName>
    <definedName name="LIBOR_2_year_Swap" localSheetId="27">#REF!</definedName>
    <definedName name="LIBOR_2_year_Swap" localSheetId="28">#REF!</definedName>
    <definedName name="LIBOR_2_year_Swap" localSheetId="29">#REF!</definedName>
    <definedName name="LIBOR_2_year_Swap" localSheetId="30">#REF!</definedName>
    <definedName name="LIBOR_2_year_Swap" localSheetId="31">#REF!</definedName>
    <definedName name="LIBOR_2_year_Swap">#REF!</definedName>
    <definedName name="LIBOR_2_year_Swap__Tranche_A_B_C" localSheetId="17">#REF!</definedName>
    <definedName name="LIBOR_2_year_Swap__Tranche_A_B_C" localSheetId="18">#REF!</definedName>
    <definedName name="LIBOR_2_year_Swap__Tranche_A_B_C" localSheetId="19">#REF!</definedName>
    <definedName name="LIBOR_2_year_Swap__Tranche_A_B_C" localSheetId="20">#REF!</definedName>
    <definedName name="LIBOR_2_year_Swap__Tranche_A_B_C" localSheetId="21">#REF!</definedName>
    <definedName name="LIBOR_2_year_Swap__Tranche_A_B_C" localSheetId="22">#REF!</definedName>
    <definedName name="LIBOR_2_year_Swap__Tranche_A_B_C" localSheetId="8">#REF!</definedName>
    <definedName name="LIBOR_2_year_Swap__Tranche_A_B_C" localSheetId="26">#REF!</definedName>
    <definedName name="LIBOR_2_year_Swap__Tranche_A_B_C" localSheetId="27">#REF!</definedName>
    <definedName name="LIBOR_2_year_Swap__Tranche_A_B_C" localSheetId="28">#REF!</definedName>
    <definedName name="LIBOR_2_year_Swap__Tranche_A_B_C" localSheetId="29">#REF!</definedName>
    <definedName name="LIBOR_2_year_Swap__Tranche_A_B_C" localSheetId="30">#REF!</definedName>
    <definedName name="LIBOR_2_year_Swap__Tranche_A_B_C" localSheetId="31">#REF!</definedName>
    <definedName name="LIBOR_2_year_Swap__Tranche_A_B_C">#REF!</definedName>
    <definedName name="LIBOR_3_year_Fwd_Swap__Tranche_A" localSheetId="17">#REF!</definedName>
    <definedName name="LIBOR_3_year_Fwd_Swap__Tranche_A" localSheetId="18">#REF!</definedName>
    <definedName name="LIBOR_3_year_Fwd_Swap__Tranche_A" localSheetId="19">#REF!</definedName>
    <definedName name="LIBOR_3_year_Fwd_Swap__Tranche_A" localSheetId="20">#REF!</definedName>
    <definedName name="LIBOR_3_year_Fwd_Swap__Tranche_A" localSheetId="21">#REF!</definedName>
    <definedName name="LIBOR_3_year_Fwd_Swap__Tranche_A" localSheetId="22">#REF!</definedName>
    <definedName name="LIBOR_3_year_Fwd_Swap__Tranche_A" localSheetId="26">#REF!</definedName>
    <definedName name="LIBOR_3_year_Fwd_Swap__Tranche_A" localSheetId="27">#REF!</definedName>
    <definedName name="LIBOR_3_year_Fwd_Swap__Tranche_A" localSheetId="28">#REF!</definedName>
    <definedName name="LIBOR_3_year_Fwd_Swap__Tranche_A" localSheetId="29">#REF!</definedName>
    <definedName name="LIBOR_3_year_Fwd_Swap__Tranche_A" localSheetId="30">#REF!</definedName>
    <definedName name="LIBOR_3_year_Fwd_Swap__Tranche_A" localSheetId="31">#REF!</definedName>
    <definedName name="LIBOR_3_year_Fwd_Swap__Tranche_A">#REF!</definedName>
    <definedName name="LIBOR_3_year_Fwd_Swap_Tranche_B_C" localSheetId="17">#REF!</definedName>
    <definedName name="LIBOR_3_year_Fwd_Swap_Tranche_B_C" localSheetId="18">#REF!</definedName>
    <definedName name="LIBOR_3_year_Fwd_Swap_Tranche_B_C" localSheetId="19">#REF!</definedName>
    <definedName name="LIBOR_3_year_Fwd_Swap_Tranche_B_C" localSheetId="20">#REF!</definedName>
    <definedName name="LIBOR_3_year_Fwd_Swap_Tranche_B_C" localSheetId="21">#REF!</definedName>
    <definedName name="LIBOR_3_year_Fwd_Swap_Tranche_B_C" localSheetId="22">#REF!</definedName>
    <definedName name="LIBOR_3_year_Fwd_Swap_Tranche_B_C" localSheetId="26">#REF!</definedName>
    <definedName name="LIBOR_3_year_Fwd_Swap_Tranche_B_C" localSheetId="27">#REF!</definedName>
    <definedName name="LIBOR_3_year_Fwd_Swap_Tranche_B_C" localSheetId="28">#REF!</definedName>
    <definedName name="LIBOR_3_year_Fwd_Swap_Tranche_B_C" localSheetId="29">#REF!</definedName>
    <definedName name="LIBOR_3_year_Fwd_Swap_Tranche_B_C" localSheetId="30">#REF!</definedName>
    <definedName name="LIBOR_3_year_Fwd_Swap_Tranche_B_C" localSheetId="31">#REF!</definedName>
    <definedName name="LIBOR_3_year_Fwd_Swap_Tranche_B_C">#REF!</definedName>
    <definedName name="limcount" hidden="1">1</definedName>
    <definedName name="LLC_Debt_Service_Coverage_Ratio_List" localSheetId="17">#REF!</definedName>
    <definedName name="LLC_Debt_Service_Coverage_Ratio_List" localSheetId="18">#REF!</definedName>
    <definedName name="LLC_Debt_Service_Coverage_Ratio_List" localSheetId="19">#REF!</definedName>
    <definedName name="LLC_Debt_Service_Coverage_Ratio_List" localSheetId="20">#REF!</definedName>
    <definedName name="LLC_Debt_Service_Coverage_Ratio_List" localSheetId="21">#REF!</definedName>
    <definedName name="LLC_Debt_Service_Coverage_Ratio_List" localSheetId="22">#REF!</definedName>
    <definedName name="LLC_Debt_Service_Coverage_Ratio_List" localSheetId="26">#REF!</definedName>
    <definedName name="LLC_Debt_Service_Coverage_Ratio_List" localSheetId="27">#REF!</definedName>
    <definedName name="LLC_Debt_Service_Coverage_Ratio_List" localSheetId="28">#REF!</definedName>
    <definedName name="LLC_Debt_Service_Coverage_Ratio_List" localSheetId="29">#REF!</definedName>
    <definedName name="LLC_Debt_Service_Coverage_Ratio_List" localSheetId="30">#REF!</definedName>
    <definedName name="LLC_Debt_Service_Coverage_Ratio_List" localSheetId="31">#REF!</definedName>
    <definedName name="LLC_Debt_Service_Coverage_Ratio_List">#REF!</definedName>
    <definedName name="Loan_Balance_End_of_Month" localSheetId="17">#REF!</definedName>
    <definedName name="Loan_Balance_End_of_Month" localSheetId="18">#REF!</definedName>
    <definedName name="Loan_Balance_End_of_Month" localSheetId="19">#REF!</definedName>
    <definedName name="Loan_Balance_End_of_Month" localSheetId="20">#REF!</definedName>
    <definedName name="Loan_Balance_End_of_Month" localSheetId="21">#REF!</definedName>
    <definedName name="Loan_Balance_End_of_Month" localSheetId="22">#REF!</definedName>
    <definedName name="Loan_Balance_End_of_Month" localSheetId="26">#REF!</definedName>
    <definedName name="Loan_Balance_End_of_Month" localSheetId="27">#REF!</definedName>
    <definedName name="Loan_Balance_End_of_Month" localSheetId="28">#REF!</definedName>
    <definedName name="Loan_Balance_End_of_Month" localSheetId="29">#REF!</definedName>
    <definedName name="Loan_Balance_End_of_Month" localSheetId="30">#REF!</definedName>
    <definedName name="Loan_Balance_End_of_Month" localSheetId="31">#REF!</definedName>
    <definedName name="Loan_Balance_End_of_Month">#REF!</definedName>
    <definedName name="Loan_Facility_Amount" localSheetId="17">#REF!</definedName>
    <definedName name="Loan_Facility_Amount" localSheetId="18">#REF!</definedName>
    <definedName name="Loan_Facility_Amount" localSheetId="19">#REF!</definedName>
    <definedName name="Loan_Facility_Amount" localSheetId="20">#REF!</definedName>
    <definedName name="Loan_Facility_Amount" localSheetId="21">#REF!</definedName>
    <definedName name="Loan_Facility_Amount" localSheetId="22">#REF!</definedName>
    <definedName name="Loan_Facility_Amount" localSheetId="26">#REF!</definedName>
    <definedName name="Loan_Facility_Amount" localSheetId="27">#REF!</definedName>
    <definedName name="Loan_Facility_Amount" localSheetId="28">#REF!</definedName>
    <definedName name="Loan_Facility_Amount" localSheetId="29">#REF!</definedName>
    <definedName name="Loan_Facility_Amount" localSheetId="30">#REF!</definedName>
    <definedName name="Loan_Facility_Amount" localSheetId="31">#REF!</definedName>
    <definedName name="Loan_Facility_Amount">#REF!</definedName>
    <definedName name="LOCTTLHRS" localSheetId="17">#REF!</definedName>
    <definedName name="LOCTTLHRS" localSheetId="18">#REF!</definedName>
    <definedName name="LOCTTLHRS" localSheetId="19">#REF!</definedName>
    <definedName name="LOCTTLHRS" localSheetId="20">#REF!</definedName>
    <definedName name="LOCTTLHRS" localSheetId="21">#REF!</definedName>
    <definedName name="LOCTTLHRS" localSheetId="22">#REF!</definedName>
    <definedName name="LOCTTLHRS" localSheetId="26">#REF!</definedName>
    <definedName name="LOCTTLHRS" localSheetId="27">#REF!</definedName>
    <definedName name="LOCTTLHRS" localSheetId="28">#REF!</definedName>
    <definedName name="LOCTTLHRS" localSheetId="29">#REF!</definedName>
    <definedName name="LOCTTLHRS" localSheetId="30">#REF!</definedName>
    <definedName name="LOCTTLHRS" localSheetId="31">#REF!</definedName>
    <definedName name="LOCTTLHRS">#REF!</definedName>
    <definedName name="ls5per" localSheetId="17">#REF!</definedName>
    <definedName name="ls5per" localSheetId="18">#REF!</definedName>
    <definedName name="ls5per" localSheetId="19">#REF!</definedName>
    <definedName name="ls5per" localSheetId="20">#REF!</definedName>
    <definedName name="ls5per" localSheetId="21">#REF!</definedName>
    <definedName name="ls5per" localSheetId="22">#REF!</definedName>
    <definedName name="ls5per" localSheetId="26">#REF!</definedName>
    <definedName name="ls5per" localSheetId="27">#REF!</definedName>
    <definedName name="ls5per" localSheetId="28">#REF!</definedName>
    <definedName name="ls5per" localSheetId="29">#REF!</definedName>
    <definedName name="ls5per" localSheetId="30">#REF!</definedName>
    <definedName name="ls5per" localSheetId="31">#REF!</definedName>
    <definedName name="ls5per">#REF!</definedName>
    <definedName name="lssdge" localSheetId="17">#REF!</definedName>
    <definedName name="lssdge" localSheetId="18">#REF!</definedName>
    <definedName name="lssdge" localSheetId="19">#REF!</definedName>
    <definedName name="lssdge" localSheetId="20">#REF!</definedName>
    <definedName name="lssdge" localSheetId="21">#REF!</definedName>
    <definedName name="lssdge" localSheetId="22">#REF!</definedName>
    <definedName name="lssdge" localSheetId="26">#REF!</definedName>
    <definedName name="lssdge" localSheetId="27">#REF!</definedName>
    <definedName name="lssdge" localSheetId="28">#REF!</definedName>
    <definedName name="lssdge" localSheetId="29">#REF!</definedName>
    <definedName name="lssdge" localSheetId="30">#REF!</definedName>
    <definedName name="lssdge" localSheetId="31">#REF!</definedName>
    <definedName name="lssdge">#REF!</definedName>
    <definedName name="LUNCH" localSheetId="17">#REF!</definedName>
    <definedName name="LUNCH" localSheetId="18">#REF!</definedName>
    <definedName name="LUNCH" localSheetId="19">#REF!</definedName>
    <definedName name="LUNCH" localSheetId="20">#REF!</definedName>
    <definedName name="LUNCH" localSheetId="21">#REF!</definedName>
    <definedName name="LUNCH" localSheetId="22">#REF!</definedName>
    <definedName name="LUNCH" localSheetId="26">#REF!</definedName>
    <definedName name="LUNCH" localSheetId="27">#REF!</definedName>
    <definedName name="LUNCH" localSheetId="28">#REF!</definedName>
    <definedName name="LUNCH" localSheetId="29">#REF!</definedName>
    <definedName name="LUNCH" localSheetId="30">#REF!</definedName>
    <definedName name="LUNCH" localSheetId="31">#REF!</definedName>
    <definedName name="LUNCH">#REF!</definedName>
    <definedName name="Major_Maintenance_BOP_Base_Year" localSheetId="17">#REF!</definedName>
    <definedName name="Major_Maintenance_BOP_Base_Year" localSheetId="18">#REF!</definedName>
    <definedName name="Major_Maintenance_BOP_Base_Year" localSheetId="19">#REF!</definedName>
    <definedName name="Major_Maintenance_BOP_Base_Year" localSheetId="20">#REF!</definedName>
    <definedName name="Major_Maintenance_BOP_Base_Year" localSheetId="21">#REF!</definedName>
    <definedName name="Major_Maintenance_BOP_Base_Year" localSheetId="22">#REF!</definedName>
    <definedName name="Major_Maintenance_BOP_Base_Year" localSheetId="26">#REF!</definedName>
    <definedName name="Major_Maintenance_BOP_Base_Year" localSheetId="27">#REF!</definedName>
    <definedName name="Major_Maintenance_BOP_Base_Year" localSheetId="28">#REF!</definedName>
    <definedName name="Major_Maintenance_BOP_Base_Year" localSheetId="29">#REF!</definedName>
    <definedName name="Major_Maintenance_BOP_Base_Year" localSheetId="30">#REF!</definedName>
    <definedName name="Major_Maintenance_BOP_Base_Year" localSheetId="31">#REF!</definedName>
    <definedName name="Major_Maintenance_BOP_Base_Year">#REF!</definedName>
    <definedName name="Major_Maintenance_BOP_Book" localSheetId="17">#REF!</definedName>
    <definedName name="Major_Maintenance_BOP_Book" localSheetId="18">#REF!</definedName>
    <definedName name="Major_Maintenance_BOP_Book" localSheetId="19">#REF!</definedName>
    <definedName name="Major_Maintenance_BOP_Book" localSheetId="20">#REF!</definedName>
    <definedName name="Major_Maintenance_BOP_Book" localSheetId="21">#REF!</definedName>
    <definedName name="Major_Maintenance_BOP_Book" localSheetId="22">#REF!</definedName>
    <definedName name="Major_Maintenance_BOP_Book" localSheetId="26">#REF!</definedName>
    <definedName name="Major_Maintenance_BOP_Book" localSheetId="27">#REF!</definedName>
    <definedName name="Major_Maintenance_BOP_Book" localSheetId="28">#REF!</definedName>
    <definedName name="Major_Maintenance_BOP_Book" localSheetId="29">#REF!</definedName>
    <definedName name="Major_Maintenance_BOP_Book" localSheetId="30">#REF!</definedName>
    <definedName name="Major_Maintenance_BOP_Book" localSheetId="31">#REF!</definedName>
    <definedName name="Major_Maintenance_BOP_Book">#REF!</definedName>
    <definedName name="Major_Maintenance_BOP_Cash" localSheetId="17">#REF!</definedName>
    <definedName name="Major_Maintenance_BOP_Cash" localSheetId="18">#REF!</definedName>
    <definedName name="Major_Maintenance_BOP_Cash" localSheetId="19">#REF!</definedName>
    <definedName name="Major_Maintenance_BOP_Cash" localSheetId="20">#REF!</definedName>
    <definedName name="Major_Maintenance_BOP_Cash" localSheetId="21">#REF!</definedName>
    <definedName name="Major_Maintenance_BOP_Cash" localSheetId="22">#REF!</definedName>
    <definedName name="Major_Maintenance_BOP_Cash" localSheetId="26">#REF!</definedName>
    <definedName name="Major_Maintenance_BOP_Cash" localSheetId="27">#REF!</definedName>
    <definedName name="Major_Maintenance_BOP_Cash" localSheetId="28">#REF!</definedName>
    <definedName name="Major_Maintenance_BOP_Cash" localSheetId="29">#REF!</definedName>
    <definedName name="Major_Maintenance_BOP_Cash" localSheetId="30">#REF!</definedName>
    <definedName name="Major_Maintenance_BOP_Cash" localSheetId="31">#REF!</definedName>
    <definedName name="Major_Maintenance_BOP_Cash">#REF!</definedName>
    <definedName name="Major_Maintenance_BOP_Escalation_Factor" localSheetId="17">#REF!</definedName>
    <definedName name="Major_Maintenance_BOP_Escalation_Factor" localSheetId="18">#REF!</definedName>
    <definedName name="Major_Maintenance_BOP_Escalation_Factor" localSheetId="19">#REF!</definedName>
    <definedName name="Major_Maintenance_BOP_Escalation_Factor" localSheetId="20">#REF!</definedName>
    <definedName name="Major_Maintenance_BOP_Escalation_Factor" localSheetId="21">#REF!</definedName>
    <definedName name="Major_Maintenance_BOP_Escalation_Factor" localSheetId="22">#REF!</definedName>
    <definedName name="Major_Maintenance_BOP_Escalation_Factor" localSheetId="26">#REF!</definedName>
    <definedName name="Major_Maintenance_BOP_Escalation_Factor" localSheetId="27">#REF!</definedName>
    <definedName name="Major_Maintenance_BOP_Escalation_Factor" localSheetId="28">#REF!</definedName>
    <definedName name="Major_Maintenance_BOP_Escalation_Factor" localSheetId="29">#REF!</definedName>
    <definedName name="Major_Maintenance_BOP_Escalation_Factor" localSheetId="30">#REF!</definedName>
    <definedName name="Major_Maintenance_BOP_Escalation_Factor" localSheetId="31">#REF!</definedName>
    <definedName name="Major_Maintenance_BOP_Escalation_Factor">#REF!</definedName>
    <definedName name="Major_Maintenance_Smoothing_Threshold" localSheetId="17">#REF!</definedName>
    <definedName name="Major_Maintenance_Smoothing_Threshold" localSheetId="18">#REF!</definedName>
    <definedName name="Major_Maintenance_Smoothing_Threshold" localSheetId="19">#REF!</definedName>
    <definedName name="Major_Maintenance_Smoothing_Threshold" localSheetId="20">#REF!</definedName>
    <definedName name="Major_Maintenance_Smoothing_Threshold" localSheetId="21">#REF!</definedName>
    <definedName name="Major_Maintenance_Smoothing_Threshold" localSheetId="22">#REF!</definedName>
    <definedName name="Major_Maintenance_Smoothing_Threshold" localSheetId="26">#REF!</definedName>
    <definedName name="Major_Maintenance_Smoothing_Threshold" localSheetId="27">#REF!</definedName>
    <definedName name="Major_Maintenance_Smoothing_Threshold" localSheetId="28">#REF!</definedName>
    <definedName name="Major_Maintenance_Smoothing_Threshold" localSheetId="29">#REF!</definedName>
    <definedName name="Major_Maintenance_Smoothing_Threshold" localSheetId="30">#REF!</definedName>
    <definedName name="Major_Maintenance_Smoothing_Threshold" localSheetId="31">#REF!</definedName>
    <definedName name="Major_Maintenance_Smoothing_Threshold">#REF!</definedName>
    <definedName name="Major_Maintenance_Table" localSheetId="17">#REF!</definedName>
    <definedName name="Major_Maintenance_Table" localSheetId="18">#REF!</definedName>
    <definedName name="Major_Maintenance_Table" localSheetId="19">#REF!</definedName>
    <definedName name="Major_Maintenance_Table" localSheetId="20">#REF!</definedName>
    <definedName name="Major_Maintenance_Table" localSheetId="21">#REF!</definedName>
    <definedName name="Major_Maintenance_Table" localSheetId="22">#REF!</definedName>
    <definedName name="Major_Maintenance_Table" localSheetId="26">#REF!</definedName>
    <definedName name="Major_Maintenance_Table" localSheetId="27">#REF!</definedName>
    <definedName name="Major_Maintenance_Table" localSheetId="28">#REF!</definedName>
    <definedName name="Major_Maintenance_Table" localSheetId="29">#REF!</definedName>
    <definedName name="Major_Maintenance_Table" localSheetId="30">#REF!</definedName>
    <definedName name="Major_Maintenance_Table" localSheetId="31">#REF!</definedName>
    <definedName name="Major_Maintenance_Table">#REF!</definedName>
    <definedName name="marathon"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S_Base_Year">#REF!</definedName>
    <definedName name="Mayfdsdfd" localSheetId="17" hidden="1">{"Page_1",#N/A,FALSE,"BAD4Q98";"Page_2",#N/A,FALSE,"BAD4Q98";"Page_3",#N/A,FALSE,"BAD4Q98";"Page_4",#N/A,FALSE,"BAD4Q98";"Page_5",#N/A,FALSE,"BAD4Q98";"Page_6",#N/A,FALSE,"BAD4Q98";"Input_1",#N/A,FALSE,"BAD4Q98";"Input_2",#N/A,FALSE,"BAD4Q98"}</definedName>
    <definedName name="Mayfdsdfd" localSheetId="18" hidden="1">{"Page_1",#N/A,FALSE,"BAD4Q98";"Page_2",#N/A,FALSE,"BAD4Q98";"Page_3",#N/A,FALSE,"BAD4Q98";"Page_4",#N/A,FALSE,"BAD4Q98";"Page_5",#N/A,FALSE,"BAD4Q98";"Page_6",#N/A,FALSE,"BAD4Q98";"Input_1",#N/A,FALSE,"BAD4Q98";"Input_2",#N/A,FALSE,"BAD4Q98"}</definedName>
    <definedName name="Mayfdsdfd" localSheetId="19" hidden="1">{"Page_1",#N/A,FALSE,"BAD4Q98";"Page_2",#N/A,FALSE,"BAD4Q98";"Page_3",#N/A,FALSE,"BAD4Q98";"Page_4",#N/A,FALSE,"BAD4Q98";"Page_5",#N/A,FALSE,"BAD4Q98";"Page_6",#N/A,FALSE,"BAD4Q98";"Input_1",#N/A,FALSE,"BAD4Q98";"Input_2",#N/A,FALSE,"BAD4Q98"}</definedName>
    <definedName name="Mayfdsdfd" localSheetId="20" hidden="1">{"Page_1",#N/A,FALSE,"BAD4Q98";"Page_2",#N/A,FALSE,"BAD4Q98";"Page_3",#N/A,FALSE,"BAD4Q98";"Page_4",#N/A,FALSE,"BAD4Q98";"Page_5",#N/A,FALSE,"BAD4Q98";"Page_6",#N/A,FALSE,"BAD4Q98";"Input_1",#N/A,FALSE,"BAD4Q98";"Input_2",#N/A,FALSE,"BAD4Q98"}</definedName>
    <definedName name="Mayfdsdfd" localSheetId="21" hidden="1">{"Page_1",#N/A,FALSE,"BAD4Q98";"Page_2",#N/A,FALSE,"BAD4Q98";"Page_3",#N/A,FALSE,"BAD4Q98";"Page_4",#N/A,FALSE,"BAD4Q98";"Page_5",#N/A,FALSE,"BAD4Q98";"Page_6",#N/A,FALSE,"BAD4Q98";"Input_1",#N/A,FALSE,"BAD4Q98";"Input_2",#N/A,FALSE,"BAD4Q98"}</definedName>
    <definedName name="Mayfdsdfd" localSheetId="22" hidden="1">{"Page_1",#N/A,FALSE,"BAD4Q98";"Page_2",#N/A,FALSE,"BAD4Q98";"Page_3",#N/A,FALSE,"BAD4Q98";"Page_4",#N/A,FALSE,"BAD4Q98";"Page_5",#N/A,FALSE,"BAD4Q98";"Page_6",#N/A,FALSE,"BAD4Q98";"Input_1",#N/A,FALSE,"BAD4Q98";"Input_2",#N/A,FALSE,"BAD4Q98"}</definedName>
    <definedName name="Mayfdsdfd" localSheetId="23" hidden="1">{"Page_1",#N/A,FALSE,"BAD4Q98";"Page_2",#N/A,FALSE,"BAD4Q98";"Page_3",#N/A,FALSE,"BAD4Q98";"Page_4",#N/A,FALSE,"BAD4Q98";"Page_5",#N/A,FALSE,"BAD4Q98";"Page_6",#N/A,FALSE,"BAD4Q98";"Input_1",#N/A,FALSE,"BAD4Q98";"Input_2",#N/A,FALSE,"BAD4Q98"}</definedName>
    <definedName name="Mayfdsdfd" localSheetId="4" hidden="1">{"Page_1",#N/A,FALSE,"BAD4Q98";"Page_2",#N/A,FALSE,"BAD4Q98";"Page_3",#N/A,FALSE,"BAD4Q98";"Page_4",#N/A,FALSE,"BAD4Q98";"Page_5",#N/A,FALSE,"BAD4Q98";"Page_6",#N/A,FALSE,"BAD4Q98";"Input_1",#N/A,FALSE,"BAD4Q98";"Input_2",#N/A,FALSE,"BAD4Q98"}</definedName>
    <definedName name="Mayfdsdfd" localSheetId="5" hidden="1">{"Page_1",#N/A,FALSE,"BAD4Q98";"Page_2",#N/A,FALSE,"BAD4Q98";"Page_3",#N/A,FALSE,"BAD4Q98";"Page_4",#N/A,FALSE,"BAD4Q98";"Page_5",#N/A,FALSE,"BAD4Q98";"Page_6",#N/A,FALSE,"BAD4Q98";"Input_1",#N/A,FALSE,"BAD4Q98";"Input_2",#N/A,FALSE,"BAD4Q98"}</definedName>
    <definedName name="Mayfdsdfd" localSheetId="8" hidden="1">{"Page_1",#N/A,FALSE,"BAD4Q98";"Page_2",#N/A,FALSE,"BAD4Q98";"Page_3",#N/A,FALSE,"BAD4Q98";"Page_4",#N/A,FALSE,"BAD4Q98";"Page_5",#N/A,FALSE,"BAD4Q98";"Page_6",#N/A,FALSE,"BAD4Q98";"Input_1",#N/A,FALSE,"BAD4Q98";"Input_2",#N/A,FALSE,"BAD4Q98"}</definedName>
    <definedName name="Mayfdsdfd" localSheetId="11" hidden="1">{"Page_1",#N/A,FALSE,"BAD4Q98";"Page_2",#N/A,FALSE,"BAD4Q98";"Page_3",#N/A,FALSE,"BAD4Q98";"Page_4",#N/A,FALSE,"BAD4Q98";"Page_5",#N/A,FALSE,"BAD4Q98";"Page_6",#N/A,FALSE,"BAD4Q98";"Input_1",#N/A,FALSE,"BAD4Q98";"Input_2",#N/A,FALSE,"BAD4Q98"}</definedName>
    <definedName name="Mayfdsdfd" localSheetId="12" hidden="1">{"Page_1",#N/A,FALSE,"BAD4Q98";"Page_2",#N/A,FALSE,"BAD4Q98";"Page_3",#N/A,FALSE,"BAD4Q98";"Page_4",#N/A,FALSE,"BAD4Q98";"Page_5",#N/A,FALSE,"BAD4Q98";"Page_6",#N/A,FALSE,"BAD4Q98";"Input_1",#N/A,FALSE,"BAD4Q98";"Input_2",#N/A,FALSE,"BAD4Q98"}</definedName>
    <definedName name="Mayfdsdfd" localSheetId="14" hidden="1">{"Page_1",#N/A,FALSE,"BAD4Q98";"Page_2",#N/A,FALSE,"BAD4Q98";"Page_3",#N/A,FALSE,"BAD4Q98";"Page_4",#N/A,FALSE,"BAD4Q98";"Page_5",#N/A,FALSE,"BAD4Q98";"Page_6",#N/A,FALSE,"BAD4Q98";"Input_1",#N/A,FALSE,"BAD4Q98";"Input_2",#N/A,FALSE,"BAD4Q98"}</definedName>
    <definedName name="Mayfdsdfd" localSheetId="16" hidden="1">{"Page_1",#N/A,FALSE,"BAD4Q98";"Page_2",#N/A,FALSE,"BAD4Q98";"Page_3",#N/A,FALSE,"BAD4Q98";"Page_4",#N/A,FALSE,"BAD4Q98";"Page_5",#N/A,FALSE,"BAD4Q98";"Page_6",#N/A,FALSE,"BAD4Q98";"Input_1",#N/A,FALSE,"BAD4Q98";"Input_2",#N/A,FALSE,"BAD4Q98"}</definedName>
    <definedName name="Mayfdsdfd" localSheetId="26" hidden="1">{"Page_1",#N/A,FALSE,"BAD4Q98";"Page_2",#N/A,FALSE,"BAD4Q98";"Page_3",#N/A,FALSE,"BAD4Q98";"Page_4",#N/A,FALSE,"BAD4Q98";"Page_5",#N/A,FALSE,"BAD4Q98";"Page_6",#N/A,FALSE,"BAD4Q98";"Input_1",#N/A,FALSE,"BAD4Q98";"Input_2",#N/A,FALSE,"BAD4Q98"}</definedName>
    <definedName name="Mayfdsdfd" localSheetId="27" hidden="1">{"Page_1",#N/A,FALSE,"BAD4Q98";"Page_2",#N/A,FALSE,"BAD4Q98";"Page_3",#N/A,FALSE,"BAD4Q98";"Page_4",#N/A,FALSE,"BAD4Q98";"Page_5",#N/A,FALSE,"BAD4Q98";"Page_6",#N/A,FALSE,"BAD4Q98";"Input_1",#N/A,FALSE,"BAD4Q98";"Input_2",#N/A,FALSE,"BAD4Q98"}</definedName>
    <definedName name="Mayfdsdfd" localSheetId="28" hidden="1">{"Page_1",#N/A,FALSE,"BAD4Q98";"Page_2",#N/A,FALSE,"BAD4Q98";"Page_3",#N/A,FALSE,"BAD4Q98";"Page_4",#N/A,FALSE,"BAD4Q98";"Page_5",#N/A,FALSE,"BAD4Q98";"Page_6",#N/A,FALSE,"BAD4Q98";"Input_1",#N/A,FALSE,"BAD4Q98";"Input_2",#N/A,FALSE,"BAD4Q98"}</definedName>
    <definedName name="Mayfdsdfd" localSheetId="29" hidden="1">{"Page_1",#N/A,FALSE,"BAD4Q98";"Page_2",#N/A,FALSE,"BAD4Q98";"Page_3",#N/A,FALSE,"BAD4Q98";"Page_4",#N/A,FALSE,"BAD4Q98";"Page_5",#N/A,FALSE,"BAD4Q98";"Page_6",#N/A,FALSE,"BAD4Q98";"Input_1",#N/A,FALSE,"BAD4Q98";"Input_2",#N/A,FALSE,"BAD4Q98"}</definedName>
    <definedName name="Mayfdsdfd" localSheetId="30" hidden="1">{"Page_1",#N/A,FALSE,"BAD4Q98";"Page_2",#N/A,FALSE,"BAD4Q98";"Page_3",#N/A,FALSE,"BAD4Q98";"Page_4",#N/A,FALSE,"BAD4Q98";"Page_5",#N/A,FALSE,"BAD4Q98";"Page_6",#N/A,FALSE,"BAD4Q98";"Input_1",#N/A,FALSE,"BAD4Q98";"Input_2",#N/A,FALSE,"BAD4Q98"}</definedName>
    <definedName name="Mayfdsdfd" localSheetId="31" hidden="1">{"Page_1",#N/A,FALSE,"BAD4Q98";"Page_2",#N/A,FALSE,"BAD4Q98";"Page_3",#N/A,FALSE,"BAD4Q98";"Page_4",#N/A,FALSE,"BAD4Q98";"Page_5",#N/A,FALSE,"BAD4Q98";"Page_6",#N/A,FALSE,"BAD4Q98";"Input_1",#N/A,FALSE,"BAD4Q98";"Input_2",#N/A,FALSE,"BAD4Q98"}</definedName>
    <definedName name="Mayfdsdfd" hidden="1">{"Page_1",#N/A,FALSE,"BAD4Q98";"Page_2",#N/A,FALSE,"BAD4Q98";"Page_3",#N/A,FALSE,"BAD4Q98";"Page_4",#N/A,FALSE,"BAD4Q98";"Page_5",#N/A,FALSE,"BAD4Q98";"Page_6",#N/A,FALSE,"BAD4Q98";"Input_1",#N/A,FALSE,"BAD4Q98";"Input_2",#N/A,FALSE,"BAD4Q98"}</definedName>
    <definedName name="mb_inputLocation" hidden="1">#REF!</definedName>
    <definedName name="McKittrick_School_District_Donation_Input" localSheetId="17">#REF!</definedName>
    <definedName name="McKittrick_School_District_Donation_Input" localSheetId="18">#REF!</definedName>
    <definedName name="McKittrick_School_District_Donation_Input" localSheetId="19">#REF!</definedName>
    <definedName name="McKittrick_School_District_Donation_Input" localSheetId="20">#REF!</definedName>
    <definedName name="McKittrick_School_District_Donation_Input" localSheetId="21">#REF!</definedName>
    <definedName name="McKittrick_School_District_Donation_Input" localSheetId="22">#REF!</definedName>
    <definedName name="McKittrick_School_District_Donation_Input" localSheetId="26">#REF!</definedName>
    <definedName name="McKittrick_School_District_Donation_Input" localSheetId="27">#REF!</definedName>
    <definedName name="McKittrick_School_District_Donation_Input" localSheetId="28">#REF!</definedName>
    <definedName name="McKittrick_School_District_Donation_Input" localSheetId="29">#REF!</definedName>
    <definedName name="McKittrick_School_District_Donation_Input" localSheetId="30">#REF!</definedName>
    <definedName name="McKittrick_School_District_Donation_Input" localSheetId="31">#REF!</definedName>
    <definedName name="McKittrick_School_District_Donation_Input">#REF!</definedName>
    <definedName name="MED_MTR">2</definedName>
    <definedName name="Merch_Cum_Escalation_Factor" localSheetId="17">#REF!</definedName>
    <definedName name="Merch_Cum_Escalation_Factor" localSheetId="18">#REF!</definedName>
    <definedName name="Merch_Cum_Escalation_Factor" localSheetId="19">#REF!</definedName>
    <definedName name="Merch_Cum_Escalation_Factor" localSheetId="20">#REF!</definedName>
    <definedName name="Merch_Cum_Escalation_Factor" localSheetId="21">#REF!</definedName>
    <definedName name="Merch_Cum_Escalation_Factor" localSheetId="22">#REF!</definedName>
    <definedName name="Merch_Cum_Escalation_Factor" localSheetId="26">#REF!</definedName>
    <definedName name="Merch_Cum_Escalation_Factor" localSheetId="27">#REF!</definedName>
    <definedName name="Merch_Cum_Escalation_Factor" localSheetId="28">#REF!</definedName>
    <definedName name="Merch_Cum_Escalation_Factor" localSheetId="29">#REF!</definedName>
    <definedName name="Merch_Cum_Escalation_Factor" localSheetId="30">#REF!</definedName>
    <definedName name="Merch_Cum_Escalation_Factor" localSheetId="31">#REF!</definedName>
    <definedName name="Merch_Cum_Escalation_Factor">#REF!</definedName>
    <definedName name="Merch_Fuel_Doll_KW" localSheetId="17">#REF!</definedName>
    <definedName name="Merch_Fuel_Doll_KW" localSheetId="18">#REF!</definedName>
    <definedName name="Merch_Fuel_Doll_KW" localSheetId="19">#REF!</definedName>
    <definedName name="Merch_Fuel_Doll_KW" localSheetId="20">#REF!</definedName>
    <definedName name="Merch_Fuel_Doll_KW" localSheetId="21">#REF!</definedName>
    <definedName name="Merch_Fuel_Doll_KW" localSheetId="22">#REF!</definedName>
    <definedName name="Merch_Fuel_Doll_KW" localSheetId="26">#REF!</definedName>
    <definedName name="Merch_Fuel_Doll_KW" localSheetId="27">#REF!</definedName>
    <definedName name="Merch_Fuel_Doll_KW" localSheetId="28">#REF!</definedName>
    <definedName name="Merch_Fuel_Doll_KW" localSheetId="29">#REF!</definedName>
    <definedName name="Merch_Fuel_Doll_KW" localSheetId="30">#REF!</definedName>
    <definedName name="Merch_Fuel_Doll_KW" localSheetId="31">#REF!</definedName>
    <definedName name="Merch_Fuel_Doll_KW">#REF!</definedName>
    <definedName name="Merch_margin_Doll_KW" localSheetId="17">#REF!</definedName>
    <definedName name="Merch_margin_Doll_KW" localSheetId="18">#REF!</definedName>
    <definedName name="Merch_margin_Doll_KW" localSheetId="19">#REF!</definedName>
    <definedName name="Merch_margin_Doll_KW" localSheetId="20">#REF!</definedName>
    <definedName name="Merch_margin_Doll_KW" localSheetId="21">#REF!</definedName>
    <definedName name="Merch_margin_Doll_KW" localSheetId="22">#REF!</definedName>
    <definedName name="Merch_margin_Doll_KW" localSheetId="26">#REF!</definedName>
    <definedName name="Merch_margin_Doll_KW" localSheetId="27">#REF!</definedName>
    <definedName name="Merch_margin_Doll_KW" localSheetId="28">#REF!</definedName>
    <definedName name="Merch_margin_Doll_KW" localSheetId="29">#REF!</definedName>
    <definedName name="Merch_margin_Doll_KW" localSheetId="30">#REF!</definedName>
    <definedName name="Merch_margin_Doll_KW" localSheetId="31">#REF!</definedName>
    <definedName name="Merch_margin_Doll_KW">#REF!</definedName>
    <definedName name="Merch_Months_partial_Year_Factor" localSheetId="17">#REF!</definedName>
    <definedName name="Merch_Months_partial_Year_Factor" localSheetId="18">#REF!</definedName>
    <definedName name="Merch_Months_partial_Year_Factor" localSheetId="19">#REF!</definedName>
    <definedName name="Merch_Months_partial_Year_Factor" localSheetId="20">#REF!</definedName>
    <definedName name="Merch_Months_partial_Year_Factor" localSheetId="21">#REF!</definedName>
    <definedName name="Merch_Months_partial_Year_Factor" localSheetId="22">#REF!</definedName>
    <definedName name="Merch_Months_partial_Year_Factor" localSheetId="26">#REF!</definedName>
    <definedName name="Merch_Months_partial_Year_Factor" localSheetId="27">#REF!</definedName>
    <definedName name="Merch_Months_partial_Year_Factor" localSheetId="28">#REF!</definedName>
    <definedName name="Merch_Months_partial_Year_Factor" localSheetId="29">#REF!</definedName>
    <definedName name="Merch_Months_partial_Year_Factor" localSheetId="30">#REF!</definedName>
    <definedName name="Merch_Months_partial_Year_Factor" localSheetId="31">#REF!</definedName>
    <definedName name="Merch_Months_partial_Year_Factor">#REF!</definedName>
    <definedName name="Michelle" localSheetId="17">#REF!</definedName>
    <definedName name="Michelle" localSheetId="18">#REF!</definedName>
    <definedName name="Michelle" localSheetId="19">#REF!</definedName>
    <definedName name="Michelle" localSheetId="20">#REF!</definedName>
    <definedName name="Michelle" localSheetId="21">#REF!</definedName>
    <definedName name="Michelle" localSheetId="22">#REF!</definedName>
    <definedName name="Michelle" localSheetId="26">#REF!</definedName>
    <definedName name="Michelle" localSheetId="27">#REF!</definedName>
    <definedName name="Michelle" localSheetId="28">#REF!</definedName>
    <definedName name="Michelle" localSheetId="29">#REF!</definedName>
    <definedName name="Michelle" localSheetId="30">#REF!</definedName>
    <definedName name="Michelle" localSheetId="31">#REF!</definedName>
    <definedName name="Michelle">#REF!</definedName>
    <definedName name="Minimum_Debt_Service_Coverage" localSheetId="17">#REF!</definedName>
    <definedName name="Minimum_Debt_Service_Coverage" localSheetId="18">#REF!</definedName>
    <definedName name="Minimum_Debt_Service_Coverage" localSheetId="19">#REF!</definedName>
    <definedName name="Minimum_Debt_Service_Coverage" localSheetId="20">#REF!</definedName>
    <definedName name="Minimum_Debt_Service_Coverage" localSheetId="21">#REF!</definedName>
    <definedName name="Minimum_Debt_Service_Coverage" localSheetId="22">#REF!</definedName>
    <definedName name="Minimum_Debt_Service_Coverage" localSheetId="26">#REF!</definedName>
    <definedName name="Minimum_Debt_Service_Coverage" localSheetId="27">#REF!</definedName>
    <definedName name="Minimum_Debt_Service_Coverage" localSheetId="28">#REF!</definedName>
    <definedName name="Minimum_Debt_Service_Coverage" localSheetId="29">#REF!</definedName>
    <definedName name="Minimum_Debt_Service_Coverage" localSheetId="30">#REF!</definedName>
    <definedName name="Minimum_Debt_Service_Coverage" localSheetId="31">#REF!</definedName>
    <definedName name="Minimum_Debt_Service_Coverage">#REF!</definedName>
    <definedName name="Mobilization_Months" localSheetId="17">#REF!</definedName>
    <definedName name="Mobilization_Months" localSheetId="18">#REF!</definedName>
    <definedName name="Mobilization_Months" localSheetId="19">#REF!</definedName>
    <definedName name="Mobilization_Months" localSheetId="20">#REF!</definedName>
    <definedName name="Mobilization_Months" localSheetId="21">#REF!</definedName>
    <definedName name="Mobilization_Months" localSheetId="22">#REF!</definedName>
    <definedName name="Mobilization_Months" localSheetId="26">#REF!</definedName>
    <definedName name="Mobilization_Months" localSheetId="27">#REF!</definedName>
    <definedName name="Mobilization_Months" localSheetId="28">#REF!</definedName>
    <definedName name="Mobilization_Months" localSheetId="29">#REF!</definedName>
    <definedName name="Mobilization_Months" localSheetId="30">#REF!</definedName>
    <definedName name="Mobilization_Months" localSheetId="31">#REF!</definedName>
    <definedName name="Mobilization_Months">#REF!</definedName>
    <definedName name="MODEL" localSheetId="17">#REF!</definedName>
    <definedName name="MODEL" localSheetId="18">#REF!</definedName>
    <definedName name="MODEL" localSheetId="19">#REF!</definedName>
    <definedName name="MODEL" localSheetId="20">#REF!</definedName>
    <definedName name="MODEL" localSheetId="21">#REF!</definedName>
    <definedName name="MODEL" localSheetId="22">#REF!</definedName>
    <definedName name="MODEL" localSheetId="26">#REF!</definedName>
    <definedName name="MODEL" localSheetId="27">#REF!</definedName>
    <definedName name="MODEL" localSheetId="28">#REF!</definedName>
    <definedName name="MODEL" localSheetId="29">#REF!</definedName>
    <definedName name="MODEL" localSheetId="30">#REF!</definedName>
    <definedName name="MODEL" localSheetId="31">#REF!</definedName>
    <definedName name="MODEL">#REF!</definedName>
    <definedName name="modifiedavailmod"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nth1" localSheetId="17">#REF!</definedName>
    <definedName name="Month1" localSheetId="18">#REF!</definedName>
    <definedName name="Month1" localSheetId="19">#REF!</definedName>
    <definedName name="Month1" localSheetId="20">#REF!</definedName>
    <definedName name="Month1" localSheetId="21">#REF!</definedName>
    <definedName name="Month1" localSheetId="22">#REF!</definedName>
    <definedName name="Month1" localSheetId="26">#REF!</definedName>
    <definedName name="Month1" localSheetId="27">#REF!</definedName>
    <definedName name="Month1" localSheetId="28">#REF!</definedName>
    <definedName name="Month1" localSheetId="29">#REF!</definedName>
    <definedName name="Month1" localSheetId="30">#REF!</definedName>
    <definedName name="Month1" localSheetId="31">#REF!</definedName>
    <definedName name="Month1">#REF!</definedName>
    <definedName name="Month2" localSheetId="17">#REF!</definedName>
    <definedName name="Month2" localSheetId="18">#REF!</definedName>
    <definedName name="Month2" localSheetId="19">#REF!</definedName>
    <definedName name="Month2" localSheetId="20">#REF!</definedName>
    <definedName name="Month2" localSheetId="21">#REF!</definedName>
    <definedName name="Month2" localSheetId="22">#REF!</definedName>
    <definedName name="Month2" localSheetId="26">#REF!</definedName>
    <definedName name="Month2" localSheetId="27">#REF!</definedName>
    <definedName name="Month2" localSheetId="28">#REF!</definedName>
    <definedName name="Month2" localSheetId="29">#REF!</definedName>
    <definedName name="Month2" localSheetId="30">#REF!</definedName>
    <definedName name="Month2" localSheetId="31">#REF!</definedName>
    <definedName name="Month2">#REF!</definedName>
    <definedName name="Month3" localSheetId="17">#REF!</definedName>
    <definedName name="Month3" localSheetId="18">#REF!</definedName>
    <definedName name="Month3" localSheetId="19">#REF!</definedName>
    <definedName name="Month3" localSheetId="20">#REF!</definedName>
    <definedName name="Month3" localSheetId="21">#REF!</definedName>
    <definedName name="Month3" localSheetId="22">#REF!</definedName>
    <definedName name="Month3" localSheetId="26">#REF!</definedName>
    <definedName name="Month3" localSheetId="27">#REF!</definedName>
    <definedName name="Month3" localSheetId="28">#REF!</definedName>
    <definedName name="Month3" localSheetId="29">#REF!</definedName>
    <definedName name="Month3" localSheetId="30">#REF!</definedName>
    <definedName name="Month3" localSheetId="31">#REF!</definedName>
    <definedName name="Month3">#REF!</definedName>
    <definedName name="MONTHLYREC" localSheetId="17">#REF!</definedName>
    <definedName name="MONTHLYREC" localSheetId="18">#REF!</definedName>
    <definedName name="MONTHLYREC" localSheetId="19">#REF!</definedName>
    <definedName name="MONTHLYREC" localSheetId="20">#REF!</definedName>
    <definedName name="MONTHLYREC" localSheetId="21">#REF!</definedName>
    <definedName name="MONTHLYREC" localSheetId="22">#REF!</definedName>
    <definedName name="MONTHLYREC" localSheetId="26">#REF!</definedName>
    <definedName name="MONTHLYREC" localSheetId="27">#REF!</definedName>
    <definedName name="MONTHLYREC" localSheetId="28">#REF!</definedName>
    <definedName name="MONTHLYREC" localSheetId="29">#REF!</definedName>
    <definedName name="MONTHLYREC" localSheetId="30">#REF!</definedName>
    <definedName name="MONTHLYREC" localSheetId="31">#REF!</definedName>
    <definedName name="MONTHLYREC">#REF!</definedName>
    <definedName name="Months" localSheetId="17">'[8]misc tables'!$B$2:$B$13</definedName>
    <definedName name="Months" localSheetId="18">'[8]misc tables'!$B$2:$B$13</definedName>
    <definedName name="Months" localSheetId="19">'[8]misc tables'!$B$2:$B$13</definedName>
    <definedName name="Months" localSheetId="20">'[8]misc tables'!$B$2:$B$13</definedName>
    <definedName name="Months" localSheetId="21">'[8]misc tables'!$B$2:$B$13</definedName>
    <definedName name="Months" localSheetId="22">'[8]misc tables'!$B$2:$B$13</definedName>
    <definedName name="Months" localSheetId="8">#REF!</definedName>
    <definedName name="Months" localSheetId="26">'[8]misc tables'!$B$2:$B$13</definedName>
    <definedName name="Months" localSheetId="27">'[8]misc tables'!$B$2:$B$13</definedName>
    <definedName name="Months" localSheetId="28">'[8]misc tables'!$B$2:$B$13</definedName>
    <definedName name="Months" localSheetId="29">'[8]misc tables'!$B$2:$B$13</definedName>
    <definedName name="Months" localSheetId="30">'[8]misc tables'!$B$2:$B$13</definedName>
    <definedName name="Months" localSheetId="31">'[8]misc tables'!$B$2:$B$13</definedName>
    <definedName name="Months">'[8]misc tables'!$B$2:$B$13</definedName>
    <definedName name="Months_of_Debt_Service_Reserve" localSheetId="17">#REF!</definedName>
    <definedName name="Months_of_Debt_Service_Reserve" localSheetId="18">#REF!</definedName>
    <definedName name="Months_of_Debt_Service_Reserve" localSheetId="19">#REF!</definedName>
    <definedName name="Months_of_Debt_Service_Reserve" localSheetId="20">#REF!</definedName>
    <definedName name="Months_of_Debt_Service_Reserve" localSheetId="21">#REF!</definedName>
    <definedName name="Months_of_Debt_Service_Reserve" localSheetId="22">#REF!</definedName>
    <definedName name="Months_of_Debt_Service_Reserve" localSheetId="8">#REF!</definedName>
    <definedName name="Months_of_Debt_Service_Reserve" localSheetId="26">#REF!</definedName>
    <definedName name="Months_of_Debt_Service_Reserve" localSheetId="27">#REF!</definedName>
    <definedName name="Months_of_Debt_Service_Reserve" localSheetId="28">#REF!</definedName>
    <definedName name="Months_of_Debt_Service_Reserve" localSheetId="29">#REF!</definedName>
    <definedName name="Months_of_Debt_Service_Reserve" localSheetId="30">#REF!</definedName>
    <definedName name="Months_of_Debt_Service_Reserve" localSheetId="31">#REF!</definedName>
    <definedName name="Months_of_Debt_Service_Reserve">#REF!</definedName>
    <definedName name="Months_Per_Year" localSheetId="17">#REF!</definedName>
    <definedName name="Months_Per_Year" localSheetId="18">#REF!</definedName>
    <definedName name="Months_Per_Year" localSheetId="19">#REF!</definedName>
    <definedName name="Months_Per_Year" localSheetId="20">#REF!</definedName>
    <definedName name="Months_Per_Year" localSheetId="21">#REF!</definedName>
    <definedName name="Months_Per_Year" localSheetId="22">#REF!</definedName>
    <definedName name="Months_Per_Year" localSheetId="8">#REF!</definedName>
    <definedName name="Months_Per_Year" localSheetId="26">#REF!</definedName>
    <definedName name="Months_Per_Year" localSheetId="27">#REF!</definedName>
    <definedName name="Months_Per_Year" localSheetId="28">#REF!</definedName>
    <definedName name="Months_Per_Year" localSheetId="29">#REF!</definedName>
    <definedName name="Months_Per_Year" localSheetId="30">#REF!</definedName>
    <definedName name="Months_Per_Year" localSheetId="31">#REF!</definedName>
    <definedName name="Months_Per_Year">#REF!</definedName>
    <definedName name="MSA_Fee" localSheetId="17">#REF!</definedName>
    <definedName name="MSA_Fee" localSheetId="18">#REF!</definedName>
    <definedName name="MSA_Fee" localSheetId="19">#REF!</definedName>
    <definedName name="MSA_Fee" localSheetId="20">#REF!</definedName>
    <definedName name="MSA_Fee" localSheetId="21">#REF!</definedName>
    <definedName name="MSA_Fee" localSheetId="22">#REF!</definedName>
    <definedName name="MSA_Fee" localSheetId="8">#REF!</definedName>
    <definedName name="MSA_Fee" localSheetId="26">#REF!</definedName>
    <definedName name="MSA_Fee" localSheetId="27">#REF!</definedName>
    <definedName name="MSA_Fee" localSheetId="28">#REF!</definedName>
    <definedName name="MSA_Fee" localSheetId="29">#REF!</definedName>
    <definedName name="MSA_Fee" localSheetId="30">#REF!</definedName>
    <definedName name="MSA_Fee" localSheetId="31">#REF!</definedName>
    <definedName name="MSA_Fee">#REF!</definedName>
    <definedName name="MSA_Fee_Base_Year" localSheetId="17">#REF!</definedName>
    <definedName name="MSA_Fee_Base_Year" localSheetId="18">#REF!</definedName>
    <definedName name="MSA_Fee_Base_Year" localSheetId="19">#REF!</definedName>
    <definedName name="MSA_Fee_Base_Year" localSheetId="20">#REF!</definedName>
    <definedName name="MSA_Fee_Base_Year" localSheetId="21">#REF!</definedName>
    <definedName name="MSA_Fee_Base_Year" localSheetId="22">#REF!</definedName>
    <definedName name="MSA_Fee_Base_Year" localSheetId="26">#REF!</definedName>
    <definedName name="MSA_Fee_Base_Year" localSheetId="27">#REF!</definedName>
    <definedName name="MSA_Fee_Base_Year" localSheetId="28">#REF!</definedName>
    <definedName name="MSA_Fee_Base_Year" localSheetId="29">#REF!</definedName>
    <definedName name="MSA_Fee_Base_Year" localSheetId="30">#REF!</definedName>
    <definedName name="MSA_Fee_Base_Year" localSheetId="31">#REF!</definedName>
    <definedName name="MSA_Fee_Base_Year">#REF!</definedName>
    <definedName name="MSA_Fee_Input_per_Year" localSheetId="17">#REF!</definedName>
    <definedName name="MSA_Fee_Input_per_Year" localSheetId="18">#REF!</definedName>
    <definedName name="MSA_Fee_Input_per_Year" localSheetId="19">#REF!</definedName>
    <definedName name="MSA_Fee_Input_per_Year" localSheetId="20">#REF!</definedName>
    <definedName name="MSA_Fee_Input_per_Year" localSheetId="21">#REF!</definedName>
    <definedName name="MSA_Fee_Input_per_Year" localSheetId="22">#REF!</definedName>
    <definedName name="MSA_Fee_Input_per_Year" localSheetId="26">#REF!</definedName>
    <definedName name="MSA_Fee_Input_per_Year" localSheetId="27">#REF!</definedName>
    <definedName name="MSA_Fee_Input_per_Year" localSheetId="28">#REF!</definedName>
    <definedName name="MSA_Fee_Input_per_Year" localSheetId="29">#REF!</definedName>
    <definedName name="MSA_Fee_Input_per_Year" localSheetId="30">#REF!</definedName>
    <definedName name="MSA_Fee_Input_per_Year" localSheetId="31">#REF!</definedName>
    <definedName name="MSA_Fee_Input_per_Year">#REF!</definedName>
    <definedName name="MthAvg" localSheetId="17">#REF!</definedName>
    <definedName name="MthAvg" localSheetId="18">#REF!</definedName>
    <definedName name="MthAvg" localSheetId="19">#REF!</definedName>
    <definedName name="MthAvg" localSheetId="20">#REF!</definedName>
    <definedName name="MthAvg" localSheetId="21">#REF!</definedName>
    <definedName name="MthAvg" localSheetId="22">#REF!</definedName>
    <definedName name="MthAvg" localSheetId="26">#REF!</definedName>
    <definedName name="MthAvg" localSheetId="27">#REF!</definedName>
    <definedName name="MthAvg" localSheetId="28">#REF!</definedName>
    <definedName name="MthAvg" localSheetId="29">#REF!</definedName>
    <definedName name="MthAvg" localSheetId="30">#REF!</definedName>
    <definedName name="MthAvg" localSheetId="31">#REF!</definedName>
    <definedName name="MthAvg">#REF!</definedName>
    <definedName name="N_A" localSheetId="17">#REF!</definedName>
    <definedName name="N_A" localSheetId="18">#REF!</definedName>
    <definedName name="N_A" localSheetId="19">#REF!</definedName>
    <definedName name="N_A" localSheetId="20">#REF!</definedName>
    <definedName name="N_A" localSheetId="21">#REF!</definedName>
    <definedName name="N_A" localSheetId="22">#REF!</definedName>
    <definedName name="N_A" localSheetId="26">#REF!</definedName>
    <definedName name="N_A" localSheetId="27">#REF!</definedName>
    <definedName name="N_A" localSheetId="28">#REF!</definedName>
    <definedName name="N_A" localSheetId="29">#REF!</definedName>
    <definedName name="N_A" localSheetId="30">#REF!</definedName>
    <definedName name="N_A" localSheetId="31">#REF!</definedName>
    <definedName name="N_A">#REF!</definedName>
    <definedName name="Net_Cash_Flow" localSheetId="17">#REF!</definedName>
    <definedName name="Net_Cash_Flow" localSheetId="18">#REF!</definedName>
    <definedName name="Net_Cash_Flow" localSheetId="19">#REF!</definedName>
    <definedName name="Net_Cash_Flow" localSheetId="20">#REF!</definedName>
    <definedName name="Net_Cash_Flow" localSheetId="21">#REF!</definedName>
    <definedName name="Net_Cash_Flow" localSheetId="22">#REF!</definedName>
    <definedName name="Net_Cash_Flow" localSheetId="26">#REF!</definedName>
    <definedName name="Net_Cash_Flow" localSheetId="27">#REF!</definedName>
    <definedName name="Net_Cash_Flow" localSheetId="28">#REF!</definedName>
    <definedName name="Net_Cash_Flow" localSheetId="29">#REF!</definedName>
    <definedName name="Net_Cash_Flow" localSheetId="30">#REF!</definedName>
    <definedName name="Net_Cash_Flow" localSheetId="31">#REF!</definedName>
    <definedName name="Net_Cash_Flow">#REF!</definedName>
    <definedName name="Net_Fixed_Assets" localSheetId="17">#REF!</definedName>
    <definedName name="Net_Fixed_Assets" localSheetId="18">#REF!</definedName>
    <definedName name="Net_Fixed_Assets" localSheetId="19">#REF!</definedName>
    <definedName name="Net_Fixed_Assets" localSheetId="20">#REF!</definedName>
    <definedName name="Net_Fixed_Assets" localSheetId="21">#REF!</definedName>
    <definedName name="Net_Fixed_Assets" localSheetId="22">#REF!</definedName>
    <definedName name="Net_Fixed_Assets" localSheetId="26">#REF!</definedName>
    <definedName name="Net_Fixed_Assets" localSheetId="27">#REF!</definedName>
    <definedName name="Net_Fixed_Assets" localSheetId="28">#REF!</definedName>
    <definedName name="Net_Fixed_Assets" localSheetId="29">#REF!</definedName>
    <definedName name="Net_Fixed_Assets" localSheetId="30">#REF!</definedName>
    <definedName name="Net_Fixed_Assets" localSheetId="31">#REF!</definedName>
    <definedName name="Net_Fixed_Assets">#REF!</definedName>
    <definedName name="Net_Gain_on_Sale_of_Assets" localSheetId="17">#REF!</definedName>
    <definedName name="Net_Gain_on_Sale_of_Assets" localSheetId="18">#REF!</definedName>
    <definedName name="Net_Gain_on_Sale_of_Assets" localSheetId="19">#REF!</definedName>
    <definedName name="Net_Gain_on_Sale_of_Assets" localSheetId="20">#REF!</definedName>
    <definedName name="Net_Gain_on_Sale_of_Assets" localSheetId="21">#REF!</definedName>
    <definedName name="Net_Gain_on_Sale_of_Assets" localSheetId="22">#REF!</definedName>
    <definedName name="Net_Gain_on_Sale_of_Assets" localSheetId="26">#REF!</definedName>
    <definedName name="Net_Gain_on_Sale_of_Assets" localSheetId="27">#REF!</definedName>
    <definedName name="Net_Gain_on_Sale_of_Assets" localSheetId="28">#REF!</definedName>
    <definedName name="Net_Gain_on_Sale_of_Assets" localSheetId="29">#REF!</definedName>
    <definedName name="Net_Gain_on_Sale_of_Assets" localSheetId="30">#REF!</definedName>
    <definedName name="Net_Gain_on_Sale_of_Assets" localSheetId="31">#REF!</definedName>
    <definedName name="Net_Gain_on_Sale_of_Assets">#REF!</definedName>
    <definedName name="Net_Payments_on_Fire_Truck_during_Construction_Input" localSheetId="17">#REF!</definedName>
    <definedName name="Net_Payments_on_Fire_Truck_during_Construction_Input" localSheetId="18">#REF!</definedName>
    <definedName name="Net_Payments_on_Fire_Truck_during_Construction_Input" localSheetId="19">#REF!</definedName>
    <definedName name="Net_Payments_on_Fire_Truck_during_Construction_Input" localSheetId="20">#REF!</definedName>
    <definedName name="Net_Payments_on_Fire_Truck_during_Construction_Input" localSheetId="21">#REF!</definedName>
    <definedName name="Net_Payments_on_Fire_Truck_during_Construction_Input" localSheetId="22">#REF!</definedName>
    <definedName name="Net_Payments_on_Fire_Truck_during_Construction_Input" localSheetId="26">#REF!</definedName>
    <definedName name="Net_Payments_on_Fire_Truck_during_Construction_Input" localSheetId="27">#REF!</definedName>
    <definedName name="Net_Payments_on_Fire_Truck_during_Construction_Input" localSheetId="28">#REF!</definedName>
    <definedName name="Net_Payments_on_Fire_Truck_during_Construction_Input" localSheetId="29">#REF!</definedName>
    <definedName name="Net_Payments_on_Fire_Truck_during_Construction_Input" localSheetId="30">#REF!</definedName>
    <definedName name="Net_Payments_on_Fire_Truck_during_Construction_Input" localSheetId="31">#REF!</definedName>
    <definedName name="Net_Payments_on_Fire_Truck_during_Construction_Input">#REF!</definedName>
    <definedName name="Net_Start_Up_Revenues" localSheetId="17">#REF!</definedName>
    <definedName name="Net_Start_Up_Revenues" localSheetId="18">#REF!</definedName>
    <definedName name="Net_Start_Up_Revenues" localSheetId="19">#REF!</definedName>
    <definedName name="Net_Start_Up_Revenues" localSheetId="20">#REF!</definedName>
    <definedName name="Net_Start_Up_Revenues" localSheetId="21">#REF!</definedName>
    <definedName name="Net_Start_Up_Revenues" localSheetId="22">#REF!</definedName>
    <definedName name="Net_Start_Up_Revenues" localSheetId="26">#REF!</definedName>
    <definedName name="Net_Start_Up_Revenues" localSheetId="27">#REF!</definedName>
    <definedName name="Net_Start_Up_Revenues" localSheetId="28">#REF!</definedName>
    <definedName name="Net_Start_Up_Revenues" localSheetId="29">#REF!</definedName>
    <definedName name="Net_Start_Up_Revenues" localSheetId="30">#REF!</definedName>
    <definedName name="Net_Start_Up_Revenues" localSheetId="31">#REF!</definedName>
    <definedName name="Net_Start_Up_Revenues">#REF!</definedName>
    <definedName name="new" localSheetId="17" hidden="1">{"Page_1",#N/A,FALSE,"BAD4Q98";"Page_2",#N/A,FALSE,"BAD4Q98";"Page_3",#N/A,FALSE,"BAD4Q98";"Page_4",#N/A,FALSE,"BAD4Q98";"Page_5",#N/A,FALSE,"BAD4Q98";"Page_6",#N/A,FALSE,"BAD4Q98";"Input_1",#N/A,FALSE,"BAD4Q98";"Input_2",#N/A,FALSE,"BAD4Q98"}</definedName>
    <definedName name="new" localSheetId="18" hidden="1">{"Page_1",#N/A,FALSE,"BAD4Q98";"Page_2",#N/A,FALSE,"BAD4Q98";"Page_3",#N/A,FALSE,"BAD4Q98";"Page_4",#N/A,FALSE,"BAD4Q98";"Page_5",#N/A,FALSE,"BAD4Q98";"Page_6",#N/A,FALSE,"BAD4Q98";"Input_1",#N/A,FALSE,"BAD4Q98";"Input_2",#N/A,FALSE,"BAD4Q98"}</definedName>
    <definedName name="new" localSheetId="19" hidden="1">{"Page_1",#N/A,FALSE,"BAD4Q98";"Page_2",#N/A,FALSE,"BAD4Q98";"Page_3",#N/A,FALSE,"BAD4Q98";"Page_4",#N/A,FALSE,"BAD4Q98";"Page_5",#N/A,FALSE,"BAD4Q98";"Page_6",#N/A,FALSE,"BAD4Q98";"Input_1",#N/A,FALSE,"BAD4Q98";"Input_2",#N/A,FALSE,"BAD4Q98"}</definedName>
    <definedName name="new" localSheetId="20" hidden="1">{"Page_1",#N/A,FALSE,"BAD4Q98";"Page_2",#N/A,FALSE,"BAD4Q98";"Page_3",#N/A,FALSE,"BAD4Q98";"Page_4",#N/A,FALSE,"BAD4Q98";"Page_5",#N/A,FALSE,"BAD4Q98";"Page_6",#N/A,FALSE,"BAD4Q98";"Input_1",#N/A,FALSE,"BAD4Q98";"Input_2",#N/A,FALSE,"BAD4Q98"}</definedName>
    <definedName name="new" localSheetId="21" hidden="1">{"Page_1",#N/A,FALSE,"BAD4Q98";"Page_2",#N/A,FALSE,"BAD4Q98";"Page_3",#N/A,FALSE,"BAD4Q98";"Page_4",#N/A,FALSE,"BAD4Q98";"Page_5",#N/A,FALSE,"BAD4Q98";"Page_6",#N/A,FALSE,"BAD4Q98";"Input_1",#N/A,FALSE,"BAD4Q98";"Input_2",#N/A,FALSE,"BAD4Q98"}</definedName>
    <definedName name="new" localSheetId="22" hidden="1">{"Page_1",#N/A,FALSE,"BAD4Q98";"Page_2",#N/A,FALSE,"BAD4Q98";"Page_3",#N/A,FALSE,"BAD4Q98";"Page_4",#N/A,FALSE,"BAD4Q98";"Page_5",#N/A,FALSE,"BAD4Q98";"Page_6",#N/A,FALSE,"BAD4Q98";"Input_1",#N/A,FALSE,"BAD4Q98";"Input_2",#N/A,FALSE,"BAD4Q98"}</definedName>
    <definedName name="new" localSheetId="23" hidden="1">{"Page_1",#N/A,FALSE,"BAD4Q98";"Page_2",#N/A,FALSE,"BAD4Q98";"Page_3",#N/A,FALSE,"BAD4Q98";"Page_4",#N/A,FALSE,"BAD4Q98";"Page_5",#N/A,FALSE,"BAD4Q98";"Page_6",#N/A,FALSE,"BAD4Q98";"Input_1",#N/A,FALSE,"BAD4Q98";"Input_2",#N/A,FALSE,"BAD4Q98"}</definedName>
    <definedName name="new" localSheetId="4" hidden="1">{"Page_1",#N/A,FALSE,"BAD4Q98";"Page_2",#N/A,FALSE,"BAD4Q98";"Page_3",#N/A,FALSE,"BAD4Q98";"Page_4",#N/A,FALSE,"BAD4Q98";"Page_5",#N/A,FALSE,"BAD4Q98";"Page_6",#N/A,FALSE,"BAD4Q98";"Input_1",#N/A,FALSE,"BAD4Q98";"Input_2",#N/A,FALSE,"BAD4Q98"}</definedName>
    <definedName name="new" localSheetId="5" hidden="1">{"Page_1",#N/A,FALSE,"BAD4Q98";"Page_2",#N/A,FALSE,"BAD4Q98";"Page_3",#N/A,FALSE,"BAD4Q98";"Page_4",#N/A,FALSE,"BAD4Q98";"Page_5",#N/A,FALSE,"BAD4Q98";"Page_6",#N/A,FALSE,"BAD4Q98";"Input_1",#N/A,FALSE,"BAD4Q98";"Input_2",#N/A,FALSE,"BAD4Q98"}</definedName>
    <definedName name="new" localSheetId="8" hidden="1">{"Page_1",#N/A,FALSE,"BAD4Q98";"Page_2",#N/A,FALSE,"BAD4Q98";"Page_3",#N/A,FALSE,"BAD4Q98";"Page_4",#N/A,FALSE,"BAD4Q98";"Page_5",#N/A,FALSE,"BAD4Q98";"Page_6",#N/A,FALSE,"BAD4Q98";"Input_1",#N/A,FALSE,"BAD4Q98";"Input_2",#N/A,FALSE,"BAD4Q98"}</definedName>
    <definedName name="new" localSheetId="11" hidden="1">{"Page_1",#N/A,FALSE,"BAD4Q98";"Page_2",#N/A,FALSE,"BAD4Q98";"Page_3",#N/A,FALSE,"BAD4Q98";"Page_4",#N/A,FALSE,"BAD4Q98";"Page_5",#N/A,FALSE,"BAD4Q98";"Page_6",#N/A,FALSE,"BAD4Q98";"Input_1",#N/A,FALSE,"BAD4Q98";"Input_2",#N/A,FALSE,"BAD4Q98"}</definedName>
    <definedName name="new" localSheetId="12" hidden="1">{"Page_1",#N/A,FALSE,"BAD4Q98";"Page_2",#N/A,FALSE,"BAD4Q98";"Page_3",#N/A,FALSE,"BAD4Q98";"Page_4",#N/A,FALSE,"BAD4Q98";"Page_5",#N/A,FALSE,"BAD4Q98";"Page_6",#N/A,FALSE,"BAD4Q98";"Input_1",#N/A,FALSE,"BAD4Q98";"Input_2",#N/A,FALSE,"BAD4Q98"}</definedName>
    <definedName name="new" localSheetId="14" hidden="1">{"Page_1",#N/A,FALSE,"BAD4Q98";"Page_2",#N/A,FALSE,"BAD4Q98";"Page_3",#N/A,FALSE,"BAD4Q98";"Page_4",#N/A,FALSE,"BAD4Q98";"Page_5",#N/A,FALSE,"BAD4Q98";"Page_6",#N/A,FALSE,"BAD4Q98";"Input_1",#N/A,FALSE,"BAD4Q98";"Input_2",#N/A,FALSE,"BAD4Q98"}</definedName>
    <definedName name="new" localSheetId="16" hidden="1">{"Page_1",#N/A,FALSE,"BAD4Q98";"Page_2",#N/A,FALSE,"BAD4Q98";"Page_3",#N/A,FALSE,"BAD4Q98";"Page_4",#N/A,FALSE,"BAD4Q98";"Page_5",#N/A,FALSE,"BAD4Q98";"Page_6",#N/A,FALSE,"BAD4Q98";"Input_1",#N/A,FALSE,"BAD4Q98";"Input_2",#N/A,FALSE,"BAD4Q98"}</definedName>
    <definedName name="new" localSheetId="26" hidden="1">{"Page_1",#N/A,FALSE,"BAD4Q98";"Page_2",#N/A,FALSE,"BAD4Q98";"Page_3",#N/A,FALSE,"BAD4Q98";"Page_4",#N/A,FALSE,"BAD4Q98";"Page_5",#N/A,FALSE,"BAD4Q98";"Page_6",#N/A,FALSE,"BAD4Q98";"Input_1",#N/A,FALSE,"BAD4Q98";"Input_2",#N/A,FALSE,"BAD4Q98"}</definedName>
    <definedName name="new" localSheetId="27" hidden="1">{"Page_1",#N/A,FALSE,"BAD4Q98";"Page_2",#N/A,FALSE,"BAD4Q98";"Page_3",#N/A,FALSE,"BAD4Q98";"Page_4",#N/A,FALSE,"BAD4Q98";"Page_5",#N/A,FALSE,"BAD4Q98";"Page_6",#N/A,FALSE,"BAD4Q98";"Input_1",#N/A,FALSE,"BAD4Q98";"Input_2",#N/A,FALSE,"BAD4Q98"}</definedName>
    <definedName name="new" localSheetId="28" hidden="1">{"Page_1",#N/A,FALSE,"BAD4Q98";"Page_2",#N/A,FALSE,"BAD4Q98";"Page_3",#N/A,FALSE,"BAD4Q98";"Page_4",#N/A,FALSE,"BAD4Q98";"Page_5",#N/A,FALSE,"BAD4Q98";"Page_6",#N/A,FALSE,"BAD4Q98";"Input_1",#N/A,FALSE,"BAD4Q98";"Input_2",#N/A,FALSE,"BAD4Q98"}</definedName>
    <definedName name="new" localSheetId="29" hidden="1">{"Page_1",#N/A,FALSE,"BAD4Q98";"Page_2",#N/A,FALSE,"BAD4Q98";"Page_3",#N/A,FALSE,"BAD4Q98";"Page_4",#N/A,FALSE,"BAD4Q98";"Page_5",#N/A,FALSE,"BAD4Q98";"Page_6",#N/A,FALSE,"BAD4Q98";"Input_1",#N/A,FALSE,"BAD4Q98";"Input_2",#N/A,FALSE,"BAD4Q98"}</definedName>
    <definedName name="new" localSheetId="30" hidden="1">{"Page_1",#N/A,FALSE,"BAD4Q98";"Page_2",#N/A,FALSE,"BAD4Q98";"Page_3",#N/A,FALSE,"BAD4Q98";"Page_4",#N/A,FALSE,"BAD4Q98";"Page_5",#N/A,FALSE,"BAD4Q98";"Page_6",#N/A,FALSE,"BAD4Q98";"Input_1",#N/A,FALSE,"BAD4Q98";"Input_2",#N/A,FALSE,"BAD4Q98"}</definedName>
    <definedName name="new" localSheetId="31" hidden="1">{"Page_1",#N/A,FALSE,"BAD4Q98";"Page_2",#N/A,FALSE,"BAD4Q98";"Page_3",#N/A,FALSE,"BAD4Q98";"Page_4",#N/A,FALSE,"BAD4Q98";"Page_5",#N/A,FALSE,"BAD4Q98";"Page_6",#N/A,FALSE,"BAD4Q98";"Input_1",#N/A,FALSE,"BAD4Q98";"Input_2",#N/A,FALSE,"BAD4Q98"}</definedName>
    <definedName name="new" hidden="1">{"Page_1",#N/A,FALSE,"BAD4Q98";"Page_2",#N/A,FALSE,"BAD4Q98";"Page_3",#N/A,FALSE,"BAD4Q98";"Page_4",#N/A,FALSE,"BAD4Q98";"Page_5",#N/A,FALSE,"BAD4Q98";"Page_6",#N/A,FALSE,"BAD4Q98";"Input_1",#N/A,FALSE,"BAD4Q98";"Input_2",#N/A,FALSE,"BAD4Q98"}</definedName>
    <definedName name="newwrev" localSheetId="17" hidden="1">{#N/A,#N/A,TRUE,"SDGE";#N/A,#N/A,TRUE,"GBU";#N/A,#N/A,TRUE,"TBU";#N/A,#N/A,TRUE,"EDBU";#N/A,#N/A,TRUE,"ExclCC"}</definedName>
    <definedName name="newwrev" localSheetId="18" hidden="1">{#N/A,#N/A,TRUE,"SDGE";#N/A,#N/A,TRUE,"GBU";#N/A,#N/A,TRUE,"TBU";#N/A,#N/A,TRUE,"EDBU";#N/A,#N/A,TRUE,"ExclCC"}</definedName>
    <definedName name="newwrev" localSheetId="19" hidden="1">{#N/A,#N/A,TRUE,"SDGE";#N/A,#N/A,TRUE,"GBU";#N/A,#N/A,TRUE,"TBU";#N/A,#N/A,TRUE,"EDBU";#N/A,#N/A,TRUE,"ExclCC"}</definedName>
    <definedName name="newwrev" localSheetId="20" hidden="1">{#N/A,#N/A,TRUE,"SDGE";#N/A,#N/A,TRUE,"GBU";#N/A,#N/A,TRUE,"TBU";#N/A,#N/A,TRUE,"EDBU";#N/A,#N/A,TRUE,"ExclCC"}</definedName>
    <definedName name="newwrev" localSheetId="21" hidden="1">{#N/A,#N/A,TRUE,"SDGE";#N/A,#N/A,TRUE,"GBU";#N/A,#N/A,TRUE,"TBU";#N/A,#N/A,TRUE,"EDBU";#N/A,#N/A,TRUE,"ExclCC"}</definedName>
    <definedName name="newwrev" localSheetId="22" hidden="1">{#N/A,#N/A,TRUE,"SDGE";#N/A,#N/A,TRUE,"GBU";#N/A,#N/A,TRUE,"TBU";#N/A,#N/A,TRUE,"EDBU";#N/A,#N/A,TRUE,"ExclCC"}</definedName>
    <definedName name="newwrev" localSheetId="23" hidden="1">{#N/A,#N/A,TRUE,"SDGE";#N/A,#N/A,TRUE,"GBU";#N/A,#N/A,TRUE,"TBU";#N/A,#N/A,TRUE,"EDBU";#N/A,#N/A,TRUE,"ExclCC"}</definedName>
    <definedName name="newwrev" localSheetId="4" hidden="1">{#N/A,#N/A,TRUE,"SDGE";#N/A,#N/A,TRUE,"GBU";#N/A,#N/A,TRUE,"TBU";#N/A,#N/A,TRUE,"EDBU";#N/A,#N/A,TRUE,"ExclCC"}</definedName>
    <definedName name="newwrev" localSheetId="5" hidden="1">{#N/A,#N/A,TRUE,"SDGE";#N/A,#N/A,TRUE,"GBU";#N/A,#N/A,TRUE,"TBU";#N/A,#N/A,TRUE,"EDBU";#N/A,#N/A,TRUE,"ExclCC"}</definedName>
    <definedName name="newwrev" localSheetId="8" hidden="1">{#N/A,#N/A,TRUE,"SDGE";#N/A,#N/A,TRUE,"GBU";#N/A,#N/A,TRUE,"TBU";#N/A,#N/A,TRUE,"EDBU";#N/A,#N/A,TRUE,"ExclCC"}</definedName>
    <definedName name="newwrev" localSheetId="11" hidden="1">{#N/A,#N/A,TRUE,"SDGE";#N/A,#N/A,TRUE,"GBU";#N/A,#N/A,TRUE,"TBU";#N/A,#N/A,TRUE,"EDBU";#N/A,#N/A,TRUE,"ExclCC"}</definedName>
    <definedName name="newwrev" localSheetId="12" hidden="1">{#N/A,#N/A,TRUE,"SDGE";#N/A,#N/A,TRUE,"GBU";#N/A,#N/A,TRUE,"TBU";#N/A,#N/A,TRUE,"EDBU";#N/A,#N/A,TRUE,"ExclCC"}</definedName>
    <definedName name="newwrev" localSheetId="14" hidden="1">{#N/A,#N/A,TRUE,"SDGE";#N/A,#N/A,TRUE,"GBU";#N/A,#N/A,TRUE,"TBU";#N/A,#N/A,TRUE,"EDBU";#N/A,#N/A,TRUE,"ExclCC"}</definedName>
    <definedName name="newwrev" localSheetId="16" hidden="1">{#N/A,#N/A,TRUE,"SDGE";#N/A,#N/A,TRUE,"GBU";#N/A,#N/A,TRUE,"TBU";#N/A,#N/A,TRUE,"EDBU";#N/A,#N/A,TRUE,"ExclCC"}</definedName>
    <definedName name="newwrev" localSheetId="26" hidden="1">{#N/A,#N/A,TRUE,"SDGE";#N/A,#N/A,TRUE,"GBU";#N/A,#N/A,TRUE,"TBU";#N/A,#N/A,TRUE,"EDBU";#N/A,#N/A,TRUE,"ExclCC"}</definedName>
    <definedName name="newwrev" localSheetId="27" hidden="1">{#N/A,#N/A,TRUE,"SDGE";#N/A,#N/A,TRUE,"GBU";#N/A,#N/A,TRUE,"TBU";#N/A,#N/A,TRUE,"EDBU";#N/A,#N/A,TRUE,"ExclCC"}</definedName>
    <definedName name="newwrev" localSheetId="28" hidden="1">{#N/A,#N/A,TRUE,"SDGE";#N/A,#N/A,TRUE,"GBU";#N/A,#N/A,TRUE,"TBU";#N/A,#N/A,TRUE,"EDBU";#N/A,#N/A,TRUE,"ExclCC"}</definedName>
    <definedName name="newwrev" localSheetId="29" hidden="1">{#N/A,#N/A,TRUE,"SDGE";#N/A,#N/A,TRUE,"GBU";#N/A,#N/A,TRUE,"TBU";#N/A,#N/A,TRUE,"EDBU";#N/A,#N/A,TRUE,"ExclCC"}</definedName>
    <definedName name="newwrev" localSheetId="30" hidden="1">{#N/A,#N/A,TRUE,"SDGE";#N/A,#N/A,TRUE,"GBU";#N/A,#N/A,TRUE,"TBU";#N/A,#N/A,TRUE,"EDBU";#N/A,#N/A,TRUE,"ExclCC"}</definedName>
    <definedName name="newwrev" localSheetId="31" hidden="1">{#N/A,#N/A,TRUE,"SDGE";#N/A,#N/A,TRUE,"GBU";#N/A,#N/A,TRUE,"TBU";#N/A,#N/A,TRUE,"EDBU";#N/A,#N/A,TRUE,"ExclCC"}</definedName>
    <definedName name="newwrev" hidden="1">{#N/A,#N/A,TRUE,"SDGE";#N/A,#N/A,TRUE,"GBU";#N/A,#N/A,TRUE,"TBU";#N/A,#N/A,TRUE,"EDBU";#N/A,#N/A,TRUE,"ExclCC"}</definedName>
    <definedName name="nine" localSheetId="17">#REF!</definedName>
    <definedName name="nine" localSheetId="18">#REF!</definedName>
    <definedName name="nine" localSheetId="19">#REF!</definedName>
    <definedName name="nine" localSheetId="20">#REF!</definedName>
    <definedName name="nine" localSheetId="21">#REF!</definedName>
    <definedName name="nine" localSheetId="22">#REF!</definedName>
    <definedName name="nine" localSheetId="26">#REF!</definedName>
    <definedName name="nine" localSheetId="27">#REF!</definedName>
    <definedName name="nine" localSheetId="28">#REF!</definedName>
    <definedName name="nine" localSheetId="29">#REF!</definedName>
    <definedName name="nine" localSheetId="30">#REF!</definedName>
    <definedName name="nine" localSheetId="31">#REF!</definedName>
    <definedName name="nine">#REF!</definedName>
    <definedName name="NO" localSheetId="17">IF(Values_Entered_Pref,HEADER_ROW_PREF+No_of_Pamts_Pref,HEADER_ROW_PREF)</definedName>
    <definedName name="NO" localSheetId="5">IF(Values_Entered_Pref,HEADER_ROW_PREF+No_of_Pamts_Pref,HEADER_ROW_PREF)</definedName>
    <definedName name="NO" localSheetId="6">IF([0]!Values_Entered_Pref,HEADER_ROW_PREF+[0]!No_of_Pamts_Pref,HEADER_ROW_PREF)</definedName>
    <definedName name="NO" localSheetId="7">IF([0]!Values_Entered_Pref,HEADER_ROW_PREF+[0]!No_of_Pamts_Pref,HEADER_ROW_PREF)</definedName>
    <definedName name="NO" localSheetId="8">IF(Values_Entered_Pref,HEADER_ROW_PREF+No_of_Pamts_Pref,HEADER_ROW_PREF)</definedName>
    <definedName name="NO" localSheetId="10">IF([0]!Values_Entered_Pref,HEADER_ROW_PREF+[0]!No_of_Pamts_Pref,HEADER_ROW_PREF)</definedName>
    <definedName name="NO" localSheetId="11">IF([0]!Values_Entered_Pref,HEADER_ROW_PREF+[0]!No_of_Pamts_Pref,HEADER_ROW_PREF)</definedName>
    <definedName name="NO" localSheetId="12">IF([0]!Values_Entered_Pref,HEADER_ROW_PREF+[0]!No_of_Pamts_Pref,HEADER_ROW_PREF)</definedName>
    <definedName name="NO" localSheetId="13">IF([0]!Values_Entered_Pref,HEADER_ROW_PREF+[0]!No_of_Pamts_Pref,HEADER_ROW_PREF)</definedName>
    <definedName name="NO" localSheetId="14">IF([0]!Values_Entered_Pref,HEADER_ROW_PREF+[0]!No_of_Pamts_Pref,HEADER_ROW_PREF)</definedName>
    <definedName name="NO" localSheetId="15">IF([0]!Values_Entered_Pref,HEADER_ROW_PREF+[0]!No_of_Pamts_Pref,HEADER_ROW_PREF)</definedName>
    <definedName name="NO">IF(Values_Entered_Pref,HEADER_ROW_PREF+No_of_Pamts_Pref,HEADER_ROW_PREF)</definedName>
    <definedName name="No_of_Pamts_Pref" localSheetId="17">MATCH(0.01,END_BAL_PREF,-1)+1</definedName>
    <definedName name="No_of_Pamts_Pref" localSheetId="18">MATCH(0.01,END_BAL_PREF,-1)+1</definedName>
    <definedName name="No_of_Pamts_Pref" localSheetId="19">MATCH(0.01,END_BAL_PREF,-1)+1</definedName>
    <definedName name="No_of_Pamts_Pref" localSheetId="20">MATCH(0.01,END_BAL_PREF,-1)+1</definedName>
    <definedName name="No_of_Pamts_Pref" localSheetId="21">MATCH(0.01,END_BAL_PREF,-1)+1</definedName>
    <definedName name="No_of_Pamts_Pref" localSheetId="22">MATCH(0.01,END_BAL_PREF,-1)+1</definedName>
    <definedName name="No_of_Pamts_Pref" localSheetId="23">MATCH(0.01,END_BAL_PREF,-1)+1</definedName>
    <definedName name="No_of_Pamts_Pref" localSheetId="2">MATCH(0.01,END_BAL_PREF,-1)+1</definedName>
    <definedName name="No_of_Pamts_Pref" localSheetId="3">MATCH(0.01,END_BAL_PREF,-1)+1</definedName>
    <definedName name="No_of_Pamts_Pref" localSheetId="4">MATCH(0.01,END_BAL_PREF,-1)+1</definedName>
    <definedName name="No_of_Pamts_Pref" localSheetId="5">MATCH(0.01,END_BAL_PREF,-1)+1</definedName>
    <definedName name="No_of_Pamts_Pref" localSheetId="6">MATCH(0.01,END_BAL_PREF,-1)+1</definedName>
    <definedName name="No_of_Pamts_Pref" localSheetId="7">MATCH(0.01,END_BAL_PREF,-1)+1</definedName>
    <definedName name="No_of_Pamts_Pref" localSheetId="8">MATCH(0.01,END_BAL_PREF,-1)+1</definedName>
    <definedName name="No_of_Pamts_Pref" localSheetId="10">MATCH(0.01,END_BAL_PREF,-1)+1</definedName>
    <definedName name="No_of_Pamts_Pref" localSheetId="11">MATCH(0.01,END_BAL_PREF,-1)+1</definedName>
    <definedName name="No_of_Pamts_Pref" localSheetId="12">MATCH(0.01,END_BAL_PREF,-1)+1</definedName>
    <definedName name="No_of_Pamts_Pref" localSheetId="13">MATCH(0.01,END_BAL_PREF,-1)+1</definedName>
    <definedName name="No_of_Pamts_Pref" localSheetId="14">MATCH(0.01,END_BAL_PREF,-1)+1</definedName>
    <definedName name="No_of_Pamts_Pref" localSheetId="15">MATCH(0.01,END_BAL_PREF,-1)+1</definedName>
    <definedName name="No_of_Pamts_Pref" localSheetId="16">MATCH(0.01,END_BAL_PREF,-1)+1</definedName>
    <definedName name="No_of_Pamts_Pref" localSheetId="26">MATCH(0.01,END_BAL_PREF,-1)+1</definedName>
    <definedName name="No_of_Pamts_Pref" localSheetId="27">MATCH(0.01,END_BAL_PREF,-1)+1</definedName>
    <definedName name="No_of_Pamts_Pref" localSheetId="28">MATCH(0.01,END_BAL_PREF,-1)+1</definedName>
    <definedName name="No_of_Pamts_Pref" localSheetId="29">MATCH(0.01,END_BAL_PREF,-1)+1</definedName>
    <definedName name="No_of_Pamts_Pref" localSheetId="30">MATCH(0.01,END_BAL_PREF,-1)+1</definedName>
    <definedName name="No_of_Pamts_Pref" localSheetId="31">MATCH(0.01,END_BAL_PREF,-1)+1</definedName>
    <definedName name="No_of_Pamts_Pref">MATCH(0.01,END_BAL_PREF,-1)+1</definedName>
    <definedName name="Non_Recourse_CP_Conduit_LIBOR_Spread" localSheetId="17">#REF!</definedName>
    <definedName name="Non_Recourse_CP_Conduit_LIBOR_Spread" localSheetId="18">#REF!</definedName>
    <definedName name="Non_Recourse_CP_Conduit_LIBOR_Spread" localSheetId="19">#REF!</definedName>
    <definedName name="Non_Recourse_CP_Conduit_LIBOR_Spread" localSheetId="20">#REF!</definedName>
    <definedName name="Non_Recourse_CP_Conduit_LIBOR_Spread" localSheetId="21">#REF!</definedName>
    <definedName name="Non_Recourse_CP_Conduit_LIBOR_Spread" localSheetId="22">#REF!</definedName>
    <definedName name="Non_Recourse_CP_Conduit_LIBOR_Spread" localSheetId="26">#REF!</definedName>
    <definedName name="Non_Recourse_CP_Conduit_LIBOR_Spread" localSheetId="27">#REF!</definedName>
    <definedName name="Non_Recourse_CP_Conduit_LIBOR_Spread" localSheetId="28">#REF!</definedName>
    <definedName name="Non_Recourse_CP_Conduit_LIBOR_Spread" localSheetId="29">#REF!</definedName>
    <definedName name="Non_Recourse_CP_Conduit_LIBOR_Spread" localSheetId="30">#REF!</definedName>
    <definedName name="Non_Recourse_CP_Conduit_LIBOR_Spread" localSheetId="31">#REF!</definedName>
    <definedName name="Non_Recourse_CP_Conduit_LIBOR_Spread">#REF!</definedName>
    <definedName name="Non_Recourse_Facility_CP_adder" localSheetId="17">#REF!</definedName>
    <definedName name="Non_Recourse_Facility_CP_adder" localSheetId="18">#REF!</definedName>
    <definedName name="Non_Recourse_Facility_CP_adder" localSheetId="19">#REF!</definedName>
    <definedName name="Non_Recourse_Facility_CP_adder" localSheetId="20">#REF!</definedName>
    <definedName name="Non_Recourse_Facility_CP_adder" localSheetId="21">#REF!</definedName>
    <definedName name="Non_Recourse_Facility_CP_adder" localSheetId="22">#REF!</definedName>
    <definedName name="Non_Recourse_Facility_CP_adder" localSheetId="26">#REF!</definedName>
    <definedName name="Non_Recourse_Facility_CP_adder" localSheetId="27">#REF!</definedName>
    <definedName name="Non_Recourse_Facility_CP_adder" localSheetId="28">#REF!</definedName>
    <definedName name="Non_Recourse_Facility_CP_adder" localSheetId="29">#REF!</definedName>
    <definedName name="Non_Recourse_Facility_CP_adder" localSheetId="30">#REF!</definedName>
    <definedName name="Non_Recourse_Facility_CP_adder" localSheetId="31">#REF!</definedName>
    <definedName name="Non_Recourse_Facility_CP_adder">#REF!</definedName>
    <definedName name="none" localSheetId="17" hidden="1">#REF!</definedName>
    <definedName name="none" localSheetId="18" hidden="1">#REF!</definedName>
    <definedName name="none" localSheetId="19" hidden="1">#REF!</definedName>
    <definedName name="none" localSheetId="20" hidden="1">#REF!</definedName>
    <definedName name="none" localSheetId="21" hidden="1">#REF!</definedName>
    <definedName name="none" localSheetId="22" hidden="1">#REF!</definedName>
    <definedName name="none" localSheetId="26" hidden="1">#REF!</definedName>
    <definedName name="none" localSheetId="27" hidden="1">#REF!</definedName>
    <definedName name="none" localSheetId="28" hidden="1">#REF!</definedName>
    <definedName name="none" localSheetId="29" hidden="1">#REF!</definedName>
    <definedName name="none" localSheetId="30" hidden="1">#REF!</definedName>
    <definedName name="none" localSheetId="31" hidden="1">#REF!</definedName>
    <definedName name="none" hidden="1">#REF!</definedName>
    <definedName name="none2" localSheetId="17" hidden="1">#REF!</definedName>
    <definedName name="none2" localSheetId="18" hidden="1">#REF!</definedName>
    <definedName name="none2" localSheetId="19" hidden="1">#REF!</definedName>
    <definedName name="none2" localSheetId="20" hidden="1">#REF!</definedName>
    <definedName name="none2" localSheetId="21" hidden="1">#REF!</definedName>
    <definedName name="none2" localSheetId="22" hidden="1">#REF!</definedName>
    <definedName name="none2" localSheetId="26" hidden="1">#REF!</definedName>
    <definedName name="none2" localSheetId="27" hidden="1">#REF!</definedName>
    <definedName name="none2" localSheetId="28" hidden="1">#REF!</definedName>
    <definedName name="none2" localSheetId="29" hidden="1">#REF!</definedName>
    <definedName name="none2" localSheetId="30" hidden="1">#REF!</definedName>
    <definedName name="none2" localSheetId="31" hidden="1">#REF!</definedName>
    <definedName name="none2" hidden="1">#REF!</definedName>
    <definedName name="nopremort" localSheetId="17">#REF!</definedName>
    <definedName name="nopremort" localSheetId="18">#REF!</definedName>
    <definedName name="nopremort" localSheetId="19">#REF!</definedName>
    <definedName name="nopremort" localSheetId="20">#REF!</definedName>
    <definedName name="nopremort" localSheetId="21">#REF!</definedName>
    <definedName name="nopremort" localSheetId="22">#REF!</definedName>
    <definedName name="nopremort" localSheetId="26">#REF!</definedName>
    <definedName name="nopremort" localSheetId="27">#REF!</definedName>
    <definedName name="nopremort" localSheetId="28">#REF!</definedName>
    <definedName name="nopremort" localSheetId="29">#REF!</definedName>
    <definedName name="nopremort" localSheetId="30">#REF!</definedName>
    <definedName name="nopremort" localSheetId="31">#REF!</definedName>
    <definedName name="nopremort">#REF!</definedName>
    <definedName name="NOx_Allowances__Nominal___ton" localSheetId="17">#REF!</definedName>
    <definedName name="NOx_Allowances__Nominal___ton" localSheetId="18">#REF!</definedName>
    <definedName name="NOx_Allowances__Nominal___ton" localSheetId="19">#REF!</definedName>
    <definedName name="NOx_Allowances__Nominal___ton" localSheetId="20">#REF!</definedName>
    <definedName name="NOx_Allowances__Nominal___ton" localSheetId="21">#REF!</definedName>
    <definedName name="NOx_Allowances__Nominal___ton" localSheetId="22">#REF!</definedName>
    <definedName name="NOx_Allowances__Nominal___ton" localSheetId="26">#REF!</definedName>
    <definedName name="NOx_Allowances__Nominal___ton" localSheetId="27">#REF!</definedName>
    <definedName name="NOx_Allowances__Nominal___ton" localSheetId="28">#REF!</definedName>
    <definedName name="NOx_Allowances__Nominal___ton" localSheetId="29">#REF!</definedName>
    <definedName name="NOx_Allowances__Nominal___ton" localSheetId="30">#REF!</definedName>
    <definedName name="NOx_Allowances__Nominal___ton" localSheetId="31">#REF!</definedName>
    <definedName name="NOx_Allowances__Nominal___ton">#REF!</definedName>
    <definedName name="Nox_Allowances_in_1999" localSheetId="17">#REF!</definedName>
    <definedName name="Nox_Allowances_in_1999" localSheetId="18">#REF!</definedName>
    <definedName name="Nox_Allowances_in_1999" localSheetId="19">#REF!</definedName>
    <definedName name="Nox_Allowances_in_1999" localSheetId="20">#REF!</definedName>
    <definedName name="Nox_Allowances_in_1999" localSheetId="21">#REF!</definedName>
    <definedName name="Nox_Allowances_in_1999" localSheetId="22">#REF!</definedName>
    <definedName name="Nox_Allowances_in_1999" localSheetId="26">#REF!</definedName>
    <definedName name="Nox_Allowances_in_1999" localSheetId="27">#REF!</definedName>
    <definedName name="Nox_Allowances_in_1999" localSheetId="28">#REF!</definedName>
    <definedName name="Nox_Allowances_in_1999" localSheetId="29">#REF!</definedName>
    <definedName name="Nox_Allowances_in_1999" localSheetId="30">#REF!</definedName>
    <definedName name="Nox_Allowances_in_1999" localSheetId="31">#REF!</definedName>
    <definedName name="Nox_Allowances_in_1999">#REF!</definedName>
    <definedName name="NOx_Emissions_Rate__lb_hr" localSheetId="17">#REF!</definedName>
    <definedName name="NOx_Emissions_Rate__lb_hr" localSheetId="18">#REF!</definedName>
    <definedName name="NOx_Emissions_Rate__lb_hr" localSheetId="19">#REF!</definedName>
    <definedName name="NOx_Emissions_Rate__lb_hr" localSheetId="20">#REF!</definedName>
    <definedName name="NOx_Emissions_Rate__lb_hr" localSheetId="21">#REF!</definedName>
    <definedName name="NOx_Emissions_Rate__lb_hr" localSheetId="22">#REF!</definedName>
    <definedName name="NOx_Emissions_Rate__lb_hr" localSheetId="26">#REF!</definedName>
    <definedName name="NOx_Emissions_Rate__lb_hr" localSheetId="27">#REF!</definedName>
    <definedName name="NOx_Emissions_Rate__lb_hr" localSheetId="28">#REF!</definedName>
    <definedName name="NOx_Emissions_Rate__lb_hr" localSheetId="29">#REF!</definedName>
    <definedName name="NOx_Emissions_Rate__lb_hr" localSheetId="30">#REF!</definedName>
    <definedName name="NOx_Emissions_Rate__lb_hr" localSheetId="31">#REF!</definedName>
    <definedName name="NOx_Emissions_Rate__lb_hr">#REF!</definedName>
    <definedName name="NOx_Offsets" localSheetId="17">#REF!</definedName>
    <definedName name="NOx_Offsets" localSheetId="18">#REF!</definedName>
    <definedName name="NOx_Offsets" localSheetId="19">#REF!</definedName>
    <definedName name="NOx_Offsets" localSheetId="20">#REF!</definedName>
    <definedName name="NOx_Offsets" localSheetId="21">#REF!</definedName>
    <definedName name="NOx_Offsets" localSheetId="22">#REF!</definedName>
    <definedName name="NOx_Offsets" localSheetId="26">#REF!</definedName>
    <definedName name="NOx_Offsets" localSheetId="27">#REF!</definedName>
    <definedName name="NOx_Offsets" localSheetId="28">#REF!</definedName>
    <definedName name="NOx_Offsets" localSheetId="29">#REF!</definedName>
    <definedName name="NOx_Offsets" localSheetId="30">#REF!</definedName>
    <definedName name="NOx_Offsets" localSheetId="31">#REF!</definedName>
    <definedName name="NOx_Offsets">#REF!</definedName>
    <definedName name="NOx_Offsets_Calculation_Factor__lb_MMBtu" localSheetId="17">#REF!</definedName>
    <definedName name="NOx_Offsets_Calculation_Factor__lb_MMBtu" localSheetId="18">#REF!</definedName>
    <definedName name="NOx_Offsets_Calculation_Factor__lb_MMBtu" localSheetId="19">#REF!</definedName>
    <definedName name="NOx_Offsets_Calculation_Factor__lb_MMBtu" localSheetId="20">#REF!</definedName>
    <definedName name="NOx_Offsets_Calculation_Factor__lb_MMBtu" localSheetId="21">#REF!</definedName>
    <definedName name="NOx_Offsets_Calculation_Factor__lb_MMBtu" localSheetId="22">#REF!</definedName>
    <definedName name="NOx_Offsets_Calculation_Factor__lb_MMBtu" localSheetId="26">#REF!</definedName>
    <definedName name="NOx_Offsets_Calculation_Factor__lb_MMBtu" localSheetId="27">#REF!</definedName>
    <definedName name="NOx_Offsets_Calculation_Factor__lb_MMBtu" localSheetId="28">#REF!</definedName>
    <definedName name="NOx_Offsets_Calculation_Factor__lb_MMBtu" localSheetId="29">#REF!</definedName>
    <definedName name="NOx_Offsets_Calculation_Factor__lb_MMBtu" localSheetId="30">#REF!</definedName>
    <definedName name="NOx_Offsets_Calculation_Factor__lb_MMBtu" localSheetId="31">#REF!</definedName>
    <definedName name="NOx_Offsets_Calculation_Factor__lb_MMBtu">#REF!</definedName>
    <definedName name="NOx_Offsets_Construction" localSheetId="17">#REF!</definedName>
    <definedName name="NOx_Offsets_Construction" localSheetId="18">#REF!</definedName>
    <definedName name="NOx_Offsets_Construction" localSheetId="19">#REF!</definedName>
    <definedName name="NOx_Offsets_Construction" localSheetId="20">#REF!</definedName>
    <definedName name="NOx_Offsets_Construction" localSheetId="21">#REF!</definedName>
    <definedName name="NOx_Offsets_Construction" localSheetId="22">#REF!</definedName>
    <definedName name="NOx_Offsets_Construction" localSheetId="26">#REF!</definedName>
    <definedName name="NOx_Offsets_Construction" localSheetId="27">#REF!</definedName>
    <definedName name="NOx_Offsets_Construction" localSheetId="28">#REF!</definedName>
    <definedName name="NOx_Offsets_Construction" localSheetId="29">#REF!</definedName>
    <definedName name="NOx_Offsets_Construction" localSheetId="30">#REF!</definedName>
    <definedName name="NOx_Offsets_Construction" localSheetId="31">#REF!</definedName>
    <definedName name="NOx_Offsets_Construction">#REF!</definedName>
    <definedName name="NPV_20_Year_12_Percent_Quarterly" localSheetId="17">#REF!</definedName>
    <definedName name="NPV_20_Year_12_Percent_Quarterly" localSheetId="18">#REF!</definedName>
    <definedName name="NPV_20_Year_12_Percent_Quarterly" localSheetId="19">#REF!</definedName>
    <definedName name="NPV_20_Year_12_Percent_Quarterly" localSheetId="20">#REF!</definedName>
    <definedName name="NPV_20_Year_12_Percent_Quarterly" localSheetId="21">#REF!</definedName>
    <definedName name="NPV_20_Year_12_Percent_Quarterly" localSheetId="22">#REF!</definedName>
    <definedName name="NPV_20_Year_12_Percent_Quarterly" localSheetId="26">#REF!</definedName>
    <definedName name="NPV_20_Year_12_Percent_Quarterly" localSheetId="27">#REF!</definedName>
    <definedName name="NPV_20_Year_12_Percent_Quarterly" localSheetId="28">#REF!</definedName>
    <definedName name="NPV_20_Year_12_Percent_Quarterly" localSheetId="29">#REF!</definedName>
    <definedName name="NPV_20_Year_12_Percent_Quarterly" localSheetId="30">#REF!</definedName>
    <definedName name="NPV_20_Year_12_Percent_Quarterly" localSheetId="31">#REF!</definedName>
    <definedName name="NPV_20_Year_12_Percent_Quarterly">#REF!</definedName>
    <definedName name="NPV_20_Year_13_Percent_Quarterly" localSheetId="17">#REF!</definedName>
    <definedName name="NPV_20_Year_13_Percent_Quarterly" localSheetId="18">#REF!</definedName>
    <definedName name="NPV_20_Year_13_Percent_Quarterly" localSheetId="19">#REF!</definedName>
    <definedName name="NPV_20_Year_13_Percent_Quarterly" localSheetId="20">#REF!</definedName>
    <definedName name="NPV_20_Year_13_Percent_Quarterly" localSheetId="21">#REF!</definedName>
    <definedName name="NPV_20_Year_13_Percent_Quarterly" localSheetId="22">#REF!</definedName>
    <definedName name="NPV_20_Year_13_Percent_Quarterly" localSheetId="26">#REF!</definedName>
    <definedName name="NPV_20_Year_13_Percent_Quarterly" localSheetId="27">#REF!</definedName>
    <definedName name="NPV_20_Year_13_Percent_Quarterly" localSheetId="28">#REF!</definedName>
    <definedName name="NPV_20_Year_13_Percent_Quarterly" localSheetId="29">#REF!</definedName>
    <definedName name="NPV_20_Year_13_Percent_Quarterly" localSheetId="30">#REF!</definedName>
    <definedName name="NPV_20_Year_13_Percent_Quarterly" localSheetId="31">#REF!</definedName>
    <definedName name="NPV_20_Year_13_Percent_Quarterly">#REF!</definedName>
    <definedName name="NPV_20_Year_14_Percent_Quarterly" localSheetId="17">#REF!</definedName>
    <definedName name="NPV_20_Year_14_Percent_Quarterly" localSheetId="18">#REF!</definedName>
    <definedName name="NPV_20_Year_14_Percent_Quarterly" localSheetId="19">#REF!</definedName>
    <definedName name="NPV_20_Year_14_Percent_Quarterly" localSheetId="20">#REF!</definedName>
    <definedName name="NPV_20_Year_14_Percent_Quarterly" localSheetId="21">#REF!</definedName>
    <definedName name="NPV_20_Year_14_Percent_Quarterly" localSheetId="22">#REF!</definedName>
    <definedName name="NPV_20_Year_14_Percent_Quarterly" localSheetId="26">#REF!</definedName>
    <definedName name="NPV_20_Year_14_Percent_Quarterly" localSheetId="27">#REF!</definedName>
    <definedName name="NPV_20_Year_14_Percent_Quarterly" localSheetId="28">#REF!</definedName>
    <definedName name="NPV_20_Year_14_Percent_Quarterly" localSheetId="29">#REF!</definedName>
    <definedName name="NPV_20_Year_14_Percent_Quarterly" localSheetId="30">#REF!</definedName>
    <definedName name="NPV_20_Year_14_Percent_Quarterly" localSheetId="31">#REF!</definedName>
    <definedName name="NPV_20_Year_14_Percent_Quarterly">#REF!</definedName>
    <definedName name="NQInd" localSheetId="17">#REF!</definedName>
    <definedName name="NQInd" localSheetId="18">#REF!</definedName>
    <definedName name="NQInd" localSheetId="19">#REF!</definedName>
    <definedName name="NQInd" localSheetId="20">#REF!</definedName>
    <definedName name="NQInd" localSheetId="21">#REF!</definedName>
    <definedName name="NQInd" localSheetId="22">#REF!</definedName>
    <definedName name="NQInd" localSheetId="26">#REF!</definedName>
    <definedName name="NQInd" localSheetId="27">#REF!</definedName>
    <definedName name="NQInd" localSheetId="28">#REF!</definedName>
    <definedName name="NQInd" localSheetId="29">#REF!</definedName>
    <definedName name="NQInd" localSheetId="30">#REF!</definedName>
    <definedName name="NQInd" localSheetId="31">#REF!</definedName>
    <definedName name="NQInd">#REF!</definedName>
    <definedName name="NRW"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umber_of_Payments" localSheetId="17">MATCH(0.01,END_BAL,-1)+1</definedName>
    <definedName name="Number_of_Payments" localSheetId="18">MATCH(0.01,END_BAL,-1)+1</definedName>
    <definedName name="Number_of_Payments" localSheetId="19">MATCH(0.01,END_BAL,-1)+1</definedName>
    <definedName name="Number_of_Payments" localSheetId="20">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2">MATCH(0.01,END_BAL,-1)+1</definedName>
    <definedName name="Number_of_Payments" localSheetId="3">MATCH(0.01,END_BAL,-1)+1</definedName>
    <definedName name="Number_of_Payments" localSheetId="4">MATCH(0.01,END_BAL,-1)+1</definedName>
    <definedName name="Number_of_Payments" localSheetId="5">MATCH(0.01,END_BAL,-1)+1</definedName>
    <definedName name="Number_of_Payments" localSheetId="6">MATCH(0.01,END_BAL,-1)+1</definedName>
    <definedName name="Number_of_Payments" localSheetId="7">MATCH(0.01,END_BAL,-1)+1</definedName>
    <definedName name="Number_of_Payments" localSheetId="8">MATCH(0.01,END_BAL,-1)+1</definedName>
    <definedName name="Number_of_Payments" localSheetId="10">MATCH(0.01,END_BAL,-1)+1</definedName>
    <definedName name="Number_of_Payments" localSheetId="11">MATCH(0.01,END_BAL,-1)+1</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5">MATCH(0.01,END_BAL,-1)+1</definedName>
    <definedName name="Number_of_Payments" localSheetId="16">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 localSheetId="30">MATCH(0.01,END_BAL,-1)+1</definedName>
    <definedName name="Number_of_Payments" localSheetId="31">MATCH(0.01,END_BAL,-1)+1</definedName>
    <definedName name="Number_of_Payments">MATCH(0.01,END_BAL,-1)+1</definedName>
    <definedName name="Number_of_Units" localSheetId="17">#REF!</definedName>
    <definedName name="Number_of_Units" localSheetId="18">#REF!</definedName>
    <definedName name="Number_of_Units" localSheetId="19">#REF!</definedName>
    <definedName name="Number_of_Units" localSheetId="20">#REF!</definedName>
    <definedName name="Number_of_Units" localSheetId="21">#REF!</definedName>
    <definedName name="Number_of_Units" localSheetId="22">#REF!</definedName>
    <definedName name="Number_of_Units" localSheetId="26">#REF!</definedName>
    <definedName name="Number_of_Units" localSheetId="27">#REF!</definedName>
    <definedName name="Number_of_Units" localSheetId="28">#REF!</definedName>
    <definedName name="Number_of_Units" localSheetId="29">#REF!</definedName>
    <definedName name="Number_of_Units" localSheetId="30">#REF!</definedName>
    <definedName name="Number_of_Units" localSheetId="31">#REF!</definedName>
    <definedName name="Number_of_Units">#REF!</definedName>
    <definedName name="Number_of_Years_to_Payback" localSheetId="17">#REF!</definedName>
    <definedName name="Number_of_Years_to_Payback" localSheetId="18">#REF!</definedName>
    <definedName name="Number_of_Years_to_Payback" localSheetId="19">#REF!</definedName>
    <definedName name="Number_of_Years_to_Payback" localSheetId="20">#REF!</definedName>
    <definedName name="Number_of_Years_to_Payback" localSheetId="21">#REF!</definedName>
    <definedName name="Number_of_Years_to_Payback" localSheetId="22">#REF!</definedName>
    <definedName name="Number_of_Years_to_Payback" localSheetId="26">#REF!</definedName>
    <definedName name="Number_of_Years_to_Payback" localSheetId="27">#REF!</definedName>
    <definedName name="Number_of_Years_to_Payback" localSheetId="28">#REF!</definedName>
    <definedName name="Number_of_Years_to_Payback" localSheetId="29">#REF!</definedName>
    <definedName name="Number_of_Years_to_Payback" localSheetId="30">#REF!</definedName>
    <definedName name="Number_of_Years_to_Payback" localSheetId="31">#REF!</definedName>
    <definedName name="Number_of_Years_to_Payback">#REF!</definedName>
    <definedName name="NvsASD">"V1999-12-31"</definedName>
    <definedName name="NvsAutoDrillOk">"VN"</definedName>
    <definedName name="NvsElapsedTime">0.00223576388816582</definedName>
    <definedName name="NvsEndTime">36549.5633866898</definedName>
    <definedName name="NvsInstSpec">"%"</definedName>
    <definedName name="NvsLayoutType">"M3"</definedName>
    <definedName name="NvsPanelEffdt">"V1940-01-01"</definedName>
    <definedName name="NvsPanelSetid">"VPPL"</definedName>
    <definedName name="NvsReqBU">"VPPL"</definedName>
    <definedName name="NvsReqBUOnly">"VY"</definedName>
    <definedName name="NvsTransLed">"VN"</definedName>
    <definedName name="NvsTreeASD">"V1999-12-31"</definedName>
    <definedName name="NY_State_Dividend_Allowance_Rate" localSheetId="17">#REF!</definedName>
    <definedName name="NY_State_Dividend_Allowance_Rate" localSheetId="18">#REF!</definedName>
    <definedName name="NY_State_Dividend_Allowance_Rate" localSheetId="19">#REF!</definedName>
    <definedName name="NY_State_Dividend_Allowance_Rate" localSheetId="20">#REF!</definedName>
    <definedName name="NY_State_Dividend_Allowance_Rate" localSheetId="21">#REF!</definedName>
    <definedName name="NY_State_Dividend_Allowance_Rate" localSheetId="22">#REF!</definedName>
    <definedName name="NY_State_Dividend_Allowance_Rate" localSheetId="26">#REF!</definedName>
    <definedName name="NY_State_Dividend_Allowance_Rate" localSheetId="27">#REF!</definedName>
    <definedName name="NY_State_Dividend_Allowance_Rate" localSheetId="28">#REF!</definedName>
    <definedName name="NY_State_Dividend_Allowance_Rate" localSheetId="29">#REF!</definedName>
    <definedName name="NY_State_Dividend_Allowance_Rate" localSheetId="30">#REF!</definedName>
    <definedName name="NY_State_Dividend_Allowance_Rate" localSheetId="31">#REF!</definedName>
    <definedName name="NY_State_Dividend_Allowance_Rate">#REF!</definedName>
    <definedName name="NY_State_Excess_Dividends_Tax" localSheetId="17">#REF!</definedName>
    <definedName name="NY_State_Excess_Dividends_Tax" localSheetId="18">#REF!</definedName>
    <definedName name="NY_State_Excess_Dividends_Tax" localSheetId="19">#REF!</definedName>
    <definedName name="NY_State_Excess_Dividends_Tax" localSheetId="20">#REF!</definedName>
    <definedName name="NY_State_Excess_Dividends_Tax" localSheetId="21">#REF!</definedName>
    <definedName name="NY_State_Excess_Dividends_Tax" localSheetId="22">#REF!</definedName>
    <definedName name="NY_State_Excess_Dividends_Tax" localSheetId="26">#REF!</definedName>
    <definedName name="NY_State_Excess_Dividends_Tax" localSheetId="27">#REF!</definedName>
    <definedName name="NY_State_Excess_Dividends_Tax" localSheetId="28">#REF!</definedName>
    <definedName name="NY_State_Excess_Dividends_Tax" localSheetId="29">#REF!</definedName>
    <definedName name="NY_State_Excess_Dividends_Tax" localSheetId="30">#REF!</definedName>
    <definedName name="NY_State_Excess_Dividends_Tax" localSheetId="31">#REF!</definedName>
    <definedName name="NY_State_Excess_Dividends_Tax">#REF!</definedName>
    <definedName name="NY_State_Gross_Earnings_Tax" localSheetId="17">#REF!</definedName>
    <definedName name="NY_State_Gross_Earnings_Tax" localSheetId="18">#REF!</definedName>
    <definedName name="NY_State_Gross_Earnings_Tax" localSheetId="19">#REF!</definedName>
    <definedName name="NY_State_Gross_Earnings_Tax" localSheetId="20">#REF!</definedName>
    <definedName name="NY_State_Gross_Earnings_Tax" localSheetId="21">#REF!</definedName>
    <definedName name="NY_State_Gross_Earnings_Tax" localSheetId="22">#REF!</definedName>
    <definedName name="NY_State_Gross_Earnings_Tax" localSheetId="26">#REF!</definedName>
    <definedName name="NY_State_Gross_Earnings_Tax" localSheetId="27">#REF!</definedName>
    <definedName name="NY_State_Gross_Earnings_Tax" localSheetId="28">#REF!</definedName>
    <definedName name="NY_State_Gross_Earnings_Tax" localSheetId="29">#REF!</definedName>
    <definedName name="NY_State_Gross_Earnings_Tax" localSheetId="30">#REF!</definedName>
    <definedName name="NY_State_Gross_Earnings_Tax" localSheetId="31">#REF!</definedName>
    <definedName name="NY_State_Gross_Earnings_Tax">#REF!</definedName>
    <definedName name="NY_State_Gross_Receipts_Tax" localSheetId="17">#REF!</definedName>
    <definedName name="NY_State_Gross_Receipts_Tax" localSheetId="18">#REF!</definedName>
    <definedName name="NY_State_Gross_Receipts_Tax" localSheetId="19">#REF!</definedName>
    <definedName name="NY_State_Gross_Receipts_Tax" localSheetId="20">#REF!</definedName>
    <definedName name="NY_State_Gross_Receipts_Tax" localSheetId="21">#REF!</definedName>
    <definedName name="NY_State_Gross_Receipts_Tax" localSheetId="22">#REF!</definedName>
    <definedName name="NY_State_Gross_Receipts_Tax" localSheetId="26">#REF!</definedName>
    <definedName name="NY_State_Gross_Receipts_Tax" localSheetId="27">#REF!</definedName>
    <definedName name="NY_State_Gross_Receipts_Tax" localSheetId="28">#REF!</definedName>
    <definedName name="NY_State_Gross_Receipts_Tax" localSheetId="29">#REF!</definedName>
    <definedName name="NY_State_Gross_Receipts_Tax" localSheetId="30">#REF!</definedName>
    <definedName name="NY_State_Gross_Receipts_Tax" localSheetId="31">#REF!</definedName>
    <definedName name="NY_State_Gross_Receipts_Tax">#REF!</definedName>
    <definedName name="NY_State_Income_Tax_Switch" localSheetId="17">#REF!</definedName>
    <definedName name="NY_State_Income_Tax_Switch" localSheetId="18">#REF!</definedName>
    <definedName name="NY_State_Income_Tax_Switch" localSheetId="19">#REF!</definedName>
    <definedName name="NY_State_Income_Tax_Switch" localSheetId="20">#REF!</definedName>
    <definedName name="NY_State_Income_Tax_Switch" localSheetId="21">#REF!</definedName>
    <definedName name="NY_State_Income_Tax_Switch" localSheetId="22">#REF!</definedName>
    <definedName name="NY_State_Income_Tax_Switch" localSheetId="26">#REF!</definedName>
    <definedName name="NY_State_Income_Tax_Switch" localSheetId="27">#REF!</definedName>
    <definedName name="NY_State_Income_Tax_Switch" localSheetId="28">#REF!</definedName>
    <definedName name="NY_State_Income_Tax_Switch" localSheetId="29">#REF!</definedName>
    <definedName name="NY_State_Income_Tax_Switch" localSheetId="30">#REF!</definedName>
    <definedName name="NY_State_Income_Tax_Switch" localSheetId="31">#REF!</definedName>
    <definedName name="NY_State_Income_Tax_Switch">#REF!</definedName>
    <definedName name="O_M_Mobilization" localSheetId="17">#REF!</definedName>
    <definedName name="O_M_Mobilization" localSheetId="18">#REF!</definedName>
    <definedName name="O_M_Mobilization" localSheetId="19">#REF!</definedName>
    <definedName name="O_M_Mobilization" localSheetId="20">#REF!</definedName>
    <definedName name="O_M_Mobilization" localSheetId="21">#REF!</definedName>
    <definedName name="O_M_Mobilization" localSheetId="22">#REF!</definedName>
    <definedName name="O_M_Mobilization" localSheetId="26">#REF!</definedName>
    <definedName name="O_M_Mobilization" localSheetId="27">#REF!</definedName>
    <definedName name="O_M_Mobilization" localSheetId="28">#REF!</definedName>
    <definedName name="O_M_Mobilization" localSheetId="29">#REF!</definedName>
    <definedName name="O_M_Mobilization" localSheetId="30">#REF!</definedName>
    <definedName name="O_M_Mobilization" localSheetId="31">#REF!</definedName>
    <definedName name="O_M_Mobilization">#REF!</definedName>
    <definedName name="O_M_Mobilization___Labor" localSheetId="17">#REF!</definedName>
    <definedName name="O_M_Mobilization___Labor" localSheetId="18">#REF!</definedName>
    <definedName name="O_M_Mobilization___Labor" localSheetId="19">#REF!</definedName>
    <definedName name="O_M_Mobilization___Labor" localSheetId="20">#REF!</definedName>
    <definedName name="O_M_Mobilization___Labor" localSheetId="21">#REF!</definedName>
    <definedName name="O_M_Mobilization___Labor" localSheetId="22">#REF!</definedName>
    <definedName name="O_M_Mobilization___Labor" localSheetId="26">#REF!</definedName>
    <definedName name="O_M_Mobilization___Labor" localSheetId="27">#REF!</definedName>
    <definedName name="O_M_Mobilization___Labor" localSheetId="28">#REF!</definedName>
    <definedName name="O_M_Mobilization___Labor" localSheetId="29">#REF!</definedName>
    <definedName name="O_M_Mobilization___Labor" localSheetId="30">#REF!</definedName>
    <definedName name="O_M_Mobilization___Labor" localSheetId="31">#REF!</definedName>
    <definedName name="O_M_Mobilization___Labor">#REF!</definedName>
    <definedName name="Off_Peak_Hours" localSheetId="17">#REF!</definedName>
    <definedName name="Off_Peak_Hours" localSheetId="18">#REF!</definedName>
    <definedName name="Off_Peak_Hours" localSheetId="19">#REF!</definedName>
    <definedName name="Off_Peak_Hours" localSheetId="20">#REF!</definedName>
    <definedName name="Off_Peak_Hours" localSheetId="21">#REF!</definedName>
    <definedName name="Off_Peak_Hours" localSheetId="22">#REF!</definedName>
    <definedName name="Off_Peak_Hours" localSheetId="26">#REF!</definedName>
    <definedName name="Off_Peak_Hours" localSheetId="27">#REF!</definedName>
    <definedName name="Off_Peak_Hours" localSheetId="28">#REF!</definedName>
    <definedName name="Off_Peak_Hours" localSheetId="29">#REF!</definedName>
    <definedName name="Off_Peak_Hours" localSheetId="30">#REF!</definedName>
    <definedName name="Off_Peak_Hours" localSheetId="31">#REF!</definedName>
    <definedName name="Off_Peak_Hours">#REF!</definedName>
    <definedName name="Off_Peak_Percent" localSheetId="17">#REF!</definedName>
    <definedName name="Off_Peak_Percent" localSheetId="18">#REF!</definedName>
    <definedName name="Off_Peak_Percent" localSheetId="19">#REF!</definedName>
    <definedName name="Off_Peak_Percent" localSheetId="20">#REF!</definedName>
    <definedName name="Off_Peak_Percent" localSheetId="21">#REF!</definedName>
    <definedName name="Off_Peak_Percent" localSheetId="22">#REF!</definedName>
    <definedName name="Off_Peak_Percent" localSheetId="26">#REF!</definedName>
    <definedName name="Off_Peak_Percent" localSheetId="27">#REF!</definedName>
    <definedName name="Off_Peak_Percent" localSheetId="28">#REF!</definedName>
    <definedName name="Off_Peak_Percent" localSheetId="29">#REF!</definedName>
    <definedName name="Off_Peak_Percent" localSheetId="30">#REF!</definedName>
    <definedName name="Off_Peak_Percent" localSheetId="31">#REF!</definedName>
    <definedName name="Off_Peak_Percent">#REF!</definedName>
    <definedName name="Offsite_Work_Road_Paving" localSheetId="17">#REF!</definedName>
    <definedName name="Offsite_Work_Road_Paving" localSheetId="18">#REF!</definedName>
    <definedName name="Offsite_Work_Road_Paving" localSheetId="19">#REF!</definedName>
    <definedName name="Offsite_Work_Road_Paving" localSheetId="20">#REF!</definedName>
    <definedName name="Offsite_Work_Road_Paving" localSheetId="21">#REF!</definedName>
    <definedName name="Offsite_Work_Road_Paving" localSheetId="22">#REF!</definedName>
    <definedName name="Offsite_Work_Road_Paving" localSheetId="26">#REF!</definedName>
    <definedName name="Offsite_Work_Road_Paving" localSheetId="27">#REF!</definedName>
    <definedName name="Offsite_Work_Road_Paving" localSheetId="28">#REF!</definedName>
    <definedName name="Offsite_Work_Road_Paving" localSheetId="29">#REF!</definedName>
    <definedName name="Offsite_Work_Road_Paving" localSheetId="30">#REF!</definedName>
    <definedName name="Offsite_Work_Road_Paving" localSheetId="31">#REF!</definedName>
    <definedName name="Offsite_Work_Road_Paving">#REF!</definedName>
    <definedName name="okay" localSheetId="17" hidden="1">{"Page_1",#N/A,FALSE,"BAD4Q98";"Page_2",#N/A,FALSE,"BAD4Q98";"Page_3",#N/A,FALSE,"BAD4Q98";"Page_4",#N/A,FALSE,"BAD4Q98";"Page_5",#N/A,FALSE,"BAD4Q98";"Page_6",#N/A,FALSE,"BAD4Q98";"Input_1",#N/A,FALSE,"BAD4Q98";"Input_2",#N/A,FALSE,"BAD4Q98"}</definedName>
    <definedName name="okay" localSheetId="18" hidden="1">{"Page_1",#N/A,FALSE,"BAD4Q98";"Page_2",#N/A,FALSE,"BAD4Q98";"Page_3",#N/A,FALSE,"BAD4Q98";"Page_4",#N/A,FALSE,"BAD4Q98";"Page_5",#N/A,FALSE,"BAD4Q98";"Page_6",#N/A,FALSE,"BAD4Q98";"Input_1",#N/A,FALSE,"BAD4Q98";"Input_2",#N/A,FALSE,"BAD4Q98"}</definedName>
    <definedName name="okay" localSheetId="19" hidden="1">{"Page_1",#N/A,FALSE,"BAD4Q98";"Page_2",#N/A,FALSE,"BAD4Q98";"Page_3",#N/A,FALSE,"BAD4Q98";"Page_4",#N/A,FALSE,"BAD4Q98";"Page_5",#N/A,FALSE,"BAD4Q98";"Page_6",#N/A,FALSE,"BAD4Q98";"Input_1",#N/A,FALSE,"BAD4Q98";"Input_2",#N/A,FALSE,"BAD4Q98"}</definedName>
    <definedName name="okay" localSheetId="20" hidden="1">{"Page_1",#N/A,FALSE,"BAD4Q98";"Page_2",#N/A,FALSE,"BAD4Q98";"Page_3",#N/A,FALSE,"BAD4Q98";"Page_4",#N/A,FALSE,"BAD4Q98";"Page_5",#N/A,FALSE,"BAD4Q98";"Page_6",#N/A,FALSE,"BAD4Q98";"Input_1",#N/A,FALSE,"BAD4Q98";"Input_2",#N/A,FALSE,"BAD4Q98"}</definedName>
    <definedName name="okay" localSheetId="21" hidden="1">{"Page_1",#N/A,FALSE,"BAD4Q98";"Page_2",#N/A,FALSE,"BAD4Q98";"Page_3",#N/A,FALSE,"BAD4Q98";"Page_4",#N/A,FALSE,"BAD4Q98";"Page_5",#N/A,FALSE,"BAD4Q98";"Page_6",#N/A,FALSE,"BAD4Q98";"Input_1",#N/A,FALSE,"BAD4Q98";"Input_2",#N/A,FALSE,"BAD4Q98"}</definedName>
    <definedName name="okay" localSheetId="22" hidden="1">{"Page_1",#N/A,FALSE,"BAD4Q98";"Page_2",#N/A,FALSE,"BAD4Q98";"Page_3",#N/A,FALSE,"BAD4Q98";"Page_4",#N/A,FALSE,"BAD4Q98";"Page_5",#N/A,FALSE,"BAD4Q98";"Page_6",#N/A,FALSE,"BAD4Q98";"Input_1",#N/A,FALSE,"BAD4Q98";"Input_2",#N/A,FALSE,"BAD4Q98"}</definedName>
    <definedName name="okay" localSheetId="23" hidden="1">{"Page_1",#N/A,FALSE,"BAD4Q98";"Page_2",#N/A,FALSE,"BAD4Q98";"Page_3",#N/A,FALSE,"BAD4Q98";"Page_4",#N/A,FALSE,"BAD4Q98";"Page_5",#N/A,FALSE,"BAD4Q98";"Page_6",#N/A,FALSE,"BAD4Q98";"Input_1",#N/A,FALSE,"BAD4Q98";"Input_2",#N/A,FALSE,"BAD4Q98"}</definedName>
    <definedName name="okay" localSheetId="4" hidden="1">{"Page_1",#N/A,FALSE,"BAD4Q98";"Page_2",#N/A,FALSE,"BAD4Q98";"Page_3",#N/A,FALSE,"BAD4Q98";"Page_4",#N/A,FALSE,"BAD4Q98";"Page_5",#N/A,FALSE,"BAD4Q98";"Page_6",#N/A,FALSE,"BAD4Q98";"Input_1",#N/A,FALSE,"BAD4Q98";"Input_2",#N/A,FALSE,"BAD4Q98"}</definedName>
    <definedName name="okay" localSheetId="5" hidden="1">{"Page_1",#N/A,FALSE,"BAD4Q98";"Page_2",#N/A,FALSE,"BAD4Q98";"Page_3",#N/A,FALSE,"BAD4Q98";"Page_4",#N/A,FALSE,"BAD4Q98";"Page_5",#N/A,FALSE,"BAD4Q98";"Page_6",#N/A,FALSE,"BAD4Q98";"Input_1",#N/A,FALSE,"BAD4Q98";"Input_2",#N/A,FALSE,"BAD4Q98"}</definedName>
    <definedName name="okay" localSheetId="8" hidden="1">{"Page_1",#N/A,FALSE,"BAD4Q98";"Page_2",#N/A,FALSE,"BAD4Q98";"Page_3",#N/A,FALSE,"BAD4Q98";"Page_4",#N/A,FALSE,"BAD4Q98";"Page_5",#N/A,FALSE,"BAD4Q98";"Page_6",#N/A,FALSE,"BAD4Q98";"Input_1",#N/A,FALSE,"BAD4Q98";"Input_2",#N/A,FALSE,"BAD4Q98"}</definedName>
    <definedName name="okay" localSheetId="11" hidden="1">{"Page_1",#N/A,FALSE,"BAD4Q98";"Page_2",#N/A,FALSE,"BAD4Q98";"Page_3",#N/A,FALSE,"BAD4Q98";"Page_4",#N/A,FALSE,"BAD4Q98";"Page_5",#N/A,FALSE,"BAD4Q98";"Page_6",#N/A,FALSE,"BAD4Q98";"Input_1",#N/A,FALSE,"BAD4Q98";"Input_2",#N/A,FALSE,"BAD4Q98"}</definedName>
    <definedName name="okay" localSheetId="12" hidden="1">{"Page_1",#N/A,FALSE,"BAD4Q98";"Page_2",#N/A,FALSE,"BAD4Q98";"Page_3",#N/A,FALSE,"BAD4Q98";"Page_4",#N/A,FALSE,"BAD4Q98";"Page_5",#N/A,FALSE,"BAD4Q98";"Page_6",#N/A,FALSE,"BAD4Q98";"Input_1",#N/A,FALSE,"BAD4Q98";"Input_2",#N/A,FALSE,"BAD4Q98"}</definedName>
    <definedName name="okay" localSheetId="14" hidden="1">{"Page_1",#N/A,FALSE,"BAD4Q98";"Page_2",#N/A,FALSE,"BAD4Q98";"Page_3",#N/A,FALSE,"BAD4Q98";"Page_4",#N/A,FALSE,"BAD4Q98";"Page_5",#N/A,FALSE,"BAD4Q98";"Page_6",#N/A,FALSE,"BAD4Q98";"Input_1",#N/A,FALSE,"BAD4Q98";"Input_2",#N/A,FALSE,"BAD4Q98"}</definedName>
    <definedName name="okay" localSheetId="16" hidden="1">{"Page_1",#N/A,FALSE,"BAD4Q98";"Page_2",#N/A,FALSE,"BAD4Q98";"Page_3",#N/A,FALSE,"BAD4Q98";"Page_4",#N/A,FALSE,"BAD4Q98";"Page_5",#N/A,FALSE,"BAD4Q98";"Page_6",#N/A,FALSE,"BAD4Q98";"Input_1",#N/A,FALSE,"BAD4Q98";"Input_2",#N/A,FALSE,"BAD4Q98"}</definedName>
    <definedName name="okay" localSheetId="26" hidden="1">{"Page_1",#N/A,FALSE,"BAD4Q98";"Page_2",#N/A,FALSE,"BAD4Q98";"Page_3",#N/A,FALSE,"BAD4Q98";"Page_4",#N/A,FALSE,"BAD4Q98";"Page_5",#N/A,FALSE,"BAD4Q98";"Page_6",#N/A,FALSE,"BAD4Q98";"Input_1",#N/A,FALSE,"BAD4Q98";"Input_2",#N/A,FALSE,"BAD4Q98"}</definedName>
    <definedName name="okay" localSheetId="27" hidden="1">{"Page_1",#N/A,FALSE,"BAD4Q98";"Page_2",#N/A,FALSE,"BAD4Q98";"Page_3",#N/A,FALSE,"BAD4Q98";"Page_4",#N/A,FALSE,"BAD4Q98";"Page_5",#N/A,FALSE,"BAD4Q98";"Page_6",#N/A,FALSE,"BAD4Q98";"Input_1",#N/A,FALSE,"BAD4Q98";"Input_2",#N/A,FALSE,"BAD4Q98"}</definedName>
    <definedName name="okay" localSheetId="28" hidden="1">{"Page_1",#N/A,FALSE,"BAD4Q98";"Page_2",#N/A,FALSE,"BAD4Q98";"Page_3",#N/A,FALSE,"BAD4Q98";"Page_4",#N/A,FALSE,"BAD4Q98";"Page_5",#N/A,FALSE,"BAD4Q98";"Page_6",#N/A,FALSE,"BAD4Q98";"Input_1",#N/A,FALSE,"BAD4Q98";"Input_2",#N/A,FALSE,"BAD4Q98"}</definedName>
    <definedName name="okay" localSheetId="29" hidden="1">{"Page_1",#N/A,FALSE,"BAD4Q98";"Page_2",#N/A,FALSE,"BAD4Q98";"Page_3",#N/A,FALSE,"BAD4Q98";"Page_4",#N/A,FALSE,"BAD4Q98";"Page_5",#N/A,FALSE,"BAD4Q98";"Page_6",#N/A,FALSE,"BAD4Q98";"Input_1",#N/A,FALSE,"BAD4Q98";"Input_2",#N/A,FALSE,"BAD4Q98"}</definedName>
    <definedName name="okay" localSheetId="30" hidden="1">{"Page_1",#N/A,FALSE,"BAD4Q98";"Page_2",#N/A,FALSE,"BAD4Q98";"Page_3",#N/A,FALSE,"BAD4Q98";"Page_4",#N/A,FALSE,"BAD4Q98";"Page_5",#N/A,FALSE,"BAD4Q98";"Page_6",#N/A,FALSE,"BAD4Q98";"Input_1",#N/A,FALSE,"BAD4Q98";"Input_2",#N/A,FALSE,"BAD4Q98"}</definedName>
    <definedName name="okay" localSheetId="31" hidden="1">{"Page_1",#N/A,FALSE,"BAD4Q98";"Page_2",#N/A,FALSE,"BAD4Q98";"Page_3",#N/A,FALSE,"BAD4Q98";"Page_4",#N/A,FALSE,"BAD4Q98";"Page_5",#N/A,FALSE,"BAD4Q98";"Page_6",#N/A,FALSE,"BAD4Q98";"Input_1",#N/A,FALSE,"BAD4Q98";"Input_2",#N/A,FALSE,"BAD4Q98"}</definedName>
    <definedName name="okay" hidden="1">{"Page_1",#N/A,FALSE,"BAD4Q98";"Page_2",#N/A,FALSE,"BAD4Q98";"Page_3",#N/A,FALSE,"BAD4Q98";"Page_4",#N/A,FALSE,"BAD4Q98";"Page_5",#N/A,FALSE,"BAD4Q98";"Page_6",#N/A,FALSE,"BAD4Q98";"Input_1",#N/A,FALSE,"BAD4Q98";"Input_2",#N/A,FALSE,"BAD4Q98"}</definedName>
    <definedName name="On_Peak_Hours" localSheetId="17">#REF!</definedName>
    <definedName name="On_Peak_Hours" localSheetId="18">#REF!</definedName>
    <definedName name="On_Peak_Hours" localSheetId="19">#REF!</definedName>
    <definedName name="On_Peak_Hours" localSheetId="20">#REF!</definedName>
    <definedName name="On_Peak_Hours" localSheetId="21">#REF!</definedName>
    <definedName name="On_Peak_Hours" localSheetId="22">#REF!</definedName>
    <definedName name="On_Peak_Hours" localSheetId="26">#REF!</definedName>
    <definedName name="On_Peak_Hours" localSheetId="27">#REF!</definedName>
    <definedName name="On_Peak_Hours" localSheetId="28">#REF!</definedName>
    <definedName name="On_Peak_Hours" localSheetId="29">#REF!</definedName>
    <definedName name="On_Peak_Hours" localSheetId="30">#REF!</definedName>
    <definedName name="On_Peak_Hours" localSheetId="31">#REF!</definedName>
    <definedName name="On_Peak_Hours">#REF!</definedName>
    <definedName name="On_Peak_Percent" localSheetId="17">#REF!</definedName>
    <definedName name="On_Peak_Percent" localSheetId="18">#REF!</definedName>
    <definedName name="On_Peak_Percent" localSheetId="19">#REF!</definedName>
    <definedName name="On_Peak_Percent" localSheetId="20">#REF!</definedName>
    <definedName name="On_Peak_Percent" localSheetId="21">#REF!</definedName>
    <definedName name="On_Peak_Percent" localSheetId="22">#REF!</definedName>
    <definedName name="On_Peak_Percent" localSheetId="26">#REF!</definedName>
    <definedName name="On_Peak_Percent" localSheetId="27">#REF!</definedName>
    <definedName name="On_Peak_Percent" localSheetId="28">#REF!</definedName>
    <definedName name="On_Peak_Percent" localSheetId="29">#REF!</definedName>
    <definedName name="On_Peak_Percent" localSheetId="30">#REF!</definedName>
    <definedName name="On_Peak_Percent" localSheetId="31">#REF!</definedName>
    <definedName name="On_Peak_Percent">#REF!</definedName>
    <definedName name="Open_Click" localSheetId="8">#REF!</definedName>
    <definedName name="Open_Click">[24]!Open_Click</definedName>
    <definedName name="Operator_Fee_during_Mobilization" localSheetId="17">#REF!</definedName>
    <definedName name="Operator_Fee_during_Mobilization" localSheetId="18">#REF!</definedName>
    <definedName name="Operator_Fee_during_Mobilization" localSheetId="19">#REF!</definedName>
    <definedName name="Operator_Fee_during_Mobilization" localSheetId="20">#REF!</definedName>
    <definedName name="Operator_Fee_during_Mobilization" localSheetId="21">#REF!</definedName>
    <definedName name="Operator_Fee_during_Mobilization" localSheetId="22">#REF!</definedName>
    <definedName name="Operator_Fee_during_Mobilization" localSheetId="8">#REF!</definedName>
    <definedName name="Operator_Fee_during_Mobilization" localSheetId="26">#REF!</definedName>
    <definedName name="Operator_Fee_during_Mobilization" localSheetId="27">#REF!</definedName>
    <definedName name="Operator_Fee_during_Mobilization" localSheetId="28">#REF!</definedName>
    <definedName name="Operator_Fee_during_Mobilization" localSheetId="29">#REF!</definedName>
    <definedName name="Operator_Fee_during_Mobilization" localSheetId="30">#REF!</definedName>
    <definedName name="Operator_Fee_during_Mobilization" localSheetId="31">#REF!</definedName>
    <definedName name="Operator_Fee_during_Mobilization">#REF!</definedName>
    <definedName name="Opt_Discrate" localSheetId="17">#REF!</definedName>
    <definedName name="Opt_Discrate" localSheetId="18">#REF!</definedName>
    <definedName name="Opt_Discrate" localSheetId="19">#REF!</definedName>
    <definedName name="Opt_Discrate" localSheetId="20">#REF!</definedName>
    <definedName name="Opt_Discrate" localSheetId="21">#REF!</definedName>
    <definedName name="Opt_Discrate" localSheetId="22">#REF!</definedName>
    <definedName name="Opt_Discrate" localSheetId="8">#REF!</definedName>
    <definedName name="Opt_Discrate" localSheetId="26">#REF!</definedName>
    <definedName name="Opt_Discrate" localSheetId="27">#REF!</definedName>
    <definedName name="Opt_Discrate" localSheetId="28">#REF!</definedName>
    <definedName name="Opt_Discrate" localSheetId="29">#REF!</definedName>
    <definedName name="Opt_Discrate" localSheetId="30">#REF!</definedName>
    <definedName name="Opt_Discrate" localSheetId="31">#REF!</definedName>
    <definedName name="Opt_Discrate">#REF!</definedName>
    <definedName name="Opt_DR" localSheetId="17">#REF!</definedName>
    <definedName name="Opt_DR" localSheetId="18">#REF!</definedName>
    <definedName name="Opt_DR" localSheetId="19">#REF!</definedName>
    <definedName name="Opt_DR" localSheetId="20">#REF!</definedName>
    <definedName name="Opt_DR" localSheetId="21">#REF!</definedName>
    <definedName name="Opt_DR" localSheetId="22">#REF!</definedName>
    <definedName name="Opt_DR" localSheetId="8">#REF!</definedName>
    <definedName name="Opt_DR" localSheetId="26">#REF!</definedName>
    <definedName name="Opt_DR" localSheetId="27">#REF!</definedName>
    <definedName name="Opt_DR" localSheetId="28">#REF!</definedName>
    <definedName name="Opt_DR" localSheetId="29">#REF!</definedName>
    <definedName name="Opt_DR" localSheetId="30">#REF!</definedName>
    <definedName name="Opt_DR" localSheetId="31">#REF!</definedName>
    <definedName name="Opt_DR">#REF!</definedName>
    <definedName name="optindexswap_meanreversion" localSheetId="17">#REF!</definedName>
    <definedName name="optindexswap_meanreversion" localSheetId="18">#REF!</definedName>
    <definedName name="optindexswap_meanreversion" localSheetId="19">#REF!</definedName>
    <definedName name="optindexswap_meanreversion" localSheetId="20">#REF!</definedName>
    <definedName name="optindexswap_meanreversion" localSheetId="21">#REF!</definedName>
    <definedName name="optindexswap_meanreversion" localSheetId="22">#REF!</definedName>
    <definedName name="optindexswap_meanreversion" localSheetId="26">#REF!</definedName>
    <definedName name="optindexswap_meanreversion" localSheetId="27">#REF!</definedName>
    <definedName name="optindexswap_meanreversion" localSheetId="28">#REF!</definedName>
    <definedName name="optindexswap_meanreversion" localSheetId="29">#REF!</definedName>
    <definedName name="optindexswap_meanreversion" localSheetId="30">#REF!</definedName>
    <definedName name="optindexswap_meanreversion" localSheetId="31">#REF!</definedName>
    <definedName name="optindexswap_meanreversion">#REF!</definedName>
    <definedName name="optindexswap_model" localSheetId="17">#REF!</definedName>
    <definedName name="optindexswap_model" localSheetId="18">#REF!</definedName>
    <definedName name="optindexswap_model" localSheetId="19">#REF!</definedName>
    <definedName name="optindexswap_model" localSheetId="20">#REF!</definedName>
    <definedName name="optindexswap_model" localSheetId="21">#REF!</definedName>
    <definedName name="optindexswap_model" localSheetId="22">#REF!</definedName>
    <definedName name="optindexswap_model" localSheetId="26">#REF!</definedName>
    <definedName name="optindexswap_model" localSheetId="27">#REF!</definedName>
    <definedName name="optindexswap_model" localSheetId="28">#REF!</definedName>
    <definedName name="optindexswap_model" localSheetId="29">#REF!</definedName>
    <definedName name="optindexswap_model" localSheetId="30">#REF!</definedName>
    <definedName name="optindexswap_model" localSheetId="31">#REF!</definedName>
    <definedName name="optindexswap_model">#REF!</definedName>
    <definedName name="optindexswap_treesteps" localSheetId="17">#REF!</definedName>
    <definedName name="optindexswap_treesteps" localSheetId="18">#REF!</definedName>
    <definedName name="optindexswap_treesteps" localSheetId="19">#REF!</definedName>
    <definedName name="optindexswap_treesteps" localSheetId="20">#REF!</definedName>
    <definedName name="optindexswap_treesteps" localSheetId="21">#REF!</definedName>
    <definedName name="optindexswap_treesteps" localSheetId="22">#REF!</definedName>
    <definedName name="optindexswap_treesteps" localSheetId="26">#REF!</definedName>
    <definedName name="optindexswap_treesteps" localSheetId="27">#REF!</definedName>
    <definedName name="optindexswap_treesteps" localSheetId="28">#REF!</definedName>
    <definedName name="optindexswap_treesteps" localSheetId="29">#REF!</definedName>
    <definedName name="optindexswap_treesteps" localSheetId="30">#REF!</definedName>
    <definedName name="optindexswap_treesteps" localSheetId="31">#REF!</definedName>
    <definedName name="optindexswap_treesteps">#REF!</definedName>
    <definedName name="optindexswap_volatility" localSheetId="17">#REF!</definedName>
    <definedName name="optindexswap_volatility" localSheetId="18">#REF!</definedName>
    <definedName name="optindexswap_volatility" localSheetId="19">#REF!</definedName>
    <definedName name="optindexswap_volatility" localSheetId="20">#REF!</definedName>
    <definedName name="optindexswap_volatility" localSheetId="21">#REF!</definedName>
    <definedName name="optindexswap_volatility" localSheetId="22">#REF!</definedName>
    <definedName name="optindexswap_volatility" localSheetId="26">#REF!</definedName>
    <definedName name="optindexswap_volatility" localSheetId="27">#REF!</definedName>
    <definedName name="optindexswap_volatility" localSheetId="28">#REF!</definedName>
    <definedName name="optindexswap_volatility" localSheetId="29">#REF!</definedName>
    <definedName name="optindexswap_volatility" localSheetId="30">#REF!</definedName>
    <definedName name="optindexswap_volatility" localSheetId="31">#REF!</definedName>
    <definedName name="optindexswap_volatility">#REF!</definedName>
    <definedName name="option_treesteps" localSheetId="17">#REF!</definedName>
    <definedName name="option_treesteps" localSheetId="18">#REF!</definedName>
    <definedName name="option_treesteps" localSheetId="19">#REF!</definedName>
    <definedName name="option_treesteps" localSheetId="20">#REF!</definedName>
    <definedName name="option_treesteps" localSheetId="21">#REF!</definedName>
    <definedName name="option_treesteps" localSheetId="22">#REF!</definedName>
    <definedName name="option_treesteps" localSheetId="26">#REF!</definedName>
    <definedName name="option_treesteps" localSheetId="27">#REF!</definedName>
    <definedName name="option_treesteps" localSheetId="28">#REF!</definedName>
    <definedName name="option_treesteps" localSheetId="29">#REF!</definedName>
    <definedName name="option_treesteps" localSheetId="30">#REF!</definedName>
    <definedName name="option_treesteps" localSheetId="31">#REF!</definedName>
    <definedName name="option_treesteps">#REF!</definedName>
    <definedName name="option_volatility" localSheetId="17">#REF!</definedName>
    <definedName name="option_volatility" localSheetId="18">#REF!</definedName>
    <definedName name="option_volatility" localSheetId="19">#REF!</definedName>
    <definedName name="option_volatility" localSheetId="20">#REF!</definedName>
    <definedName name="option_volatility" localSheetId="21">#REF!</definedName>
    <definedName name="option_volatility" localSheetId="22">#REF!</definedName>
    <definedName name="option_volatility" localSheetId="26">#REF!</definedName>
    <definedName name="option_volatility" localSheetId="27">#REF!</definedName>
    <definedName name="option_volatility" localSheetId="28">#REF!</definedName>
    <definedName name="option_volatility" localSheetId="29">#REF!</definedName>
    <definedName name="option_volatility" localSheetId="30">#REF!</definedName>
    <definedName name="option_volatility" localSheetId="31">#REF!</definedName>
    <definedName name="option_volatility">#REF!</definedName>
    <definedName name="Other_EPC_Scope_Items_Non_Bechtel" localSheetId="17">#REF!</definedName>
    <definedName name="Other_EPC_Scope_Items_Non_Bechtel" localSheetId="18">#REF!</definedName>
    <definedName name="Other_EPC_Scope_Items_Non_Bechtel" localSheetId="19">#REF!</definedName>
    <definedName name="Other_EPC_Scope_Items_Non_Bechtel" localSheetId="20">#REF!</definedName>
    <definedName name="Other_EPC_Scope_Items_Non_Bechtel" localSheetId="21">#REF!</definedName>
    <definedName name="Other_EPC_Scope_Items_Non_Bechtel" localSheetId="22">#REF!</definedName>
    <definedName name="Other_EPC_Scope_Items_Non_Bechtel" localSheetId="26">#REF!</definedName>
    <definedName name="Other_EPC_Scope_Items_Non_Bechtel" localSheetId="27">#REF!</definedName>
    <definedName name="Other_EPC_Scope_Items_Non_Bechtel" localSheetId="28">#REF!</definedName>
    <definedName name="Other_EPC_Scope_Items_Non_Bechtel" localSheetId="29">#REF!</definedName>
    <definedName name="Other_EPC_Scope_Items_Non_Bechtel" localSheetId="30">#REF!</definedName>
    <definedName name="Other_EPC_Scope_Items_Non_Bechtel" localSheetId="31">#REF!</definedName>
    <definedName name="Other_EPC_Scope_Items_Non_Bechtel">#REF!</definedName>
    <definedName name="OTHERHRS" localSheetId="17">#REF!</definedName>
    <definedName name="OTHERHRS" localSheetId="18">#REF!</definedName>
    <definedName name="OTHERHRS" localSheetId="19">#REF!</definedName>
    <definedName name="OTHERHRS" localSheetId="20">#REF!</definedName>
    <definedName name="OTHERHRS" localSheetId="21">#REF!</definedName>
    <definedName name="OTHERHRS" localSheetId="22">#REF!</definedName>
    <definedName name="OTHERHRS" localSheetId="26">#REF!</definedName>
    <definedName name="OTHERHRS" localSheetId="27">#REF!</definedName>
    <definedName name="OTHERHRS" localSheetId="28">#REF!</definedName>
    <definedName name="OTHERHRS" localSheetId="29">#REF!</definedName>
    <definedName name="OTHERHRS" localSheetId="30">#REF!</definedName>
    <definedName name="OTHERHRS" localSheetId="31">#REF!</definedName>
    <definedName name="OTHERHRS">#REF!</definedName>
    <definedName name="otherrev" localSheetId="17" hidden="1">{#N/A,#N/A,TRUE,"SDGE";#N/A,#N/A,TRUE,"GBU";#N/A,#N/A,TRUE,"TBU";#N/A,#N/A,TRUE,"EDBU";#N/A,#N/A,TRUE,"ExclCC"}</definedName>
    <definedName name="otherrev" localSheetId="18" hidden="1">{#N/A,#N/A,TRUE,"SDGE";#N/A,#N/A,TRUE,"GBU";#N/A,#N/A,TRUE,"TBU";#N/A,#N/A,TRUE,"EDBU";#N/A,#N/A,TRUE,"ExclCC"}</definedName>
    <definedName name="otherrev" localSheetId="19" hidden="1">{#N/A,#N/A,TRUE,"SDGE";#N/A,#N/A,TRUE,"GBU";#N/A,#N/A,TRUE,"TBU";#N/A,#N/A,TRUE,"EDBU";#N/A,#N/A,TRUE,"ExclCC"}</definedName>
    <definedName name="otherrev" localSheetId="20" hidden="1">{#N/A,#N/A,TRUE,"SDGE";#N/A,#N/A,TRUE,"GBU";#N/A,#N/A,TRUE,"TBU";#N/A,#N/A,TRUE,"EDBU";#N/A,#N/A,TRUE,"ExclCC"}</definedName>
    <definedName name="otherrev" localSheetId="21" hidden="1">{#N/A,#N/A,TRUE,"SDGE";#N/A,#N/A,TRUE,"GBU";#N/A,#N/A,TRUE,"TBU";#N/A,#N/A,TRUE,"EDBU";#N/A,#N/A,TRUE,"ExclCC"}</definedName>
    <definedName name="otherrev" localSheetId="22" hidden="1">{#N/A,#N/A,TRUE,"SDGE";#N/A,#N/A,TRUE,"GBU";#N/A,#N/A,TRUE,"TBU";#N/A,#N/A,TRUE,"EDBU";#N/A,#N/A,TRUE,"ExclCC"}</definedName>
    <definedName name="otherrev" localSheetId="23" hidden="1">{#N/A,#N/A,TRUE,"SDGE";#N/A,#N/A,TRUE,"GBU";#N/A,#N/A,TRUE,"TBU";#N/A,#N/A,TRUE,"EDBU";#N/A,#N/A,TRUE,"ExclCC"}</definedName>
    <definedName name="otherrev" localSheetId="4" hidden="1">{#N/A,#N/A,TRUE,"SDGE";#N/A,#N/A,TRUE,"GBU";#N/A,#N/A,TRUE,"TBU";#N/A,#N/A,TRUE,"EDBU";#N/A,#N/A,TRUE,"ExclCC"}</definedName>
    <definedName name="otherrev" localSheetId="5" hidden="1">{#N/A,#N/A,TRUE,"SDGE";#N/A,#N/A,TRUE,"GBU";#N/A,#N/A,TRUE,"TBU";#N/A,#N/A,TRUE,"EDBU";#N/A,#N/A,TRUE,"ExclCC"}</definedName>
    <definedName name="otherrev" localSheetId="8" hidden="1">{#N/A,#N/A,TRUE,"SDGE";#N/A,#N/A,TRUE,"GBU";#N/A,#N/A,TRUE,"TBU";#N/A,#N/A,TRUE,"EDBU";#N/A,#N/A,TRUE,"ExclCC"}</definedName>
    <definedName name="otherrev" localSheetId="11" hidden="1">{#N/A,#N/A,TRUE,"SDGE";#N/A,#N/A,TRUE,"GBU";#N/A,#N/A,TRUE,"TBU";#N/A,#N/A,TRUE,"EDBU";#N/A,#N/A,TRUE,"ExclCC"}</definedName>
    <definedName name="otherrev" localSheetId="12" hidden="1">{#N/A,#N/A,TRUE,"SDGE";#N/A,#N/A,TRUE,"GBU";#N/A,#N/A,TRUE,"TBU";#N/A,#N/A,TRUE,"EDBU";#N/A,#N/A,TRUE,"ExclCC"}</definedName>
    <definedName name="otherrev" localSheetId="14" hidden="1">{#N/A,#N/A,TRUE,"SDGE";#N/A,#N/A,TRUE,"GBU";#N/A,#N/A,TRUE,"TBU";#N/A,#N/A,TRUE,"EDBU";#N/A,#N/A,TRUE,"ExclCC"}</definedName>
    <definedName name="otherrev" localSheetId="16" hidden="1">{#N/A,#N/A,TRUE,"SDGE";#N/A,#N/A,TRUE,"GBU";#N/A,#N/A,TRUE,"TBU";#N/A,#N/A,TRUE,"EDBU";#N/A,#N/A,TRUE,"ExclCC"}</definedName>
    <definedName name="otherrev" localSheetId="26" hidden="1">{#N/A,#N/A,TRUE,"SDGE";#N/A,#N/A,TRUE,"GBU";#N/A,#N/A,TRUE,"TBU";#N/A,#N/A,TRUE,"EDBU";#N/A,#N/A,TRUE,"ExclCC"}</definedName>
    <definedName name="otherrev" localSheetId="27" hidden="1">{#N/A,#N/A,TRUE,"SDGE";#N/A,#N/A,TRUE,"GBU";#N/A,#N/A,TRUE,"TBU";#N/A,#N/A,TRUE,"EDBU";#N/A,#N/A,TRUE,"ExclCC"}</definedName>
    <definedName name="otherrev" localSheetId="28" hidden="1">{#N/A,#N/A,TRUE,"SDGE";#N/A,#N/A,TRUE,"GBU";#N/A,#N/A,TRUE,"TBU";#N/A,#N/A,TRUE,"EDBU";#N/A,#N/A,TRUE,"ExclCC"}</definedName>
    <definedName name="otherrev" localSheetId="29" hidden="1">{#N/A,#N/A,TRUE,"SDGE";#N/A,#N/A,TRUE,"GBU";#N/A,#N/A,TRUE,"TBU";#N/A,#N/A,TRUE,"EDBU";#N/A,#N/A,TRUE,"ExclCC"}</definedName>
    <definedName name="otherrev" localSheetId="30" hidden="1">{#N/A,#N/A,TRUE,"SDGE";#N/A,#N/A,TRUE,"GBU";#N/A,#N/A,TRUE,"TBU";#N/A,#N/A,TRUE,"EDBU";#N/A,#N/A,TRUE,"ExclCC"}</definedName>
    <definedName name="otherrev" localSheetId="31" hidden="1">{#N/A,#N/A,TRUE,"SDGE";#N/A,#N/A,TRUE,"GBU";#N/A,#N/A,TRUE,"TBU";#N/A,#N/A,TRUE,"EDBU";#N/A,#N/A,TRUE,"ExclCC"}</definedName>
    <definedName name="otherrev" hidden="1">{#N/A,#N/A,TRUE,"SDGE";#N/A,#N/A,TRUE,"GBU";#N/A,#N/A,TRUE,"TBU";#N/A,#N/A,TRUE,"EDBU";#N/A,#N/A,TRUE,"ExclCC"}</definedName>
    <definedName name="Ozone_Season_Factor" localSheetId="17">#REF!</definedName>
    <definedName name="Ozone_Season_Factor" localSheetId="18">#REF!</definedName>
    <definedName name="Ozone_Season_Factor" localSheetId="19">#REF!</definedName>
    <definedName name="Ozone_Season_Factor" localSheetId="20">#REF!</definedName>
    <definedName name="Ozone_Season_Factor" localSheetId="21">#REF!</definedName>
    <definedName name="Ozone_Season_Factor" localSheetId="22">#REF!</definedName>
    <definedName name="Ozone_Season_Factor" localSheetId="26">#REF!</definedName>
    <definedName name="Ozone_Season_Factor" localSheetId="27">#REF!</definedName>
    <definedName name="Ozone_Season_Factor" localSheetId="28">#REF!</definedName>
    <definedName name="Ozone_Season_Factor" localSheetId="29">#REF!</definedName>
    <definedName name="Ozone_Season_Factor" localSheetId="30">#REF!</definedName>
    <definedName name="Ozone_Season_Factor" localSheetId="31">#REF!</definedName>
    <definedName name="Ozone_Season_Factor">#REF!</definedName>
    <definedName name="p.Covenants" localSheetId="17" hidden="1">#REF!</definedName>
    <definedName name="p.Covenants" localSheetId="18" hidden="1">#REF!</definedName>
    <definedName name="p.Covenants" localSheetId="19" hidden="1">#REF!</definedName>
    <definedName name="p.Covenants" localSheetId="20" hidden="1">#REF!</definedName>
    <definedName name="p.Covenants" localSheetId="21" hidden="1">#REF!</definedName>
    <definedName name="p.Covenants" localSheetId="22" hidden="1">#REF!</definedName>
    <definedName name="p.Covenants" localSheetId="26" hidden="1">#REF!</definedName>
    <definedName name="p.Covenants" localSheetId="27" hidden="1">#REF!</definedName>
    <definedName name="p.Covenants" localSheetId="28" hidden="1">#REF!</definedName>
    <definedName name="p.Covenants" localSheetId="29" hidden="1">#REF!</definedName>
    <definedName name="p.Covenants" localSheetId="30" hidden="1">#REF!</definedName>
    <definedName name="p.Covenants" localSheetId="31" hidden="1">#REF!</definedName>
    <definedName name="p.Covenants" hidden="1">#REF!</definedName>
    <definedName name="p.Covenants_Titles" localSheetId="17" hidden="1">#REF!</definedName>
    <definedName name="p.Covenants_Titles" localSheetId="18" hidden="1">#REF!</definedName>
    <definedName name="p.Covenants_Titles" localSheetId="19" hidden="1">#REF!</definedName>
    <definedName name="p.Covenants_Titles" localSheetId="20" hidden="1">#REF!</definedName>
    <definedName name="p.Covenants_Titles" localSheetId="21" hidden="1">#REF!</definedName>
    <definedName name="p.Covenants_Titles" localSheetId="22" hidden="1">#REF!</definedName>
    <definedName name="p.Covenants_Titles" localSheetId="26" hidden="1">#REF!</definedName>
    <definedName name="p.Covenants_Titles" localSheetId="27" hidden="1">#REF!</definedName>
    <definedName name="p.Covenants_Titles" localSheetId="28" hidden="1">#REF!</definedName>
    <definedName name="p.Covenants_Titles" localSheetId="29" hidden="1">#REF!</definedName>
    <definedName name="p.Covenants_Titles" localSheetId="30" hidden="1">#REF!</definedName>
    <definedName name="p.Covenants_Titles" localSheetId="31" hidden="1">#REF!</definedName>
    <definedName name="p.Covenants_Titles" hidden="1">#REF!</definedName>
    <definedName name="p.CreditStats" localSheetId="17" hidden="1">#REF!</definedName>
    <definedName name="p.CreditStats" localSheetId="18" hidden="1">#REF!</definedName>
    <definedName name="p.CreditStats" localSheetId="19" hidden="1">#REF!</definedName>
    <definedName name="p.CreditStats" localSheetId="20" hidden="1">#REF!</definedName>
    <definedName name="p.CreditStats" localSheetId="21" hidden="1">#REF!</definedName>
    <definedName name="p.CreditStats" localSheetId="22" hidden="1">#REF!</definedName>
    <definedName name="p.CreditStats" localSheetId="26" hidden="1">#REF!</definedName>
    <definedName name="p.CreditStats" localSheetId="27" hidden="1">#REF!</definedName>
    <definedName name="p.CreditStats" localSheetId="28" hidden="1">#REF!</definedName>
    <definedName name="p.CreditStats" localSheetId="29" hidden="1">#REF!</definedName>
    <definedName name="p.CreditStats" localSheetId="30" hidden="1">#REF!</definedName>
    <definedName name="p.CreditStats" localSheetId="31" hidden="1">#REF!</definedName>
    <definedName name="p.CreditStats" hidden="1">#REF!</definedName>
    <definedName name="p.DCF" localSheetId="17" hidden="1">#REF!</definedName>
    <definedName name="p.DCF" localSheetId="18" hidden="1">#REF!</definedName>
    <definedName name="p.DCF" localSheetId="19" hidden="1">#REF!</definedName>
    <definedName name="p.DCF" localSheetId="20" hidden="1">#REF!</definedName>
    <definedName name="p.DCF" localSheetId="21" hidden="1">#REF!</definedName>
    <definedName name="p.DCF" localSheetId="22" hidden="1">#REF!</definedName>
    <definedName name="p.DCF" localSheetId="26" hidden="1">#REF!</definedName>
    <definedName name="p.DCF" localSheetId="27" hidden="1">#REF!</definedName>
    <definedName name="p.DCF" localSheetId="28" hidden="1">#REF!</definedName>
    <definedName name="p.DCF" localSheetId="29" hidden="1">#REF!</definedName>
    <definedName name="p.DCF" localSheetId="30" hidden="1">#REF!</definedName>
    <definedName name="p.DCF" localSheetId="31" hidden="1">#REF!</definedName>
    <definedName name="p.DCF" hidden="1">#REF!</definedName>
    <definedName name="p.DCF_Titles" localSheetId="17" hidden="1">#REF!</definedName>
    <definedName name="p.DCF_Titles" localSheetId="18" hidden="1">#REF!</definedName>
    <definedName name="p.DCF_Titles" localSheetId="19" hidden="1">#REF!</definedName>
    <definedName name="p.DCF_Titles" localSheetId="20" hidden="1">#REF!</definedName>
    <definedName name="p.DCF_Titles" localSheetId="21" hidden="1">#REF!</definedName>
    <definedName name="p.DCF_Titles" localSheetId="22" hidden="1">#REF!</definedName>
    <definedName name="p.DCF_Titles" localSheetId="26" hidden="1">#REF!</definedName>
    <definedName name="p.DCF_Titles" localSheetId="27" hidden="1">#REF!</definedName>
    <definedName name="p.DCF_Titles" localSheetId="28" hidden="1">#REF!</definedName>
    <definedName name="p.DCF_Titles" localSheetId="29" hidden="1">#REF!</definedName>
    <definedName name="p.DCF_Titles" localSheetId="30" hidden="1">#REF!</definedName>
    <definedName name="p.DCF_Titles" localSheetId="31" hidden="1">#REF!</definedName>
    <definedName name="p.DCF_Titles" hidden="1">#REF!</definedName>
    <definedName name="p.IRR" localSheetId="17" hidden="1">#REF!</definedName>
    <definedName name="p.IRR" localSheetId="18" hidden="1">#REF!</definedName>
    <definedName name="p.IRR" localSheetId="19" hidden="1">#REF!</definedName>
    <definedName name="p.IRR" localSheetId="20" hidden="1">#REF!</definedName>
    <definedName name="p.IRR" localSheetId="21" hidden="1">#REF!</definedName>
    <definedName name="p.IRR" localSheetId="22" hidden="1">#REF!</definedName>
    <definedName name="p.IRR" localSheetId="26" hidden="1">#REF!</definedName>
    <definedName name="p.IRR" localSheetId="27" hidden="1">#REF!</definedName>
    <definedName name="p.IRR" localSheetId="28" hidden="1">#REF!</definedName>
    <definedName name="p.IRR" localSheetId="29" hidden="1">#REF!</definedName>
    <definedName name="p.IRR" localSheetId="30" hidden="1">#REF!</definedName>
    <definedName name="p.IRR" localSheetId="31" hidden="1">#REF!</definedName>
    <definedName name="p.IRR" hidden="1">#REF!</definedName>
    <definedName name="p.IRR_Titles" localSheetId="17" hidden="1">#REF!</definedName>
    <definedName name="p.IRR_Titles" localSheetId="18" hidden="1">#REF!</definedName>
    <definedName name="p.IRR_Titles" localSheetId="19" hidden="1">#REF!</definedName>
    <definedName name="p.IRR_Titles" localSheetId="20" hidden="1">#REF!</definedName>
    <definedName name="p.IRR_Titles" localSheetId="21" hidden="1">#REF!</definedName>
    <definedName name="p.IRR_Titles" localSheetId="22" hidden="1">#REF!</definedName>
    <definedName name="p.IRR_Titles" localSheetId="26" hidden="1">#REF!</definedName>
    <definedName name="p.IRR_Titles" localSheetId="27" hidden="1">#REF!</definedName>
    <definedName name="p.IRR_Titles" localSheetId="28" hidden="1">#REF!</definedName>
    <definedName name="p.IRR_Titles" localSheetId="29" hidden="1">#REF!</definedName>
    <definedName name="p.IRR_Titles" localSheetId="30" hidden="1">#REF!</definedName>
    <definedName name="p.IRR_Titles" localSheetId="31" hidden="1">#REF!</definedName>
    <definedName name="p.IRR_Titles" hidden="1">#REF!</definedName>
    <definedName name="p.SP" localSheetId="17" hidden="1">#REF!</definedName>
    <definedName name="p.SP" localSheetId="18" hidden="1">#REF!</definedName>
    <definedName name="p.SP" localSheetId="19" hidden="1">#REF!</definedName>
    <definedName name="p.SP" localSheetId="20" hidden="1">#REF!</definedName>
    <definedName name="p.SP" localSheetId="21" hidden="1">#REF!</definedName>
    <definedName name="p.SP" localSheetId="22" hidden="1">#REF!</definedName>
    <definedName name="p.SP" localSheetId="26" hidden="1">#REF!</definedName>
    <definedName name="p.SP" localSheetId="27" hidden="1">#REF!</definedName>
    <definedName name="p.SP" localSheetId="28" hidden="1">#REF!</definedName>
    <definedName name="p.SP" localSheetId="29" hidden="1">#REF!</definedName>
    <definedName name="p.SP" localSheetId="30" hidden="1">#REF!</definedName>
    <definedName name="p.SP" localSheetId="31" hidden="1">#REF!</definedName>
    <definedName name="p.SP" hidden="1">#REF!</definedName>
    <definedName name="p.Summary" localSheetId="17" hidden="1">#REF!</definedName>
    <definedName name="p.Summary" localSheetId="18" hidden="1">#REF!</definedName>
    <definedName name="p.Summary" localSheetId="19" hidden="1">#REF!</definedName>
    <definedName name="p.Summary" localSheetId="20" hidden="1">#REF!</definedName>
    <definedName name="p.Summary" localSheetId="21" hidden="1">#REF!</definedName>
    <definedName name="p.Summary" localSheetId="22" hidden="1">#REF!</definedName>
    <definedName name="p.Summary" localSheetId="26" hidden="1">#REF!</definedName>
    <definedName name="p.Summary" localSheetId="27" hidden="1">#REF!</definedName>
    <definedName name="p.Summary" localSheetId="28" hidden="1">#REF!</definedName>
    <definedName name="p.Summary" localSheetId="29" hidden="1">#REF!</definedName>
    <definedName name="p.Summary" localSheetId="30" hidden="1">#REF!</definedName>
    <definedName name="p.Summary" localSheetId="31" hidden="1">#REF!</definedName>
    <definedName name="p.Summary" hidden="1">#REF!</definedName>
    <definedName name="p.Summary_Titles" localSheetId="17" hidden="1">#REF!</definedName>
    <definedName name="p.Summary_Titles" localSheetId="18" hidden="1">#REF!</definedName>
    <definedName name="p.Summary_Titles" localSheetId="19" hidden="1">#REF!</definedName>
    <definedName name="p.Summary_Titles" localSheetId="20" hidden="1">#REF!</definedName>
    <definedName name="p.Summary_Titles" localSheetId="21" hidden="1">#REF!</definedName>
    <definedName name="p.Summary_Titles" localSheetId="22" hidden="1">#REF!</definedName>
    <definedName name="p.Summary_Titles" localSheetId="26" hidden="1">#REF!</definedName>
    <definedName name="p.Summary_Titles" localSheetId="27" hidden="1">#REF!</definedName>
    <definedName name="p.Summary_Titles" localSheetId="28" hidden="1">#REF!</definedName>
    <definedName name="p.Summary_Titles" localSheetId="29" hidden="1">#REF!</definedName>
    <definedName name="p.Summary_Titles" localSheetId="30" hidden="1">#REF!</definedName>
    <definedName name="p.Summary_Titles" localSheetId="31" hidden="1">#REF!</definedName>
    <definedName name="p.Summary_Titles" hidden="1">#REF!</definedName>
    <definedName name="P_Tot"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3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3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age_1">"h2:m65"</definedName>
    <definedName name="Page_2">"p2:z62"</definedName>
    <definedName name="Page_3">"ad2:al80"</definedName>
    <definedName name="Page_4">"ad83:am138"</definedName>
    <definedName name="Page_5">"ap2:bf77"</definedName>
    <definedName name="Page_6">"bj2:cc81"</definedName>
    <definedName name="PAGE1" localSheetId="17">#REF!</definedName>
    <definedName name="PAGE1" localSheetId="18">#REF!</definedName>
    <definedName name="PAGE1" localSheetId="19">#REF!</definedName>
    <definedName name="PAGE1" localSheetId="20">#REF!</definedName>
    <definedName name="PAGE1" localSheetId="21">#REF!</definedName>
    <definedName name="PAGE1" localSheetId="22">#REF!</definedName>
    <definedName name="PAGE1" localSheetId="26">#REF!</definedName>
    <definedName name="PAGE1" localSheetId="27">#REF!</definedName>
    <definedName name="PAGE1" localSheetId="28">#REF!</definedName>
    <definedName name="PAGE1" localSheetId="29">#REF!</definedName>
    <definedName name="PAGE1" localSheetId="30">#REF!</definedName>
    <definedName name="PAGE1" localSheetId="31">#REF!</definedName>
    <definedName name="PAGE1">#REF!</definedName>
    <definedName name="page1997" localSheetId="17">#REF!</definedName>
    <definedName name="page1997" localSheetId="18">#REF!</definedName>
    <definedName name="page1997" localSheetId="19">#REF!</definedName>
    <definedName name="page1997" localSheetId="20">#REF!</definedName>
    <definedName name="page1997" localSheetId="21">#REF!</definedName>
    <definedName name="page1997" localSheetId="22">#REF!</definedName>
    <definedName name="page1997" localSheetId="26">#REF!</definedName>
    <definedName name="page1997" localSheetId="27">#REF!</definedName>
    <definedName name="page1997" localSheetId="28">#REF!</definedName>
    <definedName name="page1997" localSheetId="29">#REF!</definedName>
    <definedName name="page1997" localSheetId="30">#REF!</definedName>
    <definedName name="page1997" localSheetId="31">#REF!</definedName>
    <definedName name="page1997">#REF!</definedName>
    <definedName name="PAGE2" localSheetId="17">#REF!</definedName>
    <definedName name="PAGE2" localSheetId="18">#REF!</definedName>
    <definedName name="PAGE2" localSheetId="19">#REF!</definedName>
    <definedName name="PAGE2" localSheetId="20">#REF!</definedName>
    <definedName name="PAGE2" localSheetId="21">#REF!</definedName>
    <definedName name="PAGE2" localSheetId="22">#REF!</definedName>
    <definedName name="PAGE2" localSheetId="26">#REF!</definedName>
    <definedName name="PAGE2" localSheetId="27">#REF!</definedName>
    <definedName name="PAGE2" localSheetId="28">#REF!</definedName>
    <definedName name="PAGE2" localSheetId="29">#REF!</definedName>
    <definedName name="PAGE2" localSheetId="30">#REF!</definedName>
    <definedName name="PAGE2" localSheetId="31">#REF!</definedName>
    <definedName name="PAGE2">#REF!</definedName>
    <definedName name="Pal_Workbook_GUID" hidden="1">"1YDJKL1A3MNKIMXTGKJS3UTZ"</definedName>
    <definedName name="Partial_Year_Factor_Synthetic_Lease" localSheetId="17">#REF!</definedName>
    <definedName name="Partial_Year_Factor_Synthetic_Lease" localSheetId="18">#REF!</definedName>
    <definedName name="Partial_Year_Factor_Synthetic_Lease" localSheetId="19">#REF!</definedName>
    <definedName name="Partial_Year_Factor_Synthetic_Lease" localSheetId="20">#REF!</definedName>
    <definedName name="Partial_Year_Factor_Synthetic_Lease" localSheetId="21">#REF!</definedName>
    <definedName name="Partial_Year_Factor_Synthetic_Lease" localSheetId="22">#REF!</definedName>
    <definedName name="Partial_Year_Factor_Synthetic_Lease" localSheetId="26">#REF!</definedName>
    <definedName name="Partial_Year_Factor_Synthetic_Lease" localSheetId="27">#REF!</definedName>
    <definedName name="Partial_Year_Factor_Synthetic_Lease" localSheetId="28">#REF!</definedName>
    <definedName name="Partial_Year_Factor_Synthetic_Lease" localSheetId="29">#REF!</definedName>
    <definedName name="Partial_Year_Factor_Synthetic_Lease" localSheetId="30">#REF!</definedName>
    <definedName name="Partial_Year_Factor_Synthetic_Lease" localSheetId="31">#REF!</definedName>
    <definedName name="Partial_Year_Factor_Synthetic_Lease">#REF!</definedName>
    <definedName name="period" localSheetId="17">#REF!</definedName>
    <definedName name="period" localSheetId="18">#REF!</definedName>
    <definedName name="period" localSheetId="19">#REF!</definedName>
    <definedName name="period" localSheetId="20">#REF!</definedName>
    <definedName name="period" localSheetId="21">#REF!</definedName>
    <definedName name="period" localSheetId="22">#REF!</definedName>
    <definedName name="period" localSheetId="26">#REF!</definedName>
    <definedName name="period" localSheetId="27">#REF!</definedName>
    <definedName name="period" localSheetId="28">#REF!</definedName>
    <definedName name="period" localSheetId="29">#REF!</definedName>
    <definedName name="period" localSheetId="30">#REF!</definedName>
    <definedName name="period" localSheetId="31">#REF!</definedName>
    <definedName name="period">#REF!</definedName>
    <definedName name="Period_1_Coverage_Threshold" localSheetId="17">#REF!</definedName>
    <definedName name="Period_1_Coverage_Threshold" localSheetId="18">#REF!</definedName>
    <definedName name="Period_1_Coverage_Threshold" localSheetId="19">#REF!</definedName>
    <definedName name="Period_1_Coverage_Threshold" localSheetId="20">#REF!</definedName>
    <definedName name="Period_1_Coverage_Threshold" localSheetId="21">#REF!</definedName>
    <definedName name="Period_1_Coverage_Threshold" localSheetId="22">#REF!</definedName>
    <definedName name="Period_1_Coverage_Threshold" localSheetId="26">#REF!</definedName>
    <definedName name="Period_1_Coverage_Threshold" localSheetId="27">#REF!</definedName>
    <definedName name="Period_1_Coverage_Threshold" localSheetId="28">#REF!</definedName>
    <definedName name="Period_1_Coverage_Threshold" localSheetId="29">#REF!</definedName>
    <definedName name="Period_1_Coverage_Threshold" localSheetId="30">#REF!</definedName>
    <definedName name="Period_1_Coverage_Threshold" localSheetId="31">#REF!</definedName>
    <definedName name="Period_1_Coverage_Threshold">#REF!</definedName>
    <definedName name="Period_1_Distributable_Cash" localSheetId="17">#REF!</definedName>
    <definedName name="Period_1_Distributable_Cash" localSheetId="18">#REF!</definedName>
    <definedName name="Period_1_Distributable_Cash" localSheetId="19">#REF!</definedName>
    <definedName name="Period_1_Distributable_Cash" localSheetId="20">#REF!</definedName>
    <definedName name="Period_1_Distributable_Cash" localSheetId="21">#REF!</definedName>
    <definedName name="Period_1_Distributable_Cash" localSheetId="22">#REF!</definedName>
    <definedName name="Period_1_Distributable_Cash" localSheetId="26">#REF!</definedName>
    <definedName name="Period_1_Distributable_Cash" localSheetId="27">#REF!</definedName>
    <definedName name="Period_1_Distributable_Cash" localSheetId="28">#REF!</definedName>
    <definedName name="Period_1_Distributable_Cash" localSheetId="29">#REF!</definedName>
    <definedName name="Period_1_Distributable_Cash" localSheetId="30">#REF!</definedName>
    <definedName name="Period_1_Distributable_Cash" localSheetId="31">#REF!</definedName>
    <definedName name="Period_1_Distributable_Cash">#REF!</definedName>
    <definedName name="Period_2_Adjusted_Distributable_Cash" localSheetId="17">#REF!</definedName>
    <definedName name="Period_2_Adjusted_Distributable_Cash" localSheetId="18">#REF!</definedName>
    <definedName name="Period_2_Adjusted_Distributable_Cash" localSheetId="19">#REF!</definedName>
    <definedName name="Period_2_Adjusted_Distributable_Cash" localSheetId="20">#REF!</definedName>
    <definedName name="Period_2_Adjusted_Distributable_Cash" localSheetId="21">#REF!</definedName>
    <definedName name="Period_2_Adjusted_Distributable_Cash" localSheetId="22">#REF!</definedName>
    <definedName name="Period_2_Adjusted_Distributable_Cash" localSheetId="26">#REF!</definedName>
    <definedName name="Period_2_Adjusted_Distributable_Cash" localSheetId="27">#REF!</definedName>
    <definedName name="Period_2_Adjusted_Distributable_Cash" localSheetId="28">#REF!</definedName>
    <definedName name="Period_2_Adjusted_Distributable_Cash" localSheetId="29">#REF!</definedName>
    <definedName name="Period_2_Adjusted_Distributable_Cash" localSheetId="30">#REF!</definedName>
    <definedName name="Period_2_Adjusted_Distributable_Cash" localSheetId="31">#REF!</definedName>
    <definedName name="Period_2_Adjusted_Distributable_Cash">#REF!</definedName>
    <definedName name="PFYE" localSheetId="8">#REF!</definedName>
    <definedName name="PFYE">[20]Input1!$B$7</definedName>
    <definedName name="PHILIPS" localSheetId="17" hidden="1">{#N/A,#N/A,FALSE,"RECAP";#N/A,#N/A,FALSE,"MATBYCLS";#N/A,#N/A,FALSE,"STATUS";#N/A,#N/A,FALSE,"OP-ACT";#N/A,#N/A,FALSE,"W_O"}</definedName>
    <definedName name="PHILIPS" localSheetId="18" hidden="1">{#N/A,#N/A,FALSE,"RECAP";#N/A,#N/A,FALSE,"MATBYCLS";#N/A,#N/A,FALSE,"STATUS";#N/A,#N/A,FALSE,"OP-ACT";#N/A,#N/A,FALSE,"W_O"}</definedName>
    <definedName name="PHILIPS" localSheetId="19" hidden="1">{#N/A,#N/A,FALSE,"RECAP";#N/A,#N/A,FALSE,"MATBYCLS";#N/A,#N/A,FALSE,"STATUS";#N/A,#N/A,FALSE,"OP-ACT";#N/A,#N/A,FALSE,"W_O"}</definedName>
    <definedName name="PHILIPS" localSheetId="20" hidden="1">{#N/A,#N/A,FALSE,"RECAP";#N/A,#N/A,FALSE,"MATBYCLS";#N/A,#N/A,FALSE,"STATUS";#N/A,#N/A,FALSE,"OP-ACT";#N/A,#N/A,FALSE,"W_O"}</definedName>
    <definedName name="PHILIPS" localSheetId="21" hidden="1">{#N/A,#N/A,FALSE,"RECAP";#N/A,#N/A,FALSE,"MATBYCLS";#N/A,#N/A,FALSE,"STATUS";#N/A,#N/A,FALSE,"OP-ACT";#N/A,#N/A,FALSE,"W_O"}</definedName>
    <definedName name="PHILIPS" localSheetId="22" hidden="1">{#N/A,#N/A,FALSE,"RECAP";#N/A,#N/A,FALSE,"MATBYCLS";#N/A,#N/A,FALSE,"STATUS";#N/A,#N/A,FALSE,"OP-ACT";#N/A,#N/A,FALSE,"W_O"}</definedName>
    <definedName name="PHILIPS" localSheetId="23" hidden="1">{#N/A,#N/A,FALSE,"RECAP";#N/A,#N/A,FALSE,"MATBYCLS";#N/A,#N/A,FALSE,"STATUS";#N/A,#N/A,FALSE,"OP-ACT";#N/A,#N/A,FALSE,"W_O"}</definedName>
    <definedName name="PHILIPS" localSheetId="4" hidden="1">{#N/A,#N/A,FALSE,"RECAP";#N/A,#N/A,FALSE,"MATBYCLS";#N/A,#N/A,FALSE,"STATUS";#N/A,#N/A,FALSE,"OP-ACT";#N/A,#N/A,FALSE,"W_O"}</definedName>
    <definedName name="PHILIPS" localSheetId="5" hidden="1">{#N/A,#N/A,FALSE,"RECAP";#N/A,#N/A,FALSE,"MATBYCLS";#N/A,#N/A,FALSE,"STATUS";#N/A,#N/A,FALSE,"OP-ACT";#N/A,#N/A,FALSE,"W_O"}</definedName>
    <definedName name="PHILIPS" localSheetId="8" hidden="1">{#N/A,#N/A,FALSE,"RECAP";#N/A,#N/A,FALSE,"MATBYCLS";#N/A,#N/A,FALSE,"STATUS";#N/A,#N/A,FALSE,"OP-ACT";#N/A,#N/A,FALSE,"W_O"}</definedName>
    <definedName name="PHILIPS" localSheetId="11" hidden="1">{#N/A,#N/A,FALSE,"RECAP";#N/A,#N/A,FALSE,"MATBYCLS";#N/A,#N/A,FALSE,"STATUS";#N/A,#N/A,FALSE,"OP-ACT";#N/A,#N/A,FALSE,"W_O"}</definedName>
    <definedName name="PHILIPS" localSheetId="12" hidden="1">{#N/A,#N/A,FALSE,"RECAP";#N/A,#N/A,FALSE,"MATBYCLS";#N/A,#N/A,FALSE,"STATUS";#N/A,#N/A,FALSE,"OP-ACT";#N/A,#N/A,FALSE,"W_O"}</definedName>
    <definedName name="PHILIPS" localSheetId="14" hidden="1">{#N/A,#N/A,FALSE,"RECAP";#N/A,#N/A,FALSE,"MATBYCLS";#N/A,#N/A,FALSE,"STATUS";#N/A,#N/A,FALSE,"OP-ACT";#N/A,#N/A,FALSE,"W_O"}</definedName>
    <definedName name="PHILIPS" localSheetId="16" hidden="1">{#N/A,#N/A,FALSE,"RECAP";#N/A,#N/A,FALSE,"MATBYCLS";#N/A,#N/A,FALSE,"STATUS";#N/A,#N/A,FALSE,"OP-ACT";#N/A,#N/A,FALSE,"W_O"}</definedName>
    <definedName name="PHILIPS" localSheetId="26" hidden="1">{#N/A,#N/A,FALSE,"RECAP";#N/A,#N/A,FALSE,"MATBYCLS";#N/A,#N/A,FALSE,"STATUS";#N/A,#N/A,FALSE,"OP-ACT";#N/A,#N/A,FALSE,"W_O"}</definedName>
    <definedName name="PHILIPS" localSheetId="27" hidden="1">{#N/A,#N/A,FALSE,"RECAP";#N/A,#N/A,FALSE,"MATBYCLS";#N/A,#N/A,FALSE,"STATUS";#N/A,#N/A,FALSE,"OP-ACT";#N/A,#N/A,FALSE,"W_O"}</definedName>
    <definedName name="PHILIPS" localSheetId="28" hidden="1">{#N/A,#N/A,FALSE,"RECAP";#N/A,#N/A,FALSE,"MATBYCLS";#N/A,#N/A,FALSE,"STATUS";#N/A,#N/A,FALSE,"OP-ACT";#N/A,#N/A,FALSE,"W_O"}</definedName>
    <definedName name="PHILIPS" localSheetId="29" hidden="1">{#N/A,#N/A,FALSE,"RECAP";#N/A,#N/A,FALSE,"MATBYCLS";#N/A,#N/A,FALSE,"STATUS";#N/A,#N/A,FALSE,"OP-ACT";#N/A,#N/A,FALSE,"W_O"}</definedName>
    <definedName name="PHILIPS" localSheetId="30" hidden="1">{#N/A,#N/A,FALSE,"RECAP";#N/A,#N/A,FALSE,"MATBYCLS";#N/A,#N/A,FALSE,"STATUS";#N/A,#N/A,FALSE,"OP-ACT";#N/A,#N/A,FALSE,"W_O"}</definedName>
    <definedName name="PHILIPS" localSheetId="31" hidden="1">{#N/A,#N/A,FALSE,"RECAP";#N/A,#N/A,FALSE,"MATBYCLS";#N/A,#N/A,FALSE,"STATUS";#N/A,#N/A,FALSE,"OP-ACT";#N/A,#N/A,FALSE,"W_O"}</definedName>
    <definedName name="PHILIPS" hidden="1">{#N/A,#N/A,FALSE,"RECAP";#N/A,#N/A,FALSE,"MATBYCLS";#N/A,#N/A,FALSE,"STATUS";#N/A,#N/A,FALSE,"OP-ACT";#N/A,#N/A,FALSE,"W_O"}</definedName>
    <definedName name="PhyGasTermDates" localSheetId="8">#REF!</definedName>
    <definedName name="PhyGasTermDates">[19]PhyGasTerm!$L$1:$BU$2</definedName>
    <definedName name="PhyGasTermMTM" localSheetId="8">#REF!</definedName>
    <definedName name="PhyGasTermMTM">[19]PhyGasTerm!$B$62:$BU$105</definedName>
    <definedName name="PhyGasTermVol" localSheetId="8">#REF!</definedName>
    <definedName name="PhyGasTermVol">[19]PhyGasTerm!$B$7:$BU$50</definedName>
    <definedName name="Physical" localSheetId="8">#REF!</definedName>
    <definedName name="Physical">[25]PhysicalFreeze!$A$5:$BS$152</definedName>
    <definedName name="PILOT_Escalation_Ceiling" localSheetId="17">#REF!</definedName>
    <definedName name="PILOT_Escalation_Ceiling" localSheetId="18">#REF!</definedName>
    <definedName name="PILOT_Escalation_Ceiling" localSheetId="19">#REF!</definedName>
    <definedName name="PILOT_Escalation_Ceiling" localSheetId="20">#REF!</definedName>
    <definedName name="PILOT_Escalation_Ceiling" localSheetId="21">#REF!</definedName>
    <definedName name="PILOT_Escalation_Ceiling" localSheetId="22">#REF!</definedName>
    <definedName name="PILOT_Escalation_Ceiling" localSheetId="8">#REF!</definedName>
    <definedName name="PILOT_Escalation_Ceiling" localSheetId="26">#REF!</definedName>
    <definedName name="PILOT_Escalation_Ceiling" localSheetId="27">#REF!</definedName>
    <definedName name="PILOT_Escalation_Ceiling" localSheetId="28">#REF!</definedName>
    <definedName name="PILOT_Escalation_Ceiling" localSheetId="29">#REF!</definedName>
    <definedName name="PILOT_Escalation_Ceiling" localSheetId="30">#REF!</definedName>
    <definedName name="PILOT_Escalation_Ceiling" localSheetId="31">#REF!</definedName>
    <definedName name="PILOT_Escalation_Ceiling">#REF!</definedName>
    <definedName name="PILOT_Escalation_Floor" localSheetId="17">#REF!</definedName>
    <definedName name="PILOT_Escalation_Floor" localSheetId="18">#REF!</definedName>
    <definedName name="PILOT_Escalation_Floor" localSheetId="19">#REF!</definedName>
    <definedName name="PILOT_Escalation_Floor" localSheetId="20">#REF!</definedName>
    <definedName name="PILOT_Escalation_Floor" localSheetId="21">#REF!</definedName>
    <definedName name="PILOT_Escalation_Floor" localSheetId="22">#REF!</definedName>
    <definedName name="PILOT_Escalation_Floor" localSheetId="8">#REF!</definedName>
    <definedName name="PILOT_Escalation_Floor" localSheetId="26">#REF!</definedName>
    <definedName name="PILOT_Escalation_Floor" localSheetId="27">#REF!</definedName>
    <definedName name="PILOT_Escalation_Floor" localSheetId="28">#REF!</definedName>
    <definedName name="PILOT_Escalation_Floor" localSheetId="29">#REF!</definedName>
    <definedName name="PILOT_Escalation_Floor" localSheetId="30">#REF!</definedName>
    <definedName name="PILOT_Escalation_Floor" localSheetId="31">#REF!</definedName>
    <definedName name="PILOT_Escalation_Floor">#REF!</definedName>
    <definedName name="PILOT_Portion_to_County" localSheetId="17">#REF!</definedName>
    <definedName name="PILOT_Portion_to_County" localSheetId="18">#REF!</definedName>
    <definedName name="PILOT_Portion_to_County" localSheetId="19">#REF!</definedName>
    <definedName name="PILOT_Portion_to_County" localSheetId="20">#REF!</definedName>
    <definedName name="PILOT_Portion_to_County" localSheetId="21">#REF!</definedName>
    <definedName name="PILOT_Portion_to_County" localSheetId="22">#REF!</definedName>
    <definedName name="PILOT_Portion_to_County" localSheetId="8">#REF!</definedName>
    <definedName name="PILOT_Portion_to_County" localSheetId="26">#REF!</definedName>
    <definedName name="PILOT_Portion_to_County" localSheetId="27">#REF!</definedName>
    <definedName name="PILOT_Portion_to_County" localSheetId="28">#REF!</definedName>
    <definedName name="PILOT_Portion_to_County" localSheetId="29">#REF!</definedName>
    <definedName name="PILOT_Portion_to_County" localSheetId="30">#REF!</definedName>
    <definedName name="PILOT_Portion_to_County" localSheetId="31">#REF!</definedName>
    <definedName name="PILOT_Portion_to_County">#REF!</definedName>
    <definedName name="Pingmancer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5"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hidden="1">{#N/A,#N/A,FALSE,"Index";#N/A,#N/A,FALSE,"COMPBS";#N/A,#N/A,FALSE,"COMPIS";#N/A,#N/A,FALSE,"MOBS";#N/A,#N/A,FALSE,"MOIS";#N/A,#N/A,FALSE,"M&amp;AEXP";#N/A,#N/A,FALSE,"D.L.EXP";#N/A,#N/A,FALSE,"MFGEXP";#N/A,#N/A,FALSE,"ADMEXP";#N/A,#N/A,FALSE,"DLPAY";#N/A,#N/A,FALSE,"INDPAY";#N/A,#N/A,FALSE,"HOURLY";#N/A,#N/A,FALSE,"HEAD";#N/A,#N/A,FALSE,"CASHTRAN";#N/A,#N/A,FALSE,"RESULT";#N/A,#N/A,FALSE,"CASHFLOW"}</definedName>
    <definedName name="piti"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lant_Capacity" localSheetId="17">#REF!</definedName>
    <definedName name="Plant_Capacity" localSheetId="18">#REF!</definedName>
    <definedName name="Plant_Capacity" localSheetId="19">#REF!</definedName>
    <definedName name="Plant_Capacity" localSheetId="20">#REF!</definedName>
    <definedName name="Plant_Capacity" localSheetId="21">#REF!</definedName>
    <definedName name="Plant_Capacity" localSheetId="22">#REF!</definedName>
    <definedName name="Plant_Capacity" localSheetId="26">#REF!</definedName>
    <definedName name="Plant_Capacity" localSheetId="27">#REF!</definedName>
    <definedName name="Plant_Capacity" localSheetId="28">#REF!</definedName>
    <definedName name="Plant_Capacity" localSheetId="29">#REF!</definedName>
    <definedName name="Plant_Capacity" localSheetId="30">#REF!</definedName>
    <definedName name="Plant_Capacity" localSheetId="31">#REF!</definedName>
    <definedName name="Plant_Capacity">#REF!</definedName>
    <definedName name="pmcat" localSheetId="17">#REF!</definedName>
    <definedName name="pmcat" localSheetId="18">#REF!</definedName>
    <definedName name="pmcat" localSheetId="19">#REF!</definedName>
    <definedName name="pmcat" localSheetId="20">#REF!</definedName>
    <definedName name="pmcat" localSheetId="21">#REF!</definedName>
    <definedName name="pmcat" localSheetId="22">#REF!</definedName>
    <definedName name="pmcat" localSheetId="26">#REF!</definedName>
    <definedName name="pmcat" localSheetId="27">#REF!</definedName>
    <definedName name="pmcat" localSheetId="28">#REF!</definedName>
    <definedName name="pmcat" localSheetId="29">#REF!</definedName>
    <definedName name="pmcat" localSheetId="30">#REF!</definedName>
    <definedName name="pmcat" localSheetId="31">#REF!</definedName>
    <definedName name="pmcat">#REF!</definedName>
    <definedName name="pmper" localSheetId="17">#REF!</definedName>
    <definedName name="pmper" localSheetId="18">#REF!</definedName>
    <definedName name="pmper" localSheetId="19">#REF!</definedName>
    <definedName name="pmper" localSheetId="20">#REF!</definedName>
    <definedName name="pmper" localSheetId="21">#REF!</definedName>
    <definedName name="pmper" localSheetId="22">#REF!</definedName>
    <definedName name="pmper" localSheetId="26">#REF!</definedName>
    <definedName name="pmper" localSheetId="27">#REF!</definedName>
    <definedName name="pmper" localSheetId="28">#REF!</definedName>
    <definedName name="pmper" localSheetId="29">#REF!</definedName>
    <definedName name="pmper" localSheetId="30">#REF!</definedName>
    <definedName name="pmper" localSheetId="31">#REF!</definedName>
    <definedName name="pmper">#REF!</definedName>
    <definedName name="portfolio" localSheetId="8">#REF!</definedName>
    <definedName name="portfolio">[5]Inputs!$B$8</definedName>
    <definedName name="Post_Commercial_Operations_Construction_G_A_Total__2002" localSheetId="17">#REF!</definedName>
    <definedName name="Post_Commercial_Operations_Construction_G_A_Total__2002" localSheetId="18">#REF!</definedName>
    <definedName name="Post_Commercial_Operations_Construction_G_A_Total__2002" localSheetId="19">#REF!</definedName>
    <definedName name="Post_Commercial_Operations_Construction_G_A_Total__2002" localSheetId="20">#REF!</definedName>
    <definedName name="Post_Commercial_Operations_Construction_G_A_Total__2002" localSheetId="21">#REF!</definedName>
    <definedName name="Post_Commercial_Operations_Construction_G_A_Total__2002" localSheetId="22">#REF!</definedName>
    <definedName name="Post_Commercial_Operations_Construction_G_A_Total__2002" localSheetId="8">#REF!</definedName>
    <definedName name="Post_Commercial_Operations_Construction_G_A_Total__2002" localSheetId="26">#REF!</definedName>
    <definedName name="Post_Commercial_Operations_Construction_G_A_Total__2002" localSheetId="27">#REF!</definedName>
    <definedName name="Post_Commercial_Operations_Construction_G_A_Total__2002" localSheetId="28">#REF!</definedName>
    <definedName name="Post_Commercial_Operations_Construction_G_A_Total__2002" localSheetId="29">#REF!</definedName>
    <definedName name="Post_Commercial_Operations_Construction_G_A_Total__2002" localSheetId="30">#REF!</definedName>
    <definedName name="Post_Commercial_Operations_Construction_G_A_Total__2002" localSheetId="31">#REF!</definedName>
    <definedName name="Post_Commercial_Operations_Construction_G_A_Total__2002">#REF!</definedName>
    <definedName name="Post_Lease_Term_Loan_Amortization_Partial_Year_Factor" localSheetId="17">#REF!</definedName>
    <definedName name="Post_Lease_Term_Loan_Amortization_Partial_Year_Factor" localSheetId="18">#REF!</definedName>
    <definedName name="Post_Lease_Term_Loan_Amortization_Partial_Year_Factor" localSheetId="19">#REF!</definedName>
    <definedName name="Post_Lease_Term_Loan_Amortization_Partial_Year_Factor" localSheetId="20">#REF!</definedName>
    <definedName name="Post_Lease_Term_Loan_Amortization_Partial_Year_Factor" localSheetId="21">#REF!</definedName>
    <definedName name="Post_Lease_Term_Loan_Amortization_Partial_Year_Factor" localSheetId="22">#REF!</definedName>
    <definedName name="Post_Lease_Term_Loan_Amortization_Partial_Year_Factor" localSheetId="8">#REF!</definedName>
    <definedName name="Post_Lease_Term_Loan_Amortization_Partial_Year_Factor" localSheetId="26">#REF!</definedName>
    <definedName name="Post_Lease_Term_Loan_Amortization_Partial_Year_Factor" localSheetId="27">#REF!</definedName>
    <definedName name="Post_Lease_Term_Loan_Amortization_Partial_Year_Factor" localSheetId="28">#REF!</definedName>
    <definedName name="Post_Lease_Term_Loan_Amortization_Partial_Year_Factor" localSheetId="29">#REF!</definedName>
    <definedName name="Post_Lease_Term_Loan_Amortization_Partial_Year_Factor" localSheetId="30">#REF!</definedName>
    <definedName name="Post_Lease_Term_Loan_Amortization_Partial_Year_Factor" localSheetId="31">#REF!</definedName>
    <definedName name="Post_Lease_Term_Loan_Amortization_Partial_Year_Factor">#REF!</definedName>
    <definedName name="Post_Lease_Term_Loan_Term" localSheetId="17">#REF!</definedName>
    <definedName name="Post_Lease_Term_Loan_Term" localSheetId="18">#REF!</definedName>
    <definedName name="Post_Lease_Term_Loan_Term" localSheetId="19">#REF!</definedName>
    <definedName name="Post_Lease_Term_Loan_Term" localSheetId="20">#REF!</definedName>
    <definedName name="Post_Lease_Term_Loan_Term" localSheetId="21">#REF!</definedName>
    <definedName name="Post_Lease_Term_Loan_Term" localSheetId="22">#REF!</definedName>
    <definedName name="Post_Lease_Term_Loan_Term" localSheetId="8">#REF!</definedName>
    <definedName name="Post_Lease_Term_Loan_Term" localSheetId="26">#REF!</definedName>
    <definedName name="Post_Lease_Term_Loan_Term" localSheetId="27">#REF!</definedName>
    <definedName name="Post_Lease_Term_Loan_Term" localSheetId="28">#REF!</definedName>
    <definedName name="Post_Lease_Term_Loan_Term" localSheetId="29">#REF!</definedName>
    <definedName name="Post_Lease_Term_Loan_Term" localSheetId="30">#REF!</definedName>
    <definedName name="Post_Lease_Term_Loan_Term" localSheetId="31">#REF!</definedName>
    <definedName name="Post_Lease_Term_Loan_Term">#REF!</definedName>
    <definedName name="Post_Lease_Term_Refinanced_Principal_Amount" localSheetId="8">#REF!</definedName>
    <definedName name="Post_Lease_Term_Refinanced_Principal_Amount">'[26]Debt Service - SL'!$B$656</definedName>
    <definedName name="POVM_Fuel_Partial_Year_Factor" localSheetId="17">#REF!</definedName>
    <definedName name="POVM_Fuel_Partial_Year_Factor" localSheetId="18">#REF!</definedName>
    <definedName name="POVM_Fuel_Partial_Year_Factor" localSheetId="19">#REF!</definedName>
    <definedName name="POVM_Fuel_Partial_Year_Factor" localSheetId="20">#REF!</definedName>
    <definedName name="POVM_Fuel_Partial_Year_Factor" localSheetId="21">#REF!</definedName>
    <definedName name="POVM_Fuel_Partial_Year_Factor" localSheetId="22">#REF!</definedName>
    <definedName name="POVM_Fuel_Partial_Year_Factor" localSheetId="8">#REF!</definedName>
    <definedName name="POVM_Fuel_Partial_Year_Factor" localSheetId="26">#REF!</definedName>
    <definedName name="POVM_Fuel_Partial_Year_Factor" localSheetId="27">#REF!</definedName>
    <definedName name="POVM_Fuel_Partial_Year_Factor" localSheetId="28">#REF!</definedName>
    <definedName name="POVM_Fuel_Partial_Year_Factor" localSheetId="29">#REF!</definedName>
    <definedName name="POVM_Fuel_Partial_Year_Factor" localSheetId="30">#REF!</definedName>
    <definedName name="POVM_Fuel_Partial_Year_Factor" localSheetId="31">#REF!</definedName>
    <definedName name="POVM_Fuel_Partial_Year_Factor">#REF!</definedName>
    <definedName name="POVM_Margin_Partial_Year_Factor" localSheetId="17">#REF!</definedName>
    <definedName name="POVM_Margin_Partial_Year_Factor" localSheetId="18">#REF!</definedName>
    <definedName name="POVM_Margin_Partial_Year_Factor" localSheetId="19">#REF!</definedName>
    <definedName name="POVM_Margin_Partial_Year_Factor" localSheetId="20">#REF!</definedName>
    <definedName name="POVM_Margin_Partial_Year_Factor" localSheetId="21">#REF!</definedName>
    <definedName name="POVM_Margin_Partial_Year_Factor" localSheetId="22">#REF!</definedName>
    <definedName name="POVM_Margin_Partial_Year_Factor" localSheetId="8">#REF!</definedName>
    <definedName name="POVM_Margin_Partial_Year_Factor" localSheetId="26">#REF!</definedName>
    <definedName name="POVM_Margin_Partial_Year_Factor" localSheetId="27">#REF!</definedName>
    <definedName name="POVM_Margin_Partial_Year_Factor" localSheetId="28">#REF!</definedName>
    <definedName name="POVM_Margin_Partial_Year_Factor" localSheetId="29">#REF!</definedName>
    <definedName name="POVM_Margin_Partial_Year_Factor" localSheetId="30">#REF!</definedName>
    <definedName name="POVM_Margin_Partial_Year_Factor" localSheetId="31">#REF!</definedName>
    <definedName name="POVM_Margin_Partial_Year_Factor">#REF!</definedName>
    <definedName name="Power_Island_Extended_Warranty" localSheetId="17">#REF!</definedName>
    <definedName name="Power_Island_Extended_Warranty" localSheetId="18">#REF!</definedName>
    <definedName name="Power_Island_Extended_Warranty" localSheetId="19">#REF!</definedName>
    <definedName name="Power_Island_Extended_Warranty" localSheetId="20">#REF!</definedName>
    <definedName name="Power_Island_Extended_Warranty" localSheetId="21">#REF!</definedName>
    <definedName name="Power_Island_Extended_Warranty" localSheetId="22">#REF!</definedName>
    <definedName name="Power_Island_Extended_Warranty" localSheetId="8">#REF!</definedName>
    <definedName name="Power_Island_Extended_Warranty" localSheetId="26">#REF!</definedName>
    <definedName name="Power_Island_Extended_Warranty" localSheetId="27">#REF!</definedName>
    <definedName name="Power_Island_Extended_Warranty" localSheetId="28">#REF!</definedName>
    <definedName name="Power_Island_Extended_Warranty" localSheetId="29">#REF!</definedName>
    <definedName name="Power_Island_Extended_Warranty" localSheetId="30">#REF!</definedName>
    <definedName name="Power_Island_Extended_Warranty" localSheetId="31">#REF!</definedName>
    <definedName name="Power_Island_Extended_Warranty">#REF!</definedName>
    <definedName name="Power_Pool_Fees_Input" localSheetId="17">#REF!</definedName>
    <definedName name="Power_Pool_Fees_Input" localSheetId="18">#REF!</definedName>
    <definedName name="Power_Pool_Fees_Input" localSheetId="19">#REF!</definedName>
    <definedName name="Power_Pool_Fees_Input" localSheetId="20">#REF!</definedName>
    <definedName name="Power_Pool_Fees_Input" localSheetId="21">#REF!</definedName>
    <definedName name="Power_Pool_Fees_Input" localSheetId="22">#REF!</definedName>
    <definedName name="Power_Pool_Fees_Input" localSheetId="26">#REF!</definedName>
    <definedName name="Power_Pool_Fees_Input" localSheetId="27">#REF!</definedName>
    <definedName name="Power_Pool_Fees_Input" localSheetId="28">#REF!</definedName>
    <definedName name="Power_Pool_Fees_Input" localSheetId="29">#REF!</definedName>
    <definedName name="Power_Pool_Fees_Input" localSheetId="30">#REF!</definedName>
    <definedName name="Power_Pool_Fees_Input" localSheetId="31">#REF!</definedName>
    <definedName name="Power_Pool_Fees_Input">#REF!</definedName>
    <definedName name="Power_Pool_Fees_Input_Base_Year" localSheetId="17">#REF!</definedName>
    <definedName name="Power_Pool_Fees_Input_Base_Year" localSheetId="18">#REF!</definedName>
    <definedName name="Power_Pool_Fees_Input_Base_Year" localSheetId="19">#REF!</definedName>
    <definedName name="Power_Pool_Fees_Input_Base_Year" localSheetId="20">#REF!</definedName>
    <definedName name="Power_Pool_Fees_Input_Base_Year" localSheetId="21">#REF!</definedName>
    <definedName name="Power_Pool_Fees_Input_Base_Year" localSheetId="22">#REF!</definedName>
    <definedName name="Power_Pool_Fees_Input_Base_Year" localSheetId="26">#REF!</definedName>
    <definedName name="Power_Pool_Fees_Input_Base_Year" localSheetId="27">#REF!</definedName>
    <definedName name="Power_Pool_Fees_Input_Base_Year" localSheetId="28">#REF!</definedName>
    <definedName name="Power_Pool_Fees_Input_Base_Year" localSheetId="29">#REF!</definedName>
    <definedName name="Power_Pool_Fees_Input_Base_Year" localSheetId="30">#REF!</definedName>
    <definedName name="Power_Pool_Fees_Input_Base_Year" localSheetId="31">#REF!</definedName>
    <definedName name="Power_Pool_Fees_Input_Base_Year">#REF!</definedName>
    <definedName name="Pre_Engineering_Payments" localSheetId="17">#REF!</definedName>
    <definedName name="Pre_Engineering_Payments" localSheetId="18">#REF!</definedName>
    <definedName name="Pre_Engineering_Payments" localSheetId="19">#REF!</definedName>
    <definedName name="Pre_Engineering_Payments" localSheetId="20">#REF!</definedName>
    <definedName name="Pre_Engineering_Payments" localSheetId="21">#REF!</definedName>
    <definedName name="Pre_Engineering_Payments" localSheetId="22">#REF!</definedName>
    <definedName name="Pre_Engineering_Payments" localSheetId="26">#REF!</definedName>
    <definedName name="Pre_Engineering_Payments" localSheetId="27">#REF!</definedName>
    <definedName name="Pre_Engineering_Payments" localSheetId="28">#REF!</definedName>
    <definedName name="Pre_Engineering_Payments" localSheetId="29">#REF!</definedName>
    <definedName name="Pre_Engineering_Payments" localSheetId="30">#REF!</definedName>
    <definedName name="Pre_Engineering_Payments" localSheetId="31">#REF!</definedName>
    <definedName name="Pre_Engineering_Payments">#REF!</definedName>
    <definedName name="Pre_Tax_Income__Toolling_Book" localSheetId="17">#REF!</definedName>
    <definedName name="Pre_Tax_Income__Toolling_Book" localSheetId="18">#REF!</definedName>
    <definedName name="Pre_Tax_Income__Toolling_Book" localSheetId="19">#REF!</definedName>
    <definedName name="Pre_Tax_Income__Toolling_Book" localSheetId="20">#REF!</definedName>
    <definedName name="Pre_Tax_Income__Toolling_Book" localSheetId="21">#REF!</definedName>
    <definedName name="Pre_Tax_Income__Toolling_Book" localSheetId="22">#REF!</definedName>
    <definedName name="Pre_Tax_Income__Toolling_Book" localSheetId="26">#REF!</definedName>
    <definedName name="Pre_Tax_Income__Toolling_Book" localSheetId="27">#REF!</definedName>
    <definedName name="Pre_Tax_Income__Toolling_Book" localSheetId="28">#REF!</definedName>
    <definedName name="Pre_Tax_Income__Toolling_Book" localSheetId="29">#REF!</definedName>
    <definedName name="Pre_Tax_Income__Toolling_Book" localSheetId="30">#REF!</definedName>
    <definedName name="Pre_Tax_Income__Toolling_Book" localSheetId="31">#REF!</definedName>
    <definedName name="Pre_Tax_Income__Toolling_Book">#REF!</definedName>
    <definedName name="prelamp" localSheetId="17" hidden="1">{"ID1",#N/A,FALSE,"IDIQ-I";"id2",#N/A,FALSE,"IDIQ-II";"ID3",#N/A,FALSE,"IDIQ-III";"ID4",#N/A,FALSE,"IDIQ-IV";"id5",#N/A,FALSE,"IDIQ-V";"ID6",#N/A,FALSE,"IDIQ-VI";"DO1a",#N/A,FALSE,"DO-IA";"DO1b",#N/A,FALSE,"DO-IB";"DO1C",#N/A,FALSE,"DO-IC";"DO3",#N/A,FALSE,"DO-III";"DO4",#N/A,FALSE,"DO-IV";"DO5",#N/A,FALSE,"DO-V"}</definedName>
    <definedName name="prelamp" localSheetId="18" hidden="1">{"ID1",#N/A,FALSE,"IDIQ-I";"id2",#N/A,FALSE,"IDIQ-II";"ID3",#N/A,FALSE,"IDIQ-III";"ID4",#N/A,FALSE,"IDIQ-IV";"id5",#N/A,FALSE,"IDIQ-V";"ID6",#N/A,FALSE,"IDIQ-VI";"DO1a",#N/A,FALSE,"DO-IA";"DO1b",#N/A,FALSE,"DO-IB";"DO1C",#N/A,FALSE,"DO-IC";"DO3",#N/A,FALSE,"DO-III";"DO4",#N/A,FALSE,"DO-IV";"DO5",#N/A,FALSE,"DO-V"}</definedName>
    <definedName name="prelamp" localSheetId="19" hidden="1">{"ID1",#N/A,FALSE,"IDIQ-I";"id2",#N/A,FALSE,"IDIQ-II";"ID3",#N/A,FALSE,"IDIQ-III";"ID4",#N/A,FALSE,"IDIQ-IV";"id5",#N/A,FALSE,"IDIQ-V";"ID6",#N/A,FALSE,"IDIQ-VI";"DO1a",#N/A,FALSE,"DO-IA";"DO1b",#N/A,FALSE,"DO-IB";"DO1C",#N/A,FALSE,"DO-IC";"DO3",#N/A,FALSE,"DO-III";"DO4",#N/A,FALSE,"DO-IV";"DO5",#N/A,FALSE,"DO-V"}</definedName>
    <definedName name="prelamp" localSheetId="20" hidden="1">{"ID1",#N/A,FALSE,"IDIQ-I";"id2",#N/A,FALSE,"IDIQ-II";"ID3",#N/A,FALSE,"IDIQ-III";"ID4",#N/A,FALSE,"IDIQ-IV";"id5",#N/A,FALSE,"IDIQ-V";"ID6",#N/A,FALSE,"IDIQ-VI";"DO1a",#N/A,FALSE,"DO-IA";"DO1b",#N/A,FALSE,"DO-IB";"DO1C",#N/A,FALSE,"DO-IC";"DO3",#N/A,FALSE,"DO-III";"DO4",#N/A,FALSE,"DO-IV";"DO5",#N/A,FALSE,"DO-V"}</definedName>
    <definedName name="prelamp" localSheetId="21" hidden="1">{"ID1",#N/A,FALSE,"IDIQ-I";"id2",#N/A,FALSE,"IDIQ-II";"ID3",#N/A,FALSE,"IDIQ-III";"ID4",#N/A,FALSE,"IDIQ-IV";"id5",#N/A,FALSE,"IDIQ-V";"ID6",#N/A,FALSE,"IDIQ-VI";"DO1a",#N/A,FALSE,"DO-IA";"DO1b",#N/A,FALSE,"DO-IB";"DO1C",#N/A,FALSE,"DO-IC";"DO3",#N/A,FALSE,"DO-III";"DO4",#N/A,FALSE,"DO-IV";"DO5",#N/A,FALSE,"DO-V"}</definedName>
    <definedName name="prelamp" localSheetId="22" hidden="1">{"ID1",#N/A,FALSE,"IDIQ-I";"id2",#N/A,FALSE,"IDIQ-II";"ID3",#N/A,FALSE,"IDIQ-III";"ID4",#N/A,FALSE,"IDIQ-IV";"id5",#N/A,FALSE,"IDIQ-V";"ID6",#N/A,FALSE,"IDIQ-VI";"DO1a",#N/A,FALSE,"DO-IA";"DO1b",#N/A,FALSE,"DO-IB";"DO1C",#N/A,FALSE,"DO-IC";"DO3",#N/A,FALSE,"DO-III";"DO4",#N/A,FALSE,"DO-IV";"DO5",#N/A,FALSE,"DO-V"}</definedName>
    <definedName name="prelamp" localSheetId="23" hidden="1">{"ID1",#N/A,FALSE,"IDIQ-I";"id2",#N/A,FALSE,"IDIQ-II";"ID3",#N/A,FALSE,"IDIQ-III";"ID4",#N/A,FALSE,"IDIQ-IV";"id5",#N/A,FALSE,"IDIQ-V";"ID6",#N/A,FALSE,"IDIQ-VI";"DO1a",#N/A,FALSE,"DO-IA";"DO1b",#N/A,FALSE,"DO-IB";"DO1C",#N/A,FALSE,"DO-IC";"DO3",#N/A,FALSE,"DO-III";"DO4",#N/A,FALSE,"DO-IV";"DO5",#N/A,FALSE,"DO-V"}</definedName>
    <definedName name="prelamp" localSheetId="4" hidden="1">{"ID1",#N/A,FALSE,"IDIQ-I";"id2",#N/A,FALSE,"IDIQ-II";"ID3",#N/A,FALSE,"IDIQ-III";"ID4",#N/A,FALSE,"IDIQ-IV";"id5",#N/A,FALSE,"IDIQ-V";"ID6",#N/A,FALSE,"IDIQ-VI";"DO1a",#N/A,FALSE,"DO-IA";"DO1b",#N/A,FALSE,"DO-IB";"DO1C",#N/A,FALSE,"DO-IC";"DO3",#N/A,FALSE,"DO-III";"DO4",#N/A,FALSE,"DO-IV";"DO5",#N/A,FALSE,"DO-V"}</definedName>
    <definedName name="prelamp" localSheetId="5" hidden="1">{"ID1",#N/A,FALSE,"IDIQ-I";"id2",#N/A,FALSE,"IDIQ-II";"ID3",#N/A,FALSE,"IDIQ-III";"ID4",#N/A,FALSE,"IDIQ-IV";"id5",#N/A,FALSE,"IDIQ-V";"ID6",#N/A,FALSE,"IDIQ-VI";"DO1a",#N/A,FALSE,"DO-IA";"DO1b",#N/A,FALSE,"DO-IB";"DO1C",#N/A,FALSE,"DO-IC";"DO3",#N/A,FALSE,"DO-III";"DO4",#N/A,FALSE,"DO-IV";"DO5",#N/A,FALSE,"DO-V"}</definedName>
    <definedName name="prelamp" localSheetId="8" hidden="1">{"ID1",#N/A,FALSE,"IDIQ-I";"id2",#N/A,FALSE,"IDIQ-II";"ID3",#N/A,FALSE,"IDIQ-III";"ID4",#N/A,FALSE,"IDIQ-IV";"id5",#N/A,FALSE,"IDIQ-V";"ID6",#N/A,FALSE,"IDIQ-VI";"DO1a",#N/A,FALSE,"DO-IA";"DO1b",#N/A,FALSE,"DO-IB";"DO1C",#N/A,FALSE,"DO-IC";"DO3",#N/A,FALSE,"DO-III";"DO4",#N/A,FALSE,"DO-IV";"DO5",#N/A,FALSE,"DO-V"}</definedName>
    <definedName name="prelamp" localSheetId="11" hidden="1">{"ID1",#N/A,FALSE,"IDIQ-I";"id2",#N/A,FALSE,"IDIQ-II";"ID3",#N/A,FALSE,"IDIQ-III";"ID4",#N/A,FALSE,"IDIQ-IV";"id5",#N/A,FALSE,"IDIQ-V";"ID6",#N/A,FALSE,"IDIQ-VI";"DO1a",#N/A,FALSE,"DO-IA";"DO1b",#N/A,FALSE,"DO-IB";"DO1C",#N/A,FALSE,"DO-IC";"DO3",#N/A,FALSE,"DO-III";"DO4",#N/A,FALSE,"DO-IV";"DO5",#N/A,FALSE,"DO-V"}</definedName>
    <definedName name="prelamp" localSheetId="12" hidden="1">{"ID1",#N/A,FALSE,"IDIQ-I";"id2",#N/A,FALSE,"IDIQ-II";"ID3",#N/A,FALSE,"IDIQ-III";"ID4",#N/A,FALSE,"IDIQ-IV";"id5",#N/A,FALSE,"IDIQ-V";"ID6",#N/A,FALSE,"IDIQ-VI";"DO1a",#N/A,FALSE,"DO-IA";"DO1b",#N/A,FALSE,"DO-IB";"DO1C",#N/A,FALSE,"DO-IC";"DO3",#N/A,FALSE,"DO-III";"DO4",#N/A,FALSE,"DO-IV";"DO5",#N/A,FALSE,"DO-V"}</definedName>
    <definedName name="prelamp" localSheetId="14" hidden="1">{"ID1",#N/A,FALSE,"IDIQ-I";"id2",#N/A,FALSE,"IDIQ-II";"ID3",#N/A,FALSE,"IDIQ-III";"ID4",#N/A,FALSE,"IDIQ-IV";"id5",#N/A,FALSE,"IDIQ-V";"ID6",#N/A,FALSE,"IDIQ-VI";"DO1a",#N/A,FALSE,"DO-IA";"DO1b",#N/A,FALSE,"DO-IB";"DO1C",#N/A,FALSE,"DO-IC";"DO3",#N/A,FALSE,"DO-III";"DO4",#N/A,FALSE,"DO-IV";"DO5",#N/A,FALSE,"DO-V"}</definedName>
    <definedName name="prelamp" localSheetId="16" hidden="1">{"ID1",#N/A,FALSE,"IDIQ-I";"id2",#N/A,FALSE,"IDIQ-II";"ID3",#N/A,FALSE,"IDIQ-III";"ID4",#N/A,FALSE,"IDIQ-IV";"id5",#N/A,FALSE,"IDIQ-V";"ID6",#N/A,FALSE,"IDIQ-VI";"DO1a",#N/A,FALSE,"DO-IA";"DO1b",#N/A,FALSE,"DO-IB";"DO1C",#N/A,FALSE,"DO-IC";"DO3",#N/A,FALSE,"DO-III";"DO4",#N/A,FALSE,"DO-IV";"DO5",#N/A,FALSE,"DO-V"}</definedName>
    <definedName name="prelamp" localSheetId="26" hidden="1">{"ID1",#N/A,FALSE,"IDIQ-I";"id2",#N/A,FALSE,"IDIQ-II";"ID3",#N/A,FALSE,"IDIQ-III";"ID4",#N/A,FALSE,"IDIQ-IV";"id5",#N/A,FALSE,"IDIQ-V";"ID6",#N/A,FALSE,"IDIQ-VI";"DO1a",#N/A,FALSE,"DO-IA";"DO1b",#N/A,FALSE,"DO-IB";"DO1C",#N/A,FALSE,"DO-IC";"DO3",#N/A,FALSE,"DO-III";"DO4",#N/A,FALSE,"DO-IV";"DO5",#N/A,FALSE,"DO-V"}</definedName>
    <definedName name="prelamp" localSheetId="27" hidden="1">{"ID1",#N/A,FALSE,"IDIQ-I";"id2",#N/A,FALSE,"IDIQ-II";"ID3",#N/A,FALSE,"IDIQ-III";"ID4",#N/A,FALSE,"IDIQ-IV";"id5",#N/A,FALSE,"IDIQ-V";"ID6",#N/A,FALSE,"IDIQ-VI";"DO1a",#N/A,FALSE,"DO-IA";"DO1b",#N/A,FALSE,"DO-IB";"DO1C",#N/A,FALSE,"DO-IC";"DO3",#N/A,FALSE,"DO-III";"DO4",#N/A,FALSE,"DO-IV";"DO5",#N/A,FALSE,"DO-V"}</definedName>
    <definedName name="prelamp" localSheetId="28" hidden="1">{"ID1",#N/A,FALSE,"IDIQ-I";"id2",#N/A,FALSE,"IDIQ-II";"ID3",#N/A,FALSE,"IDIQ-III";"ID4",#N/A,FALSE,"IDIQ-IV";"id5",#N/A,FALSE,"IDIQ-V";"ID6",#N/A,FALSE,"IDIQ-VI";"DO1a",#N/A,FALSE,"DO-IA";"DO1b",#N/A,FALSE,"DO-IB";"DO1C",#N/A,FALSE,"DO-IC";"DO3",#N/A,FALSE,"DO-III";"DO4",#N/A,FALSE,"DO-IV";"DO5",#N/A,FALSE,"DO-V"}</definedName>
    <definedName name="prelamp" localSheetId="29" hidden="1">{"ID1",#N/A,FALSE,"IDIQ-I";"id2",#N/A,FALSE,"IDIQ-II";"ID3",#N/A,FALSE,"IDIQ-III";"ID4",#N/A,FALSE,"IDIQ-IV";"id5",#N/A,FALSE,"IDIQ-V";"ID6",#N/A,FALSE,"IDIQ-VI";"DO1a",#N/A,FALSE,"DO-IA";"DO1b",#N/A,FALSE,"DO-IB";"DO1C",#N/A,FALSE,"DO-IC";"DO3",#N/A,FALSE,"DO-III";"DO4",#N/A,FALSE,"DO-IV";"DO5",#N/A,FALSE,"DO-V"}</definedName>
    <definedName name="prelamp" localSheetId="30" hidden="1">{"ID1",#N/A,FALSE,"IDIQ-I";"id2",#N/A,FALSE,"IDIQ-II";"ID3",#N/A,FALSE,"IDIQ-III";"ID4",#N/A,FALSE,"IDIQ-IV";"id5",#N/A,FALSE,"IDIQ-V";"ID6",#N/A,FALSE,"IDIQ-VI";"DO1a",#N/A,FALSE,"DO-IA";"DO1b",#N/A,FALSE,"DO-IB";"DO1C",#N/A,FALSE,"DO-IC";"DO3",#N/A,FALSE,"DO-III";"DO4",#N/A,FALSE,"DO-IV";"DO5",#N/A,FALSE,"DO-V"}</definedName>
    <definedName name="prelamp" localSheetId="31" hidden="1">{"ID1",#N/A,FALSE,"IDIQ-I";"id2",#N/A,FALSE,"IDIQ-II";"ID3",#N/A,FALSE,"IDIQ-III";"ID4",#N/A,FALSE,"IDIQ-IV";"id5",#N/A,FALSE,"IDIQ-V";"ID6",#N/A,FALSE,"IDIQ-VI";"DO1a",#N/A,FALSE,"DO-IA";"DO1b",#N/A,FALSE,"DO-IB";"DO1C",#N/A,FALSE,"DO-IC";"DO3",#N/A,FALSE,"DO-III";"DO4",#N/A,FALSE,"DO-IV";"DO5",#N/A,FALSE,"DO-V"}</definedName>
    <definedName name="prelamp" hidden="1">{"ID1",#N/A,FALSE,"IDIQ-I";"id2",#N/A,FALSE,"IDIQ-II";"ID3",#N/A,FALSE,"IDIQ-III";"ID4",#N/A,FALSE,"IDIQ-IV";"id5",#N/A,FALSE,"IDIQ-V";"ID6",#N/A,FALSE,"IDIQ-VI";"DO1a",#N/A,FALSE,"DO-IA";"DO1b",#N/A,FALSE,"DO-IB";"DO1C",#N/A,FALSE,"DO-IC";"DO3",#N/A,FALSE,"DO-III";"DO4",#N/A,FALSE,"DO-IV";"DO5",#N/A,FALSE,"DO-V"}</definedName>
    <definedName name="preretmort">#REF!</definedName>
    <definedName name="preserve_var" localSheetId="8">#REF!</definedName>
    <definedName name="preserve_var">[5]Inputs!$B$25</definedName>
    <definedName name="PreviousDimensionReference" localSheetId="8">#REF!</definedName>
    <definedName name="PreviousDimensionReference">'[12]Setup -&gt;'!$G$27</definedName>
    <definedName name="Print" localSheetId="17">#REF!</definedName>
    <definedName name="Print" localSheetId="18">#REF!</definedName>
    <definedName name="Print" localSheetId="19">#REF!</definedName>
    <definedName name="Print" localSheetId="20">#REF!</definedName>
    <definedName name="Print" localSheetId="21">#REF!</definedName>
    <definedName name="Print" localSheetId="22">#REF!</definedName>
    <definedName name="Print" localSheetId="8">#REF!</definedName>
    <definedName name="Print" localSheetId="26">#REF!</definedName>
    <definedName name="Print" localSheetId="27">#REF!</definedName>
    <definedName name="Print" localSheetId="28">#REF!</definedName>
    <definedName name="Print" localSheetId="29">#REF!</definedName>
    <definedName name="Print" localSheetId="30">#REF!</definedName>
    <definedName name="Print" localSheetId="31">#REF!</definedName>
    <definedName name="Print">#REF!</definedName>
    <definedName name="_xlnm.Print_Area" localSheetId="17">'CARE Table 1'!$A$1:$M$41</definedName>
    <definedName name="_xlnm.Print_Area" localSheetId="18">'CARE Table 2'!$A$1:$AB$31</definedName>
    <definedName name="_xlnm.Print_Area" localSheetId="19">'CARE Table 3A _3B'!$A$1:$I$43</definedName>
    <definedName name="_xlnm.Print_Area" localSheetId="20">'CARE Table 4'!$A$1:$J$15</definedName>
    <definedName name="_xlnm.Print_Area" localSheetId="21">'CARE Table 5'!$A$1:$H$25</definedName>
    <definedName name="_xlnm.Print_Area" localSheetId="22">'CARE Table 6'!$A$1:$G$33</definedName>
    <definedName name="_xlnm.Print_Area" localSheetId="23">'CARE Table 7'!$A$1:$P$26</definedName>
    <definedName name="_xlnm.Print_Area" localSheetId="24">'CARE Table 8'!$A$1:$E$28</definedName>
    <definedName name="_xlnm.Print_Area" localSheetId="25">'CARE Table 8A'!$A$1:$H$25</definedName>
    <definedName name="_xlnm.Print_Area" localSheetId="2">'ESA Summary'!$A$1:$M$23</definedName>
    <definedName name="_xlnm.Print_Area" localSheetId="3">'ESA Table 1'!$A$1:$M$49</definedName>
    <definedName name="_xlnm.Print_Area" localSheetId="4">'ESA Table 2'!$A$1:$J$132</definedName>
    <definedName name="_xlnm.Print_Area" localSheetId="5">'ESA Table 2A MFWB'!$A$1:$U$194</definedName>
    <definedName name="_xlnm.Print_Area" localSheetId="6">'ESA Table 2B (PPPD)'!$A$1:$Q$114</definedName>
    <definedName name="_xlnm.Print_Area" localSheetId="7">'ESA Table 2C (SCE Only)'!$A$1:$H$46</definedName>
    <definedName name="_xlnm.Print_Area" localSheetId="8">'ESA Table 2D (SCE Only)'!$A$1:$I$41</definedName>
    <definedName name="_xlnm.Print_Area" localSheetId="9">'ESA Table 2E'!$A$1:$J$115</definedName>
    <definedName name="_xlnm.Print_Area" localSheetId="10">'ESA Table 3A_3H'!$A$1:$B$94</definedName>
    <definedName name="_xlnm.Print_Area" localSheetId="11">'ESA Table 4A-E'!$A$1:$G$45</definedName>
    <definedName name="_xlnm.Print_Area" localSheetId="12">'ESA Table 5A_5F'!$A$1:$Q$132</definedName>
    <definedName name="_xlnm.Print_Area" localSheetId="13">'ESA Table 6'!$A$1:$P$37</definedName>
    <definedName name="_xlnm.Print_Area" localSheetId="14">'ESA Table 7'!$A$1:$L$77</definedName>
    <definedName name="_xlnm.Print_Area" localSheetId="15">'ESA Table 8'!$A$1:$G$26</definedName>
    <definedName name="_xlnm.Print_Area" localSheetId="16">'ESA Table 9'!$A$1:$C$22</definedName>
    <definedName name="_xlnm.Print_Area" localSheetId="26">'FERA Table 1'!$A$1:$E$31</definedName>
    <definedName name="_xlnm.Print_Area" localSheetId="27">'FERA Table 2'!$A$2:$Y$29</definedName>
    <definedName name="_xlnm.Print_Area" localSheetId="28">'FERA Table 3A _3B'!$A$1:$I$47</definedName>
    <definedName name="_xlnm.Print_Area" localSheetId="29">'FERA Table 4'!$A$1:$J$15</definedName>
    <definedName name="_xlnm.Print_Area" localSheetId="30">'FERA Table 5'!$A$1:$H$22</definedName>
    <definedName name="_xlnm.Print_Area" localSheetId="31">'FERA Table 6'!$A$1:$G$35</definedName>
    <definedName name="Print_Area_MI" localSheetId="17">#REF!</definedName>
    <definedName name="Print_Area_MI" localSheetId="18">#REF!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8">#REF!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#REF!</definedName>
    <definedName name="Print_Table" localSheetId="17">#REF!</definedName>
    <definedName name="Print_Table" localSheetId="18">#REF!</definedName>
    <definedName name="Print_Table" localSheetId="19">#REF!</definedName>
    <definedName name="Print_Table" localSheetId="20">#REF!</definedName>
    <definedName name="Print_Table" localSheetId="21">#REF!</definedName>
    <definedName name="Print_Table" localSheetId="22">#REF!</definedName>
    <definedName name="Print_Table" localSheetId="8">#REF!</definedName>
    <definedName name="Print_Table" localSheetId="26">#REF!</definedName>
    <definedName name="Print_Table" localSheetId="27">#REF!</definedName>
    <definedName name="Print_Table" localSheetId="28">#REF!</definedName>
    <definedName name="Print_Table" localSheetId="29">#REF!</definedName>
    <definedName name="Print_Table" localSheetId="30">#REF!</definedName>
    <definedName name="Print_Table" localSheetId="31">#REF!</definedName>
    <definedName name="Print_Table">#REF!</definedName>
    <definedName name="problem" localSheetId="17" hidden="1">{#N/A,#N/A,FALSE,"trates"}</definedName>
    <definedName name="problem" localSheetId="18" hidden="1">{#N/A,#N/A,FALSE,"trates"}</definedName>
    <definedName name="problem" localSheetId="19" hidden="1">{#N/A,#N/A,FALSE,"trates"}</definedName>
    <definedName name="problem" localSheetId="20" hidden="1">{#N/A,#N/A,FALSE,"trates"}</definedName>
    <definedName name="problem" localSheetId="21" hidden="1">{#N/A,#N/A,FALSE,"trates"}</definedName>
    <definedName name="problem" localSheetId="22" hidden="1">{#N/A,#N/A,FALSE,"trates"}</definedName>
    <definedName name="problem" localSheetId="23" hidden="1">{#N/A,#N/A,FALSE,"trates"}</definedName>
    <definedName name="problem" localSheetId="4" hidden="1">{#N/A,#N/A,FALSE,"trates"}</definedName>
    <definedName name="problem" localSheetId="5" hidden="1">{#N/A,#N/A,FALSE,"trates"}</definedName>
    <definedName name="problem" localSheetId="8" hidden="1">{#N/A,#N/A,FALSE,"trates"}</definedName>
    <definedName name="problem" localSheetId="11" hidden="1">{#N/A,#N/A,FALSE,"trates"}</definedName>
    <definedName name="problem" localSheetId="12" hidden="1">{#N/A,#N/A,FALSE,"trates"}</definedName>
    <definedName name="problem" localSheetId="14" hidden="1">{#N/A,#N/A,FALSE,"trates"}</definedName>
    <definedName name="problem" localSheetId="16" hidden="1">{#N/A,#N/A,FALSE,"trates"}</definedName>
    <definedName name="problem" localSheetId="26" hidden="1">{#N/A,#N/A,FALSE,"trates"}</definedName>
    <definedName name="problem" localSheetId="27" hidden="1">{#N/A,#N/A,FALSE,"trates"}</definedName>
    <definedName name="problem" localSheetId="28" hidden="1">{#N/A,#N/A,FALSE,"trates"}</definedName>
    <definedName name="problem" localSheetId="29" hidden="1">{#N/A,#N/A,FALSE,"trates"}</definedName>
    <definedName name="problem" localSheetId="30" hidden="1">{#N/A,#N/A,FALSE,"trates"}</definedName>
    <definedName name="problem" localSheetId="31" hidden="1">{#N/A,#N/A,FALSE,"trates"}</definedName>
    <definedName name="problem" hidden="1">{#N/A,#N/A,FALSE,"trates"}</definedName>
    <definedName name="Product_2">#REF!</definedName>
    <definedName name="Product_5" localSheetId="17">#REF!</definedName>
    <definedName name="Product_5" localSheetId="18">#REF!</definedName>
    <definedName name="Product_5" localSheetId="19">#REF!</definedName>
    <definedName name="Product_5" localSheetId="20">#REF!</definedName>
    <definedName name="Product_5" localSheetId="21">#REF!</definedName>
    <definedName name="Product_5" localSheetId="22">#REF!</definedName>
    <definedName name="Product_5" localSheetId="26">#REF!</definedName>
    <definedName name="Product_5" localSheetId="27">#REF!</definedName>
    <definedName name="Product_5" localSheetId="28">#REF!</definedName>
    <definedName name="Product_5" localSheetId="29">#REF!</definedName>
    <definedName name="Product_5" localSheetId="30">#REF!</definedName>
    <definedName name="Product_5" localSheetId="31">#REF!</definedName>
    <definedName name="Product_5">#REF!</definedName>
    <definedName name="Product_6" localSheetId="17">#REF!</definedName>
    <definedName name="Product_6" localSheetId="18">#REF!</definedName>
    <definedName name="Product_6" localSheetId="19">#REF!</definedName>
    <definedName name="Product_6" localSheetId="20">#REF!</definedName>
    <definedName name="Product_6" localSheetId="21">#REF!</definedName>
    <definedName name="Product_6" localSheetId="22">#REF!</definedName>
    <definedName name="Product_6" localSheetId="26">#REF!</definedName>
    <definedName name="Product_6" localSheetId="27">#REF!</definedName>
    <definedName name="Product_6" localSheetId="28">#REF!</definedName>
    <definedName name="Product_6" localSheetId="29">#REF!</definedName>
    <definedName name="Product_6" localSheetId="30">#REF!</definedName>
    <definedName name="Product_6" localSheetId="31">#REF!</definedName>
    <definedName name="Product_6">#REF!</definedName>
    <definedName name="Product_7a" localSheetId="17">#REF!</definedName>
    <definedName name="Product_7a" localSheetId="18">#REF!</definedName>
    <definedName name="Product_7a" localSheetId="19">#REF!</definedName>
    <definedName name="Product_7a" localSheetId="20">#REF!</definedName>
    <definedName name="Product_7a" localSheetId="21">#REF!</definedName>
    <definedName name="Product_7a" localSheetId="22">#REF!</definedName>
    <definedName name="Product_7a" localSheetId="26">#REF!</definedName>
    <definedName name="Product_7a" localSheetId="27">#REF!</definedName>
    <definedName name="Product_7a" localSheetId="28">#REF!</definedName>
    <definedName name="Product_7a" localSheetId="29">#REF!</definedName>
    <definedName name="Product_7a" localSheetId="30">#REF!</definedName>
    <definedName name="Product_7a" localSheetId="31">#REF!</definedName>
    <definedName name="Product_7a">#REF!</definedName>
    <definedName name="Product_7b" localSheetId="17">#REF!</definedName>
    <definedName name="Product_7b" localSheetId="18">#REF!</definedName>
    <definedName name="Product_7b" localSheetId="19">#REF!</definedName>
    <definedName name="Product_7b" localSheetId="20">#REF!</definedName>
    <definedName name="Product_7b" localSheetId="21">#REF!</definedName>
    <definedName name="Product_7b" localSheetId="22">#REF!</definedName>
    <definedName name="Product_7b" localSheetId="26">#REF!</definedName>
    <definedName name="Product_7b" localSheetId="27">#REF!</definedName>
    <definedName name="Product_7b" localSheetId="28">#REF!</definedName>
    <definedName name="Product_7b" localSheetId="29">#REF!</definedName>
    <definedName name="Product_7b" localSheetId="30">#REF!</definedName>
    <definedName name="Product_7b" localSheetId="31">#REF!</definedName>
    <definedName name="Product_7b">#REF!</definedName>
    <definedName name="ProgramYear">[13]Input!$B$9</definedName>
    <definedName name="Project" localSheetId="8">#REF!</definedName>
    <definedName name="Project">[27]CASE!$B$3:$B$12</definedName>
    <definedName name="Project_Starts_Operations_in_Quarter" localSheetId="17">#REF!</definedName>
    <definedName name="Project_Starts_Operations_in_Quarter" localSheetId="18">#REF!</definedName>
    <definedName name="Project_Starts_Operations_in_Quarter" localSheetId="19">#REF!</definedName>
    <definedName name="Project_Starts_Operations_in_Quarter" localSheetId="20">#REF!</definedName>
    <definedName name="Project_Starts_Operations_in_Quarter" localSheetId="21">#REF!</definedName>
    <definedName name="Project_Starts_Operations_in_Quarter" localSheetId="22">#REF!</definedName>
    <definedName name="Project_Starts_Operations_in_Quarter" localSheetId="8">#REF!</definedName>
    <definedName name="Project_Starts_Operations_in_Quarter" localSheetId="26">#REF!</definedName>
    <definedName name="Project_Starts_Operations_in_Quarter" localSheetId="27">#REF!</definedName>
    <definedName name="Project_Starts_Operations_in_Quarter" localSheetId="28">#REF!</definedName>
    <definedName name="Project_Starts_Operations_in_Quarter" localSheetId="29">#REF!</definedName>
    <definedName name="Project_Starts_Operations_in_Quarter" localSheetId="30">#REF!</definedName>
    <definedName name="Project_Starts_Operations_in_Quarter" localSheetId="31">#REF!</definedName>
    <definedName name="Project_Starts_Operations_in_Quarter">#REF!</definedName>
    <definedName name="Property__Plant___Equipment" localSheetId="17">#REF!</definedName>
    <definedName name="Property__Plant___Equipment" localSheetId="18">#REF!</definedName>
    <definedName name="Property__Plant___Equipment" localSheetId="19">#REF!</definedName>
    <definedName name="Property__Plant___Equipment" localSheetId="20">#REF!</definedName>
    <definedName name="Property__Plant___Equipment" localSheetId="21">#REF!</definedName>
    <definedName name="Property__Plant___Equipment" localSheetId="22">#REF!</definedName>
    <definedName name="Property__Plant___Equipment" localSheetId="8">#REF!</definedName>
    <definedName name="Property__Plant___Equipment" localSheetId="26">#REF!</definedName>
    <definedName name="Property__Plant___Equipment" localSheetId="27">#REF!</definedName>
    <definedName name="Property__Plant___Equipment" localSheetId="28">#REF!</definedName>
    <definedName name="Property__Plant___Equipment" localSheetId="29">#REF!</definedName>
    <definedName name="Property__Plant___Equipment" localSheetId="30">#REF!</definedName>
    <definedName name="Property__Plant___Equipment" localSheetId="31">#REF!</definedName>
    <definedName name="Property__Plant___Equipment">#REF!</definedName>
    <definedName name="Property_Tax_Assessment_Value_for_Jan1_Start" localSheetId="17">#REF!</definedName>
    <definedName name="Property_Tax_Assessment_Value_for_Jan1_Start" localSheetId="18">#REF!</definedName>
    <definedName name="Property_Tax_Assessment_Value_for_Jan1_Start" localSheetId="19">#REF!</definedName>
    <definedName name="Property_Tax_Assessment_Value_for_Jan1_Start" localSheetId="20">#REF!</definedName>
    <definedName name="Property_Tax_Assessment_Value_for_Jan1_Start" localSheetId="21">#REF!</definedName>
    <definedName name="Property_Tax_Assessment_Value_for_Jan1_Start" localSheetId="22">#REF!</definedName>
    <definedName name="Property_Tax_Assessment_Value_for_Jan1_Start" localSheetId="8">#REF!</definedName>
    <definedName name="Property_Tax_Assessment_Value_for_Jan1_Start" localSheetId="26">#REF!</definedName>
    <definedName name="Property_Tax_Assessment_Value_for_Jan1_Start" localSheetId="27">#REF!</definedName>
    <definedName name="Property_Tax_Assessment_Value_for_Jan1_Start" localSheetId="28">#REF!</definedName>
    <definedName name="Property_Tax_Assessment_Value_for_Jan1_Start" localSheetId="29">#REF!</definedName>
    <definedName name="Property_Tax_Assessment_Value_for_Jan1_Start" localSheetId="30">#REF!</definedName>
    <definedName name="Property_Tax_Assessment_Value_for_Jan1_Start" localSheetId="31">#REF!</definedName>
    <definedName name="Property_Tax_Assessment_Value_for_Jan1_Start">#REF!</definedName>
    <definedName name="Property_Tax_Base_Year" localSheetId="17">#REF!</definedName>
    <definedName name="Property_Tax_Base_Year" localSheetId="18">#REF!</definedName>
    <definedName name="Property_Tax_Base_Year" localSheetId="19">#REF!</definedName>
    <definedName name="Property_Tax_Base_Year" localSheetId="20">#REF!</definedName>
    <definedName name="Property_Tax_Base_Year" localSheetId="21">#REF!</definedName>
    <definedName name="Property_Tax_Base_Year" localSheetId="22">#REF!</definedName>
    <definedName name="Property_Tax_Base_Year" localSheetId="26">#REF!</definedName>
    <definedName name="Property_Tax_Base_Year" localSheetId="27">#REF!</definedName>
    <definedName name="Property_Tax_Base_Year" localSheetId="28">#REF!</definedName>
    <definedName name="Property_Tax_Base_Year" localSheetId="29">#REF!</definedName>
    <definedName name="Property_Tax_Base_Year" localSheetId="30">#REF!</definedName>
    <definedName name="Property_Tax_Base_Year" localSheetId="31">#REF!</definedName>
    <definedName name="Property_Tax_Base_Year">#REF!</definedName>
    <definedName name="Property_Tax_Dec_2000" localSheetId="17">#REF!</definedName>
    <definedName name="Property_Tax_Dec_2000" localSheetId="18">#REF!</definedName>
    <definedName name="Property_Tax_Dec_2000" localSheetId="19">#REF!</definedName>
    <definedName name="Property_Tax_Dec_2000" localSheetId="20">#REF!</definedName>
    <definedName name="Property_Tax_Dec_2000" localSheetId="21">#REF!</definedName>
    <definedName name="Property_Tax_Dec_2000" localSheetId="22">#REF!</definedName>
    <definedName name="Property_Tax_Dec_2000" localSheetId="26">#REF!</definedName>
    <definedName name="Property_Tax_Dec_2000" localSheetId="27">#REF!</definedName>
    <definedName name="Property_Tax_Dec_2000" localSheetId="28">#REF!</definedName>
    <definedName name="Property_Tax_Dec_2000" localSheetId="29">#REF!</definedName>
    <definedName name="Property_Tax_Dec_2000" localSheetId="30">#REF!</definedName>
    <definedName name="Property_Tax_Dec_2000" localSheetId="31">#REF!</definedName>
    <definedName name="Property_Tax_Dec_2000">#REF!</definedName>
    <definedName name="Property_Tax_Input_Delayed_One_Year" localSheetId="17">#REF!</definedName>
    <definedName name="Property_Tax_Input_Delayed_One_Year" localSheetId="18">#REF!</definedName>
    <definedName name="Property_Tax_Input_Delayed_One_Year" localSheetId="19">#REF!</definedName>
    <definedName name="Property_Tax_Input_Delayed_One_Year" localSheetId="20">#REF!</definedName>
    <definedName name="Property_Tax_Input_Delayed_One_Year" localSheetId="21">#REF!</definedName>
    <definedName name="Property_Tax_Input_Delayed_One_Year" localSheetId="22">#REF!</definedName>
    <definedName name="Property_Tax_Input_Delayed_One_Year" localSheetId="26">#REF!</definedName>
    <definedName name="Property_Tax_Input_Delayed_One_Year" localSheetId="27">#REF!</definedName>
    <definedName name="Property_Tax_Input_Delayed_One_Year" localSheetId="28">#REF!</definedName>
    <definedName name="Property_Tax_Input_Delayed_One_Year" localSheetId="29">#REF!</definedName>
    <definedName name="Property_Tax_Input_Delayed_One_Year" localSheetId="30">#REF!</definedName>
    <definedName name="Property_Tax_Input_Delayed_One_Year" localSheetId="31">#REF!</definedName>
    <definedName name="Property_Tax_Input_Delayed_One_Year">#REF!</definedName>
    <definedName name="Property_Taxes___Book" localSheetId="17">#REF!</definedName>
    <definedName name="Property_Taxes___Book" localSheetId="18">#REF!</definedName>
    <definedName name="Property_Taxes___Book" localSheetId="19">#REF!</definedName>
    <definedName name="Property_Taxes___Book" localSheetId="20">#REF!</definedName>
    <definedName name="Property_Taxes___Book" localSheetId="21">#REF!</definedName>
    <definedName name="Property_Taxes___Book" localSheetId="22">#REF!</definedName>
    <definedName name="Property_Taxes___Book" localSheetId="26">#REF!</definedName>
    <definedName name="Property_Taxes___Book" localSheetId="27">#REF!</definedName>
    <definedName name="Property_Taxes___Book" localSheetId="28">#REF!</definedName>
    <definedName name="Property_Taxes___Book" localSheetId="29">#REF!</definedName>
    <definedName name="Property_Taxes___Book" localSheetId="30">#REF!</definedName>
    <definedName name="Property_Taxes___Book" localSheetId="31">#REF!</definedName>
    <definedName name="Property_Taxes___Book">#REF!</definedName>
    <definedName name="Property_Taxes__Cash" localSheetId="17">#REF!</definedName>
    <definedName name="Property_Taxes__Cash" localSheetId="18">#REF!</definedName>
    <definedName name="Property_Taxes__Cash" localSheetId="19">#REF!</definedName>
    <definedName name="Property_Taxes__Cash" localSheetId="20">#REF!</definedName>
    <definedName name="Property_Taxes__Cash" localSheetId="21">#REF!</definedName>
    <definedName name="Property_Taxes__Cash" localSheetId="22">#REF!</definedName>
    <definedName name="Property_Taxes__Cash" localSheetId="26">#REF!</definedName>
    <definedName name="Property_Taxes__Cash" localSheetId="27">#REF!</definedName>
    <definedName name="Property_Taxes__Cash" localSheetId="28">#REF!</definedName>
    <definedName name="Property_Taxes__Cash" localSheetId="29">#REF!</definedName>
    <definedName name="Property_Taxes__Cash" localSheetId="30">#REF!</definedName>
    <definedName name="Property_Taxes__Cash" localSheetId="31">#REF!</definedName>
    <definedName name="Property_Taxes__Cash">#REF!</definedName>
    <definedName name="PSA_Line_Loss_Factor" localSheetId="17">#REF!</definedName>
    <definedName name="PSA_Line_Loss_Factor" localSheetId="18">#REF!</definedName>
    <definedName name="PSA_Line_Loss_Factor" localSheetId="19">#REF!</definedName>
    <definedName name="PSA_Line_Loss_Factor" localSheetId="20">#REF!</definedName>
    <definedName name="PSA_Line_Loss_Factor" localSheetId="21">#REF!</definedName>
    <definedName name="PSA_Line_Loss_Factor" localSheetId="22">#REF!</definedName>
    <definedName name="PSA_Line_Loss_Factor" localSheetId="26">#REF!</definedName>
    <definedName name="PSA_Line_Loss_Factor" localSheetId="27">#REF!</definedName>
    <definedName name="PSA_Line_Loss_Factor" localSheetId="28">#REF!</definedName>
    <definedName name="PSA_Line_Loss_Factor" localSheetId="29">#REF!</definedName>
    <definedName name="PSA_Line_Loss_Factor" localSheetId="30">#REF!</definedName>
    <definedName name="PSA_Line_Loss_Factor" localSheetId="31">#REF!</definedName>
    <definedName name="PSA_Line_Loss_Factor">#REF!</definedName>
    <definedName name="PSA_Off_Peak_Delivered_MWh" localSheetId="17">#REF!</definedName>
    <definedName name="PSA_Off_Peak_Delivered_MWh" localSheetId="18">#REF!</definedName>
    <definedName name="PSA_Off_Peak_Delivered_MWh" localSheetId="19">#REF!</definedName>
    <definedName name="PSA_Off_Peak_Delivered_MWh" localSheetId="20">#REF!</definedName>
    <definedName name="PSA_Off_Peak_Delivered_MWh" localSheetId="21">#REF!</definedName>
    <definedName name="PSA_Off_Peak_Delivered_MWh" localSheetId="22">#REF!</definedName>
    <definedName name="PSA_Off_Peak_Delivered_MWh" localSheetId="26">#REF!</definedName>
    <definedName name="PSA_Off_Peak_Delivered_MWh" localSheetId="27">#REF!</definedName>
    <definedName name="PSA_Off_Peak_Delivered_MWh" localSheetId="28">#REF!</definedName>
    <definedName name="PSA_Off_Peak_Delivered_MWh" localSheetId="29">#REF!</definedName>
    <definedName name="PSA_Off_Peak_Delivered_MWh" localSheetId="30">#REF!</definedName>
    <definedName name="PSA_Off_Peak_Delivered_MWh" localSheetId="31">#REF!</definedName>
    <definedName name="PSA_Off_Peak_Delivered_MWh">#REF!</definedName>
    <definedName name="PSA_On_Peak_Delivered_MWh" localSheetId="17">#REF!</definedName>
    <definedName name="PSA_On_Peak_Delivered_MWh" localSheetId="18">#REF!</definedName>
    <definedName name="PSA_On_Peak_Delivered_MWh" localSheetId="19">#REF!</definedName>
    <definedName name="PSA_On_Peak_Delivered_MWh" localSheetId="20">#REF!</definedName>
    <definedName name="PSA_On_Peak_Delivered_MWh" localSheetId="21">#REF!</definedName>
    <definedName name="PSA_On_Peak_Delivered_MWh" localSheetId="22">#REF!</definedName>
    <definedName name="PSA_On_Peak_Delivered_MWh" localSheetId="26">#REF!</definedName>
    <definedName name="PSA_On_Peak_Delivered_MWh" localSheetId="27">#REF!</definedName>
    <definedName name="PSA_On_Peak_Delivered_MWh" localSheetId="28">#REF!</definedName>
    <definedName name="PSA_On_Peak_Delivered_MWh" localSheetId="29">#REF!</definedName>
    <definedName name="PSA_On_Peak_Delivered_MWh" localSheetId="30">#REF!</definedName>
    <definedName name="PSA_On_Peak_Delivered_MWh" localSheetId="31">#REF!</definedName>
    <definedName name="PSA_On_Peak_Delivered_MWh">#REF!</definedName>
    <definedName name="PSA_Replacement_MWh_Cost" localSheetId="17">#REF!</definedName>
    <definedName name="PSA_Replacement_MWh_Cost" localSheetId="18">#REF!</definedName>
    <definedName name="PSA_Replacement_MWh_Cost" localSheetId="19">#REF!</definedName>
    <definedName name="PSA_Replacement_MWh_Cost" localSheetId="20">#REF!</definedName>
    <definedName name="PSA_Replacement_MWh_Cost" localSheetId="21">#REF!</definedName>
    <definedName name="PSA_Replacement_MWh_Cost" localSheetId="22">#REF!</definedName>
    <definedName name="PSA_Replacement_MWh_Cost" localSheetId="26">#REF!</definedName>
    <definedName name="PSA_Replacement_MWh_Cost" localSheetId="27">#REF!</definedName>
    <definedName name="PSA_Replacement_MWh_Cost" localSheetId="28">#REF!</definedName>
    <definedName name="PSA_Replacement_MWh_Cost" localSheetId="29">#REF!</definedName>
    <definedName name="PSA_Replacement_MWh_Cost" localSheetId="30">#REF!</definedName>
    <definedName name="PSA_Replacement_MWh_Cost" localSheetId="31">#REF!</definedName>
    <definedName name="PSA_Replacement_MWh_Cost">#REF!</definedName>
    <definedName name="PST" localSheetId="17">#REF!</definedName>
    <definedName name="PST" localSheetId="18">#REF!</definedName>
    <definedName name="PST" localSheetId="19">#REF!</definedName>
    <definedName name="PST" localSheetId="20">#REF!</definedName>
    <definedName name="PST" localSheetId="21">#REF!</definedName>
    <definedName name="PST" localSheetId="22">#REF!</definedName>
    <definedName name="PST" localSheetId="26">#REF!</definedName>
    <definedName name="PST" localSheetId="27">#REF!</definedName>
    <definedName name="PST" localSheetId="28">#REF!</definedName>
    <definedName name="PST" localSheetId="29">#REF!</definedName>
    <definedName name="PST" localSheetId="30">#REF!</definedName>
    <definedName name="PST" localSheetId="31">#REF!</definedName>
    <definedName name="PST">#REF!</definedName>
    <definedName name="PSTAIR" localSheetId="17">#REF!</definedName>
    <definedName name="PSTAIR" localSheetId="18">#REF!</definedName>
    <definedName name="PSTAIR" localSheetId="19">#REF!</definedName>
    <definedName name="PSTAIR" localSheetId="20">#REF!</definedName>
    <definedName name="PSTAIR" localSheetId="21">#REF!</definedName>
    <definedName name="PSTAIR" localSheetId="22">#REF!</definedName>
    <definedName name="PSTAIR" localSheetId="26">#REF!</definedName>
    <definedName name="PSTAIR" localSheetId="27">#REF!</definedName>
    <definedName name="PSTAIR" localSheetId="28">#REF!</definedName>
    <definedName name="PSTAIR" localSheetId="29">#REF!</definedName>
    <definedName name="PSTAIR" localSheetId="30">#REF!</definedName>
    <definedName name="PSTAIR" localSheetId="31">#REF!</definedName>
    <definedName name="PSTAIR">#REF!</definedName>
    <definedName name="pv" localSheetId="8">#REF!</definedName>
    <definedName name="pv">[5]Inputs!$B$26</definedName>
    <definedName name="PV_of_1st_Quarter_Cash_Flows" localSheetId="17">#REF!</definedName>
    <definedName name="PV_of_1st_Quarter_Cash_Flows" localSheetId="18">#REF!</definedName>
    <definedName name="PV_of_1st_Quarter_Cash_Flows" localSheetId="19">#REF!</definedName>
    <definedName name="PV_of_1st_Quarter_Cash_Flows" localSheetId="20">#REF!</definedName>
    <definedName name="PV_of_1st_Quarter_Cash_Flows" localSheetId="21">#REF!</definedName>
    <definedName name="PV_of_1st_Quarter_Cash_Flows" localSheetId="22">#REF!</definedName>
    <definedName name="PV_of_1st_Quarter_Cash_Flows" localSheetId="8">#REF!</definedName>
    <definedName name="PV_of_1st_Quarter_Cash_Flows" localSheetId="26">#REF!</definedName>
    <definedName name="PV_of_1st_Quarter_Cash_Flows" localSheetId="27">#REF!</definedName>
    <definedName name="PV_of_1st_Quarter_Cash_Flows" localSheetId="28">#REF!</definedName>
    <definedName name="PV_of_1st_Quarter_Cash_Flows" localSheetId="29">#REF!</definedName>
    <definedName name="PV_of_1st_Quarter_Cash_Flows" localSheetId="30">#REF!</definedName>
    <definedName name="PV_of_1st_Quarter_Cash_Flows" localSheetId="31">#REF!</definedName>
    <definedName name="PV_of_1st_Quarter_Cash_Flows">#REF!</definedName>
    <definedName name="PV_of_2nd_Quarter_Cash_Flows" localSheetId="17">#REF!</definedName>
    <definedName name="PV_of_2nd_Quarter_Cash_Flows" localSheetId="18">#REF!</definedName>
    <definedName name="PV_of_2nd_Quarter_Cash_Flows" localSheetId="19">#REF!</definedName>
    <definedName name="PV_of_2nd_Quarter_Cash_Flows" localSheetId="20">#REF!</definedName>
    <definedName name="PV_of_2nd_Quarter_Cash_Flows" localSheetId="21">#REF!</definedName>
    <definedName name="PV_of_2nd_Quarter_Cash_Flows" localSheetId="22">#REF!</definedName>
    <definedName name="PV_of_2nd_Quarter_Cash_Flows" localSheetId="8">#REF!</definedName>
    <definedName name="PV_of_2nd_Quarter_Cash_Flows" localSheetId="26">#REF!</definedName>
    <definedName name="PV_of_2nd_Quarter_Cash_Flows" localSheetId="27">#REF!</definedName>
    <definedName name="PV_of_2nd_Quarter_Cash_Flows" localSheetId="28">#REF!</definedName>
    <definedName name="PV_of_2nd_Quarter_Cash_Flows" localSheetId="29">#REF!</definedName>
    <definedName name="PV_of_2nd_Quarter_Cash_Flows" localSheetId="30">#REF!</definedName>
    <definedName name="PV_of_2nd_Quarter_Cash_Flows" localSheetId="31">#REF!</definedName>
    <definedName name="PV_of_2nd_Quarter_Cash_Flows">#REF!</definedName>
    <definedName name="PV_of_3rd_Quarter_Cash_Flows" localSheetId="17">#REF!</definedName>
    <definedName name="PV_of_3rd_Quarter_Cash_Flows" localSheetId="18">#REF!</definedName>
    <definedName name="PV_of_3rd_Quarter_Cash_Flows" localSheetId="19">#REF!</definedName>
    <definedName name="PV_of_3rd_Quarter_Cash_Flows" localSheetId="20">#REF!</definedName>
    <definedName name="PV_of_3rd_Quarter_Cash_Flows" localSheetId="21">#REF!</definedName>
    <definedName name="PV_of_3rd_Quarter_Cash_Flows" localSheetId="22">#REF!</definedName>
    <definedName name="PV_of_3rd_Quarter_Cash_Flows" localSheetId="8">#REF!</definedName>
    <definedName name="PV_of_3rd_Quarter_Cash_Flows" localSheetId="26">#REF!</definedName>
    <definedName name="PV_of_3rd_Quarter_Cash_Flows" localSheetId="27">#REF!</definedName>
    <definedName name="PV_of_3rd_Quarter_Cash_Flows" localSheetId="28">#REF!</definedName>
    <definedName name="PV_of_3rd_Quarter_Cash_Flows" localSheetId="29">#REF!</definedName>
    <definedName name="PV_of_3rd_Quarter_Cash_Flows" localSheetId="30">#REF!</definedName>
    <definedName name="PV_of_3rd_Quarter_Cash_Flows" localSheetId="31">#REF!</definedName>
    <definedName name="PV_of_3rd_Quarter_Cash_Flows">#REF!</definedName>
    <definedName name="PV_of_4th_Quarter_Cash_Flows" localSheetId="17">#REF!</definedName>
    <definedName name="PV_of_4th_Quarter_Cash_Flows" localSheetId="18">#REF!</definedName>
    <definedName name="PV_of_4th_Quarter_Cash_Flows" localSheetId="19">#REF!</definedName>
    <definedName name="PV_of_4th_Quarter_Cash_Flows" localSheetId="20">#REF!</definedName>
    <definedName name="PV_of_4th_Quarter_Cash_Flows" localSheetId="21">#REF!</definedName>
    <definedName name="PV_of_4th_Quarter_Cash_Flows" localSheetId="22">#REF!</definedName>
    <definedName name="PV_of_4th_Quarter_Cash_Flows" localSheetId="26">#REF!</definedName>
    <definedName name="PV_of_4th_Quarter_Cash_Flows" localSheetId="27">#REF!</definedName>
    <definedName name="PV_of_4th_Quarter_Cash_Flows" localSheetId="28">#REF!</definedName>
    <definedName name="PV_of_4th_Quarter_Cash_Flows" localSheetId="29">#REF!</definedName>
    <definedName name="PV_of_4th_Quarter_Cash_Flows" localSheetId="30">#REF!</definedName>
    <definedName name="PV_of_4th_Quarter_Cash_Flows" localSheetId="31">#REF!</definedName>
    <definedName name="PV_of_4th_Quarter_Cash_Flows">#REF!</definedName>
    <definedName name="PV_Project_Cash_Flows" localSheetId="17">#REF!</definedName>
    <definedName name="PV_Project_Cash_Flows" localSheetId="18">#REF!</definedName>
    <definedName name="PV_Project_Cash_Flows" localSheetId="19">#REF!</definedName>
    <definedName name="PV_Project_Cash_Flows" localSheetId="20">#REF!</definedName>
    <definedName name="PV_Project_Cash_Flows" localSheetId="21">#REF!</definedName>
    <definedName name="PV_Project_Cash_Flows" localSheetId="22">#REF!</definedName>
    <definedName name="PV_Project_Cash_Flows" localSheetId="26">#REF!</definedName>
    <definedName name="PV_Project_Cash_Flows" localSheetId="27">#REF!</definedName>
    <definedName name="PV_Project_Cash_Flows" localSheetId="28">#REF!</definedName>
    <definedName name="PV_Project_Cash_Flows" localSheetId="29">#REF!</definedName>
    <definedName name="PV_Project_Cash_Flows" localSheetId="30">#REF!</definedName>
    <definedName name="PV_Project_Cash_Flows" localSheetId="31">#REF!</definedName>
    <definedName name="PV_Project_Cash_Flows">#REF!</definedName>
    <definedName name="pyeper" localSheetId="17">#REF!</definedName>
    <definedName name="pyeper" localSheetId="18">#REF!</definedName>
    <definedName name="pyeper" localSheetId="19">#REF!</definedName>
    <definedName name="pyeper" localSheetId="20">#REF!</definedName>
    <definedName name="pyeper" localSheetId="21">#REF!</definedName>
    <definedName name="pyeper" localSheetId="22">#REF!</definedName>
    <definedName name="pyeper" localSheetId="26">#REF!</definedName>
    <definedName name="pyeper" localSheetId="27">#REF!</definedName>
    <definedName name="pyeper" localSheetId="28">#REF!</definedName>
    <definedName name="pyeper" localSheetId="29">#REF!</definedName>
    <definedName name="pyeper" localSheetId="30">#REF!</definedName>
    <definedName name="pyeper" localSheetId="31">#REF!</definedName>
    <definedName name="pyeper">#REF!</definedName>
    <definedName name="qqqqqqq" localSheetId="17" hidden="1">{"SourcesUses",#N/A,TRUE,"CFMODEL";"TransOverview",#N/A,TRUE,"CFMODEL"}</definedName>
    <definedName name="qqqqqqq" localSheetId="18" hidden="1">{"SourcesUses",#N/A,TRUE,"CFMODEL";"TransOverview",#N/A,TRUE,"CFMODEL"}</definedName>
    <definedName name="qqqqqqq" localSheetId="19" hidden="1">{"SourcesUses",#N/A,TRUE,"CFMODEL";"TransOverview",#N/A,TRUE,"CFMODEL"}</definedName>
    <definedName name="qqqqqqq" localSheetId="20" hidden="1">{"SourcesUses",#N/A,TRUE,"CFMODEL";"TransOverview",#N/A,TRUE,"CFMODEL"}</definedName>
    <definedName name="qqqqqqq" localSheetId="21" hidden="1">{"SourcesUses",#N/A,TRUE,"CFMODEL";"TransOverview",#N/A,TRUE,"CFMODEL"}</definedName>
    <definedName name="qqqqqqq" localSheetId="22" hidden="1">{"SourcesUses",#N/A,TRUE,"CFMODEL";"TransOverview",#N/A,TRUE,"CFMODEL"}</definedName>
    <definedName name="qqqqqqq" localSheetId="23" hidden="1">{"SourcesUses",#N/A,TRUE,"CFMODEL";"TransOverview",#N/A,TRUE,"CFMODEL"}</definedName>
    <definedName name="qqqqqqq" localSheetId="4" hidden="1">{"SourcesUses",#N/A,TRUE,"CFMODEL";"TransOverview",#N/A,TRUE,"CFMODEL"}</definedName>
    <definedName name="qqqqqqq" localSheetId="5" hidden="1">{"SourcesUses",#N/A,TRUE,"CFMODEL";"TransOverview",#N/A,TRUE,"CFMODEL"}</definedName>
    <definedName name="qqqqqqq" localSheetId="8" hidden="1">{"SourcesUses",#N/A,TRUE,"CFMODEL";"TransOverview",#N/A,TRUE,"CFMODEL"}</definedName>
    <definedName name="qqqqqqq" localSheetId="11" hidden="1">{"SourcesUses",#N/A,TRUE,"CFMODEL";"TransOverview",#N/A,TRUE,"CFMODEL"}</definedName>
    <definedName name="qqqqqqq" localSheetId="12" hidden="1">{"SourcesUses",#N/A,TRUE,"CFMODEL";"TransOverview",#N/A,TRUE,"CFMODEL"}</definedName>
    <definedName name="qqqqqqq" localSheetId="14" hidden="1">{"SourcesUses",#N/A,TRUE,"CFMODEL";"TransOverview",#N/A,TRUE,"CFMODEL"}</definedName>
    <definedName name="qqqqqqq" localSheetId="16" hidden="1">{"SourcesUses",#N/A,TRUE,"CFMODEL";"TransOverview",#N/A,TRUE,"CFMODEL"}</definedName>
    <definedName name="qqqqqqq" localSheetId="26" hidden="1">{"SourcesUses",#N/A,TRUE,"CFMODEL";"TransOverview",#N/A,TRUE,"CFMODEL"}</definedName>
    <definedName name="qqqqqqq" localSheetId="27" hidden="1">{"SourcesUses",#N/A,TRUE,"CFMODEL";"TransOverview",#N/A,TRUE,"CFMODEL"}</definedName>
    <definedName name="qqqqqqq" localSheetId="28" hidden="1">{"SourcesUses",#N/A,TRUE,"CFMODEL";"TransOverview",#N/A,TRUE,"CFMODEL"}</definedName>
    <definedName name="qqqqqqq" localSheetId="29" hidden="1">{"SourcesUses",#N/A,TRUE,"CFMODEL";"TransOverview",#N/A,TRUE,"CFMODEL"}</definedName>
    <definedName name="qqqqqqq" localSheetId="30" hidden="1">{"SourcesUses",#N/A,TRUE,"CFMODEL";"TransOverview",#N/A,TRUE,"CFMODEL"}</definedName>
    <definedName name="qqqqqqq" localSheetId="31" hidden="1">{"SourcesUses",#N/A,TRUE,"CFMODEL";"TransOverview",#N/A,TRUE,"CFMODEL"}</definedName>
    <definedName name="qqqqqqq" hidden="1">{"SourcesUses",#N/A,TRUE,"CFMODEL";"TransOverview",#N/A,TRUE,"CFMODEL"}</definedName>
    <definedName name="qqqqqqqqqqqqqqqqqq" localSheetId="17" hidden="1">{"Income Statement",#N/A,FALSE,"CFMODEL";"Balance Sheet",#N/A,FALSE,"CFMODEL"}</definedName>
    <definedName name="qqqqqqqqqqqqqqqqqq" localSheetId="18" hidden="1">{"Income Statement",#N/A,FALSE,"CFMODEL";"Balance Sheet",#N/A,FALSE,"CFMODEL"}</definedName>
    <definedName name="qqqqqqqqqqqqqqqqqq" localSheetId="19" hidden="1">{"Income Statement",#N/A,FALSE,"CFMODEL";"Balance Sheet",#N/A,FALSE,"CFMODEL"}</definedName>
    <definedName name="qqqqqqqqqqqqqqqqqq" localSheetId="20" hidden="1">{"Income Statement",#N/A,FALSE,"CFMODEL";"Balance Sheet",#N/A,FALSE,"CFMODEL"}</definedName>
    <definedName name="qqqqqqqqqqqqqqqqqq" localSheetId="21" hidden="1">{"Income Statement",#N/A,FALSE,"CFMODEL";"Balance Sheet",#N/A,FALSE,"CFMODEL"}</definedName>
    <definedName name="qqqqqqqqqqqqqqqqqq" localSheetId="22" hidden="1">{"Income Statement",#N/A,FALSE,"CFMODEL";"Balance Sheet",#N/A,FALSE,"CFMODEL"}</definedName>
    <definedName name="qqqqqqqqqqqqqqqqqq" localSheetId="23" hidden="1">{"Income Statement",#N/A,FALSE,"CFMODEL";"Balance Sheet",#N/A,FALSE,"CFMODEL"}</definedName>
    <definedName name="qqqqqqqqqqqqqqqqqq" localSheetId="4" hidden="1">{"Income Statement",#N/A,FALSE,"CFMODEL";"Balance Sheet",#N/A,FALSE,"CFMODEL"}</definedName>
    <definedName name="qqqqqqqqqqqqqqqqqq" localSheetId="5" hidden="1">{"Income Statement",#N/A,FALSE,"CFMODEL";"Balance Sheet",#N/A,FALSE,"CFMODEL"}</definedName>
    <definedName name="qqqqqqqqqqqqqqqqqq" localSheetId="8" hidden="1">{"Income Statement",#N/A,FALSE,"CFMODEL";"Balance Sheet",#N/A,FALSE,"CFMODEL"}</definedName>
    <definedName name="qqqqqqqqqqqqqqqqqq" localSheetId="11" hidden="1">{"Income Statement",#N/A,FALSE,"CFMODEL";"Balance Sheet",#N/A,FALSE,"CFMODEL"}</definedName>
    <definedName name="qqqqqqqqqqqqqqqqqq" localSheetId="12" hidden="1">{"Income Statement",#N/A,FALSE,"CFMODEL";"Balance Sheet",#N/A,FALSE,"CFMODEL"}</definedName>
    <definedName name="qqqqqqqqqqqqqqqqqq" localSheetId="14" hidden="1">{"Income Statement",#N/A,FALSE,"CFMODEL";"Balance Sheet",#N/A,FALSE,"CFMODEL"}</definedName>
    <definedName name="qqqqqqqqqqqqqqqqqq" localSheetId="16" hidden="1">{"Income Statement",#N/A,FALSE,"CFMODEL";"Balance Sheet",#N/A,FALSE,"CFMODEL"}</definedName>
    <definedName name="qqqqqqqqqqqqqqqqqq" localSheetId="26" hidden="1">{"Income Statement",#N/A,FALSE,"CFMODEL";"Balance Sheet",#N/A,FALSE,"CFMODEL"}</definedName>
    <definedName name="qqqqqqqqqqqqqqqqqq" localSheetId="27" hidden="1">{"Income Statement",#N/A,FALSE,"CFMODEL";"Balance Sheet",#N/A,FALSE,"CFMODEL"}</definedName>
    <definedName name="qqqqqqqqqqqqqqqqqq" localSheetId="28" hidden="1">{"Income Statement",#N/A,FALSE,"CFMODEL";"Balance Sheet",#N/A,FALSE,"CFMODEL"}</definedName>
    <definedName name="qqqqqqqqqqqqqqqqqq" localSheetId="29" hidden="1">{"Income Statement",#N/A,FALSE,"CFMODEL";"Balance Sheet",#N/A,FALSE,"CFMODEL"}</definedName>
    <definedName name="qqqqqqqqqqqqqqqqqq" localSheetId="30" hidden="1">{"Income Statement",#N/A,FALSE,"CFMODEL";"Balance Sheet",#N/A,FALSE,"CFMODEL"}</definedName>
    <definedName name="qqqqqqqqqqqqqqqqqq" localSheetId="31" hidden="1">{"Income Statement",#N/A,FALSE,"CFMODEL";"Balance Sheet",#N/A,FALSE,"CFMODEL"}</definedName>
    <definedName name="qqqqqqqqqqqqqqqqqq" hidden="1">{"Income Statement",#N/A,FALSE,"CFMODEL";"Balance Sheet",#N/A,FALSE,"CFMODEL"}</definedName>
    <definedName name="r.CashFlow" localSheetId="17" hidden="1">#REF!</definedName>
    <definedName name="r.CashFlow" localSheetId="18" hidden="1">#REF!</definedName>
    <definedName name="r.CashFlow" localSheetId="19" hidden="1">#REF!</definedName>
    <definedName name="r.CashFlow" localSheetId="20" hidden="1">#REF!</definedName>
    <definedName name="r.CashFlow" localSheetId="21" hidden="1">#REF!</definedName>
    <definedName name="r.CashFlow" localSheetId="22" hidden="1">#REF!</definedName>
    <definedName name="r.CashFlow" localSheetId="26" hidden="1">#REF!</definedName>
    <definedName name="r.CashFlow" localSheetId="27" hidden="1">#REF!</definedName>
    <definedName name="r.CashFlow" localSheetId="28" hidden="1">#REF!</definedName>
    <definedName name="r.CashFlow" localSheetId="29" hidden="1">#REF!</definedName>
    <definedName name="r.CashFlow" localSheetId="30" hidden="1">#REF!</definedName>
    <definedName name="r.CashFlow" localSheetId="31" hidden="1">#REF!</definedName>
    <definedName name="r.CashFlow" hidden="1">#REF!</definedName>
    <definedName name="r.Leverage" localSheetId="17" hidden="1">#REF!</definedName>
    <definedName name="r.Leverage" localSheetId="18" hidden="1">#REF!</definedName>
    <definedName name="r.Leverage" localSheetId="19" hidden="1">#REF!</definedName>
    <definedName name="r.Leverage" localSheetId="20" hidden="1">#REF!</definedName>
    <definedName name="r.Leverage" localSheetId="21" hidden="1">#REF!</definedName>
    <definedName name="r.Leverage" localSheetId="22" hidden="1">#REF!</definedName>
    <definedName name="r.Leverage" localSheetId="26" hidden="1">#REF!</definedName>
    <definedName name="r.Leverage" localSheetId="27" hidden="1">#REF!</definedName>
    <definedName name="r.Leverage" localSheetId="28" hidden="1">#REF!</definedName>
    <definedName name="r.Leverage" localSheetId="29" hidden="1">#REF!</definedName>
    <definedName name="r.Leverage" localSheetId="30" hidden="1">#REF!</definedName>
    <definedName name="r.Leverage" localSheetId="31" hidden="1">#REF!</definedName>
    <definedName name="r.Leverage" hidden="1">#REF!</definedName>
    <definedName name="r.Liquidity" localSheetId="17" hidden="1">#REF!</definedName>
    <definedName name="r.Liquidity" localSheetId="18" hidden="1">#REF!</definedName>
    <definedName name="r.Liquidity" localSheetId="19" hidden="1">#REF!</definedName>
    <definedName name="r.Liquidity" localSheetId="20" hidden="1">#REF!</definedName>
    <definedName name="r.Liquidity" localSheetId="21" hidden="1">#REF!</definedName>
    <definedName name="r.Liquidity" localSheetId="22" hidden="1">#REF!</definedName>
    <definedName name="r.Liquidity" localSheetId="26" hidden="1">#REF!</definedName>
    <definedName name="r.Liquidity" localSheetId="27" hidden="1">#REF!</definedName>
    <definedName name="r.Liquidity" localSheetId="28" hidden="1">#REF!</definedName>
    <definedName name="r.Liquidity" localSheetId="29" hidden="1">#REF!</definedName>
    <definedName name="r.Liquidity" localSheetId="30" hidden="1">#REF!</definedName>
    <definedName name="r.Liquidity" localSheetId="31" hidden="1">#REF!</definedName>
    <definedName name="r.Liquidity" hidden="1">#REF!</definedName>
    <definedName name="r.Market" localSheetId="17" hidden="1">#REF!</definedName>
    <definedName name="r.Market" localSheetId="18" hidden="1">#REF!</definedName>
    <definedName name="r.Market" localSheetId="19" hidden="1">#REF!</definedName>
    <definedName name="r.Market" localSheetId="20" hidden="1">#REF!</definedName>
    <definedName name="r.Market" localSheetId="21" hidden="1">#REF!</definedName>
    <definedName name="r.Market" localSheetId="22" hidden="1">#REF!</definedName>
    <definedName name="r.Market" localSheetId="26" hidden="1">#REF!</definedName>
    <definedName name="r.Market" localSheetId="27" hidden="1">#REF!</definedName>
    <definedName name="r.Market" localSheetId="28" hidden="1">#REF!</definedName>
    <definedName name="r.Market" localSheetId="29" hidden="1">#REF!</definedName>
    <definedName name="r.Market" localSheetId="30" hidden="1">#REF!</definedName>
    <definedName name="r.Market" localSheetId="31" hidden="1">#REF!</definedName>
    <definedName name="r.Market" hidden="1">#REF!</definedName>
    <definedName name="r.Profitability" localSheetId="17" hidden="1">#REF!</definedName>
    <definedName name="r.Profitability" localSheetId="18" hidden="1">#REF!</definedName>
    <definedName name="r.Profitability" localSheetId="19" hidden="1">#REF!</definedName>
    <definedName name="r.Profitability" localSheetId="20" hidden="1">#REF!</definedName>
    <definedName name="r.Profitability" localSheetId="21" hidden="1">#REF!</definedName>
    <definedName name="r.Profitability" localSheetId="22" hidden="1">#REF!</definedName>
    <definedName name="r.Profitability" localSheetId="26" hidden="1">#REF!</definedName>
    <definedName name="r.Profitability" localSheetId="27" hidden="1">#REF!</definedName>
    <definedName name="r.Profitability" localSheetId="28" hidden="1">#REF!</definedName>
    <definedName name="r.Profitability" localSheetId="29" hidden="1">#REF!</definedName>
    <definedName name="r.Profitability" localSheetId="30" hidden="1">#REF!</definedName>
    <definedName name="r.Profitability" localSheetId="31" hidden="1">#REF!</definedName>
    <definedName name="r.Profitability" hidden="1">#REF!</definedName>
    <definedName name="r.Summary" localSheetId="17" hidden="1">#REF!</definedName>
    <definedName name="r.Summary" localSheetId="18" hidden="1">#REF!</definedName>
    <definedName name="r.Summary" localSheetId="19" hidden="1">#REF!</definedName>
    <definedName name="r.Summary" localSheetId="20" hidden="1">#REF!</definedName>
    <definedName name="r.Summary" localSheetId="21" hidden="1">#REF!</definedName>
    <definedName name="r.Summary" localSheetId="22" hidden="1">#REF!</definedName>
    <definedName name="r.Summary" localSheetId="26" hidden="1">#REF!</definedName>
    <definedName name="r.Summary" localSheetId="27" hidden="1">#REF!</definedName>
    <definedName name="r.Summary" localSheetId="28" hidden="1">#REF!</definedName>
    <definedName name="r.Summary" localSheetId="29" hidden="1">#REF!</definedName>
    <definedName name="r.Summary" localSheetId="30" hidden="1">#REF!</definedName>
    <definedName name="r.Summary" localSheetId="31" hidden="1">#REF!</definedName>
    <definedName name="r.Summary" hidden="1">#REF!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22">#REF!</definedName>
    <definedName name="ra" localSheetId="26">#REF!</definedName>
    <definedName name="ra" localSheetId="27">#REF!</definedName>
    <definedName name="ra" localSheetId="28">#REF!</definedName>
    <definedName name="ra" localSheetId="29">#REF!</definedName>
    <definedName name="ra" localSheetId="30">#REF!</definedName>
    <definedName name="ra" localSheetId="31">#REF!</definedName>
    <definedName name="ra">#REF!</definedName>
    <definedName name="RateCase" localSheetId="17">#REF!</definedName>
    <definedName name="RateCase" localSheetId="18">#REF!</definedName>
    <definedName name="RateCase" localSheetId="19">#REF!</definedName>
    <definedName name="RateCase" localSheetId="20">#REF!</definedName>
    <definedName name="RateCase" localSheetId="21">#REF!</definedName>
    <definedName name="RateCase" localSheetId="22">#REF!</definedName>
    <definedName name="RateCase" localSheetId="26">#REF!</definedName>
    <definedName name="RateCase" localSheetId="27">#REF!</definedName>
    <definedName name="RateCase" localSheetId="28">#REF!</definedName>
    <definedName name="RateCase" localSheetId="29">#REF!</definedName>
    <definedName name="RateCase" localSheetId="30">#REF!</definedName>
    <definedName name="RateCase" localSheetId="31">#REF!</definedName>
    <definedName name="RateCase">#REF!</definedName>
    <definedName name="Re_Fi_Term_Loan_Maturity_Year" localSheetId="17">#REF!</definedName>
    <definedName name="Re_Fi_Term_Loan_Maturity_Year" localSheetId="18">#REF!</definedName>
    <definedName name="Re_Fi_Term_Loan_Maturity_Year" localSheetId="19">#REF!</definedName>
    <definedName name="Re_Fi_Term_Loan_Maturity_Year" localSheetId="20">#REF!</definedName>
    <definedName name="Re_Fi_Term_Loan_Maturity_Year" localSheetId="21">#REF!</definedName>
    <definedName name="Re_Fi_Term_Loan_Maturity_Year" localSheetId="22">#REF!</definedName>
    <definedName name="Re_Fi_Term_Loan_Maturity_Year" localSheetId="26">#REF!</definedName>
    <definedName name="Re_Fi_Term_Loan_Maturity_Year" localSheetId="27">#REF!</definedName>
    <definedName name="Re_Fi_Term_Loan_Maturity_Year" localSheetId="28">#REF!</definedName>
    <definedName name="Re_Fi_Term_Loan_Maturity_Year" localSheetId="29">#REF!</definedName>
    <definedName name="Re_Fi_Term_Loan_Maturity_Year" localSheetId="30">#REF!</definedName>
    <definedName name="Re_Fi_Term_Loan_Maturity_Year" localSheetId="31">#REF!</definedName>
    <definedName name="Re_Fi_Term_Loan_Maturity_Year">#REF!</definedName>
    <definedName name="REC" localSheetId="17">#REF!</definedName>
    <definedName name="REC" localSheetId="18">#REF!</definedName>
    <definedName name="REC" localSheetId="19">#REF!</definedName>
    <definedName name="REC" localSheetId="20">#REF!</definedName>
    <definedName name="REC" localSheetId="21">#REF!</definedName>
    <definedName name="REC" localSheetId="22">#REF!</definedName>
    <definedName name="REC" localSheetId="26">#REF!</definedName>
    <definedName name="REC" localSheetId="27">#REF!</definedName>
    <definedName name="REC" localSheetId="28">#REF!</definedName>
    <definedName name="REC" localSheetId="29">#REF!</definedName>
    <definedName name="REC" localSheetId="30">#REF!</definedName>
    <definedName name="REC" localSheetId="31">#REF!</definedName>
    <definedName name="REC">#REF!</definedName>
    <definedName name="reference3" localSheetId="17" hidden="1">{"SourcesUses",#N/A,TRUE,"CFMODEL";"TransOverview",#N/A,TRUE,"CFMODEL"}</definedName>
    <definedName name="reference3" localSheetId="18" hidden="1">{"SourcesUses",#N/A,TRUE,"CFMODEL";"TransOverview",#N/A,TRUE,"CFMODEL"}</definedName>
    <definedName name="reference3" localSheetId="19" hidden="1">{"SourcesUses",#N/A,TRUE,"CFMODEL";"TransOverview",#N/A,TRUE,"CFMODEL"}</definedName>
    <definedName name="reference3" localSheetId="20" hidden="1">{"SourcesUses",#N/A,TRUE,"CFMODEL";"TransOverview",#N/A,TRUE,"CFMODEL"}</definedName>
    <definedName name="reference3" localSheetId="21" hidden="1">{"SourcesUses",#N/A,TRUE,"CFMODEL";"TransOverview",#N/A,TRUE,"CFMODEL"}</definedName>
    <definedName name="reference3" localSheetId="22" hidden="1">{"SourcesUses",#N/A,TRUE,"CFMODEL";"TransOverview",#N/A,TRUE,"CFMODEL"}</definedName>
    <definedName name="reference3" localSheetId="23" hidden="1">{"SourcesUses",#N/A,TRUE,"CFMODEL";"TransOverview",#N/A,TRUE,"CFMODEL"}</definedName>
    <definedName name="reference3" localSheetId="4" hidden="1">{"SourcesUses",#N/A,TRUE,"CFMODEL";"TransOverview",#N/A,TRUE,"CFMODEL"}</definedName>
    <definedName name="reference3" localSheetId="5" hidden="1">{"SourcesUses",#N/A,TRUE,"CFMODEL";"TransOverview",#N/A,TRUE,"CFMODEL"}</definedName>
    <definedName name="reference3" localSheetId="8" hidden="1">{"SourcesUses",#N/A,TRUE,"CFMODEL";"TransOverview",#N/A,TRUE,"CFMODEL"}</definedName>
    <definedName name="reference3" localSheetId="11" hidden="1">{"SourcesUses",#N/A,TRUE,"CFMODEL";"TransOverview",#N/A,TRUE,"CFMODEL"}</definedName>
    <definedName name="reference3" localSheetId="12" hidden="1">{"SourcesUses",#N/A,TRUE,"CFMODEL";"TransOverview",#N/A,TRUE,"CFMODEL"}</definedName>
    <definedName name="reference3" localSheetId="14" hidden="1">{"SourcesUses",#N/A,TRUE,"CFMODEL";"TransOverview",#N/A,TRUE,"CFMODEL"}</definedName>
    <definedName name="reference3" localSheetId="16" hidden="1">{"SourcesUses",#N/A,TRUE,"CFMODEL";"TransOverview",#N/A,TRUE,"CFMODEL"}</definedName>
    <definedName name="reference3" localSheetId="26" hidden="1">{"SourcesUses",#N/A,TRUE,"CFMODEL";"TransOverview",#N/A,TRUE,"CFMODEL"}</definedName>
    <definedName name="reference3" localSheetId="27" hidden="1">{"SourcesUses",#N/A,TRUE,"CFMODEL";"TransOverview",#N/A,TRUE,"CFMODEL"}</definedName>
    <definedName name="reference3" localSheetId="28" hidden="1">{"SourcesUses",#N/A,TRUE,"CFMODEL";"TransOverview",#N/A,TRUE,"CFMODEL"}</definedName>
    <definedName name="reference3" localSheetId="29" hidden="1">{"SourcesUses",#N/A,TRUE,"CFMODEL";"TransOverview",#N/A,TRUE,"CFMODEL"}</definedName>
    <definedName name="reference3" localSheetId="30" hidden="1">{"SourcesUses",#N/A,TRUE,"CFMODEL";"TransOverview",#N/A,TRUE,"CFMODEL"}</definedName>
    <definedName name="reference3" localSheetId="31" hidden="1">{"SourcesUses",#N/A,TRUE,"CFMODEL";"TransOverview",#N/A,TRUE,"CFMODEL"}</definedName>
    <definedName name="reference3" hidden="1">{"SourcesUses",#N/A,TRUE,"CFMODEL";"TransOverview",#N/A,TRUE,"CFMODEL"}</definedName>
    <definedName name="reference32" localSheetId="17" hidden="1">{"SourcesUses",#N/A,TRUE,"CFMODEL";"TransOverview",#N/A,TRUE,"CFMODEL"}</definedName>
    <definedName name="reference32" localSheetId="18" hidden="1">{"SourcesUses",#N/A,TRUE,"CFMODEL";"TransOverview",#N/A,TRUE,"CFMODEL"}</definedName>
    <definedName name="reference32" localSheetId="19" hidden="1">{"SourcesUses",#N/A,TRUE,"CFMODEL";"TransOverview",#N/A,TRUE,"CFMODEL"}</definedName>
    <definedName name="reference32" localSheetId="20" hidden="1">{"SourcesUses",#N/A,TRUE,"CFMODEL";"TransOverview",#N/A,TRUE,"CFMODEL"}</definedName>
    <definedName name="reference32" localSheetId="21" hidden="1">{"SourcesUses",#N/A,TRUE,"CFMODEL";"TransOverview",#N/A,TRUE,"CFMODEL"}</definedName>
    <definedName name="reference32" localSheetId="22" hidden="1">{"SourcesUses",#N/A,TRUE,"CFMODEL";"TransOverview",#N/A,TRUE,"CFMODEL"}</definedName>
    <definedName name="reference32" localSheetId="23" hidden="1">{"SourcesUses",#N/A,TRUE,"CFMODEL";"TransOverview",#N/A,TRUE,"CFMODEL"}</definedName>
    <definedName name="reference32" localSheetId="4" hidden="1">{"SourcesUses",#N/A,TRUE,"CFMODEL";"TransOverview",#N/A,TRUE,"CFMODEL"}</definedName>
    <definedName name="reference32" localSheetId="5" hidden="1">{"SourcesUses",#N/A,TRUE,"CFMODEL";"TransOverview",#N/A,TRUE,"CFMODEL"}</definedName>
    <definedName name="reference32" localSheetId="8" hidden="1">{"SourcesUses",#N/A,TRUE,"CFMODEL";"TransOverview",#N/A,TRUE,"CFMODEL"}</definedName>
    <definedName name="reference32" localSheetId="11" hidden="1">{"SourcesUses",#N/A,TRUE,"CFMODEL";"TransOverview",#N/A,TRUE,"CFMODEL"}</definedName>
    <definedName name="reference32" localSheetId="12" hidden="1">{"SourcesUses",#N/A,TRUE,"CFMODEL";"TransOverview",#N/A,TRUE,"CFMODEL"}</definedName>
    <definedName name="reference32" localSheetId="14" hidden="1">{"SourcesUses",#N/A,TRUE,"CFMODEL";"TransOverview",#N/A,TRUE,"CFMODEL"}</definedName>
    <definedName name="reference32" localSheetId="16" hidden="1">{"SourcesUses",#N/A,TRUE,"CFMODEL";"TransOverview",#N/A,TRUE,"CFMODEL"}</definedName>
    <definedName name="reference32" localSheetId="26" hidden="1">{"SourcesUses",#N/A,TRUE,"CFMODEL";"TransOverview",#N/A,TRUE,"CFMODEL"}</definedName>
    <definedName name="reference32" localSheetId="27" hidden="1">{"SourcesUses",#N/A,TRUE,"CFMODEL";"TransOverview",#N/A,TRUE,"CFMODEL"}</definedName>
    <definedName name="reference32" localSheetId="28" hidden="1">{"SourcesUses",#N/A,TRUE,"CFMODEL";"TransOverview",#N/A,TRUE,"CFMODEL"}</definedName>
    <definedName name="reference32" localSheetId="29" hidden="1">{"SourcesUses",#N/A,TRUE,"CFMODEL";"TransOverview",#N/A,TRUE,"CFMODEL"}</definedName>
    <definedName name="reference32" localSheetId="30" hidden="1">{"SourcesUses",#N/A,TRUE,"CFMODEL";"TransOverview",#N/A,TRUE,"CFMODEL"}</definedName>
    <definedName name="reference32" localSheetId="31" hidden="1">{"SourcesUses",#N/A,TRUE,"CFMODEL";"TransOverview",#N/A,TRUE,"CFMODEL"}</definedName>
    <definedName name="reference32" hidden="1">{"SourcesUses",#N/A,TRUE,"CFMODEL";"TransOverview",#N/A,TRUE,"CFMODEL"}</definedName>
    <definedName name="Refi_Debt_Service_Coverage_Ratio_List" localSheetId="17">#REF!</definedName>
    <definedName name="Refi_Debt_Service_Coverage_Ratio_List" localSheetId="18">#REF!</definedName>
    <definedName name="Refi_Debt_Service_Coverage_Ratio_List" localSheetId="19">#REF!</definedName>
    <definedName name="Refi_Debt_Service_Coverage_Ratio_List" localSheetId="20">#REF!</definedName>
    <definedName name="Refi_Debt_Service_Coverage_Ratio_List" localSheetId="21">#REF!</definedName>
    <definedName name="Refi_Debt_Service_Coverage_Ratio_List" localSheetId="22">#REF!</definedName>
    <definedName name="Refi_Debt_Service_Coverage_Ratio_List" localSheetId="26">#REF!</definedName>
    <definedName name="Refi_Debt_Service_Coverage_Ratio_List" localSheetId="27">#REF!</definedName>
    <definedName name="Refi_Debt_Service_Coverage_Ratio_List" localSheetId="28">#REF!</definedName>
    <definedName name="Refi_Debt_Service_Coverage_Ratio_List" localSheetId="29">#REF!</definedName>
    <definedName name="Refi_Debt_Service_Coverage_Ratio_List" localSheetId="30">#REF!</definedName>
    <definedName name="Refi_Debt_Service_Coverage_Ratio_List" localSheetId="31">#REF!</definedName>
    <definedName name="Refi_Debt_Service_Coverage_Ratio_List">#REF!</definedName>
    <definedName name="Refi_DSCR_Criteria" localSheetId="17">#REF!</definedName>
    <definedName name="Refi_DSCR_Criteria" localSheetId="18">#REF!</definedName>
    <definedName name="Refi_DSCR_Criteria" localSheetId="19">#REF!</definedName>
    <definedName name="Refi_DSCR_Criteria" localSheetId="20">#REF!</definedName>
    <definedName name="Refi_DSCR_Criteria" localSheetId="21">#REF!</definedName>
    <definedName name="Refi_DSCR_Criteria" localSheetId="22">#REF!</definedName>
    <definedName name="Refi_DSCR_Criteria" localSheetId="26">#REF!</definedName>
    <definedName name="Refi_DSCR_Criteria" localSheetId="27">#REF!</definedName>
    <definedName name="Refi_DSCR_Criteria" localSheetId="28">#REF!</definedName>
    <definedName name="Refi_DSCR_Criteria" localSheetId="29">#REF!</definedName>
    <definedName name="Refi_DSCR_Criteria" localSheetId="30">#REF!</definedName>
    <definedName name="Refi_DSCR_Criteria" localSheetId="31">#REF!</definedName>
    <definedName name="Refi_DSCR_Criteria">#REF!</definedName>
    <definedName name="Refinancing_Amortization_Schedule" localSheetId="17">#REF!</definedName>
    <definedName name="Refinancing_Amortization_Schedule" localSheetId="18">#REF!</definedName>
    <definedName name="Refinancing_Amortization_Schedule" localSheetId="19">#REF!</definedName>
    <definedName name="Refinancing_Amortization_Schedule" localSheetId="20">#REF!</definedName>
    <definedName name="Refinancing_Amortization_Schedule" localSheetId="21">#REF!</definedName>
    <definedName name="Refinancing_Amortization_Schedule" localSheetId="22">#REF!</definedName>
    <definedName name="Refinancing_Amortization_Schedule" localSheetId="26">#REF!</definedName>
    <definedName name="Refinancing_Amortization_Schedule" localSheetId="27">#REF!</definedName>
    <definedName name="Refinancing_Amortization_Schedule" localSheetId="28">#REF!</definedName>
    <definedName name="Refinancing_Amortization_Schedule" localSheetId="29">#REF!</definedName>
    <definedName name="Refinancing_Amortization_Schedule" localSheetId="30">#REF!</definedName>
    <definedName name="Refinancing_Amortization_Schedule" localSheetId="31">#REF!</definedName>
    <definedName name="Refinancing_Amortization_Schedule">#REF!</definedName>
    <definedName name="Reggie" localSheetId="17">#REF!</definedName>
    <definedName name="Reggie" localSheetId="18">#REF!</definedName>
    <definedName name="Reggie" localSheetId="19">#REF!</definedName>
    <definedName name="Reggie" localSheetId="20">#REF!</definedName>
    <definedName name="Reggie" localSheetId="21">#REF!</definedName>
    <definedName name="Reggie" localSheetId="22">#REF!</definedName>
    <definedName name="Reggie" localSheetId="26">#REF!</definedName>
    <definedName name="Reggie" localSheetId="27">#REF!</definedName>
    <definedName name="Reggie" localSheetId="28">#REF!</definedName>
    <definedName name="Reggie" localSheetId="29">#REF!</definedName>
    <definedName name="Reggie" localSheetId="30">#REF!</definedName>
    <definedName name="Reggie" localSheetId="31">#REF!</definedName>
    <definedName name="Reggie">#REF!</definedName>
    <definedName name="Reggie1" localSheetId="17">#REF!</definedName>
    <definedName name="Reggie1" localSheetId="18">#REF!</definedName>
    <definedName name="Reggie1" localSheetId="19">#REF!</definedName>
    <definedName name="Reggie1" localSheetId="20">#REF!</definedName>
    <definedName name="Reggie1" localSheetId="21">#REF!</definedName>
    <definedName name="Reggie1" localSheetId="22">#REF!</definedName>
    <definedName name="Reggie1" localSheetId="26">#REF!</definedName>
    <definedName name="Reggie1" localSheetId="27">#REF!</definedName>
    <definedName name="Reggie1" localSheetId="28">#REF!</definedName>
    <definedName name="Reggie1" localSheetId="29">#REF!</definedName>
    <definedName name="Reggie1" localSheetId="30">#REF!</definedName>
    <definedName name="Reggie1" localSheetId="31">#REF!</definedName>
    <definedName name="Reggie1">#REF!</definedName>
    <definedName name="Repairs_Discount_Factor" localSheetId="17">#REF!</definedName>
    <definedName name="Repairs_Discount_Factor" localSheetId="18">#REF!</definedName>
    <definedName name="Repairs_Discount_Factor" localSheetId="19">#REF!</definedName>
    <definedName name="Repairs_Discount_Factor" localSheetId="20">#REF!</definedName>
    <definedName name="Repairs_Discount_Factor" localSheetId="21">#REF!</definedName>
    <definedName name="Repairs_Discount_Factor" localSheetId="22">#REF!</definedName>
    <definedName name="Repairs_Discount_Factor" localSheetId="26">#REF!</definedName>
    <definedName name="Repairs_Discount_Factor" localSheetId="27">#REF!</definedName>
    <definedName name="Repairs_Discount_Factor" localSheetId="28">#REF!</definedName>
    <definedName name="Repairs_Discount_Factor" localSheetId="29">#REF!</definedName>
    <definedName name="Repairs_Discount_Factor" localSheetId="30">#REF!</definedName>
    <definedName name="Repairs_Discount_Factor" localSheetId="31">#REF!</definedName>
    <definedName name="Repairs_Discount_Factor">#REF!</definedName>
    <definedName name="repo_meanreversion" localSheetId="17">#REF!</definedName>
    <definedName name="repo_meanreversion" localSheetId="18">#REF!</definedName>
    <definedName name="repo_meanreversion" localSheetId="19">#REF!</definedName>
    <definedName name="repo_meanreversion" localSheetId="20">#REF!</definedName>
    <definedName name="repo_meanreversion" localSheetId="21">#REF!</definedName>
    <definedName name="repo_meanreversion" localSheetId="22">#REF!</definedName>
    <definedName name="repo_meanreversion" localSheetId="26">#REF!</definedName>
    <definedName name="repo_meanreversion" localSheetId="27">#REF!</definedName>
    <definedName name="repo_meanreversion" localSheetId="28">#REF!</definedName>
    <definedName name="repo_meanreversion" localSheetId="29">#REF!</definedName>
    <definedName name="repo_meanreversion" localSheetId="30">#REF!</definedName>
    <definedName name="repo_meanreversion" localSheetId="31">#REF!</definedName>
    <definedName name="repo_meanreversion">#REF!</definedName>
    <definedName name="repo_model" localSheetId="17">#REF!</definedName>
    <definedName name="repo_model" localSheetId="18">#REF!</definedName>
    <definedName name="repo_model" localSheetId="19">#REF!</definedName>
    <definedName name="repo_model" localSheetId="20">#REF!</definedName>
    <definedName name="repo_model" localSheetId="21">#REF!</definedName>
    <definedName name="repo_model" localSheetId="22">#REF!</definedName>
    <definedName name="repo_model" localSheetId="26">#REF!</definedName>
    <definedName name="repo_model" localSheetId="27">#REF!</definedName>
    <definedName name="repo_model" localSheetId="28">#REF!</definedName>
    <definedName name="repo_model" localSheetId="29">#REF!</definedName>
    <definedName name="repo_model" localSheetId="30">#REF!</definedName>
    <definedName name="repo_model" localSheetId="31">#REF!</definedName>
    <definedName name="repo_model">#REF!</definedName>
    <definedName name="repo_volatility" localSheetId="17">#REF!</definedName>
    <definedName name="repo_volatility" localSheetId="18">#REF!</definedName>
    <definedName name="repo_volatility" localSheetId="19">#REF!</definedName>
    <definedName name="repo_volatility" localSheetId="20">#REF!</definedName>
    <definedName name="repo_volatility" localSheetId="21">#REF!</definedName>
    <definedName name="repo_volatility" localSheetId="22">#REF!</definedName>
    <definedName name="repo_volatility" localSheetId="26">#REF!</definedName>
    <definedName name="repo_volatility" localSheetId="27">#REF!</definedName>
    <definedName name="repo_volatility" localSheetId="28">#REF!</definedName>
    <definedName name="repo_volatility" localSheetId="29">#REF!</definedName>
    <definedName name="repo_volatility" localSheetId="30">#REF!</definedName>
    <definedName name="repo_volatility" localSheetId="31">#REF!</definedName>
    <definedName name="repo_volatility">#REF!</definedName>
    <definedName name="ReportingPeriod">'FERA Table 1'!$A$3</definedName>
    <definedName name="rert" localSheetId="17" hidden="1">{"'Attachment'!$A$1:$L$49"}</definedName>
    <definedName name="rert" localSheetId="18" hidden="1">{"'Attachment'!$A$1:$L$49"}</definedName>
    <definedName name="rert" localSheetId="19" hidden="1">{"'Attachment'!$A$1:$L$49"}</definedName>
    <definedName name="rert" localSheetId="20" hidden="1">{"'Attachment'!$A$1:$L$49"}</definedName>
    <definedName name="rert" localSheetId="21" hidden="1">{"'Attachment'!$A$1:$L$49"}</definedName>
    <definedName name="rert" localSheetId="22" hidden="1">{"'Attachment'!$A$1:$L$49"}</definedName>
    <definedName name="rert" localSheetId="23" hidden="1">{"'Attachment'!$A$1:$L$49"}</definedName>
    <definedName name="rert" localSheetId="4" hidden="1">{"'Attachment'!$A$1:$L$49"}</definedName>
    <definedName name="rert" localSheetId="5" hidden="1">{"'Attachment'!$A$1:$L$49"}</definedName>
    <definedName name="rert" localSheetId="8" hidden="1">{"'Attachment'!$A$1:$L$49"}</definedName>
    <definedName name="rert" localSheetId="11" hidden="1">{"'Attachment'!$A$1:$L$49"}</definedName>
    <definedName name="rert" localSheetId="12" hidden="1">{"'Attachment'!$A$1:$L$49"}</definedName>
    <definedName name="rert" localSheetId="14" hidden="1">{"'Attachment'!$A$1:$L$49"}</definedName>
    <definedName name="rert" localSheetId="16" hidden="1">{"'Attachment'!$A$1:$L$49"}</definedName>
    <definedName name="rert" localSheetId="26" hidden="1">{"'Attachment'!$A$1:$L$49"}</definedName>
    <definedName name="rert" localSheetId="27" hidden="1">{"'Attachment'!$A$1:$L$49"}</definedName>
    <definedName name="rert" localSheetId="28" hidden="1">{"'Attachment'!$A$1:$L$49"}</definedName>
    <definedName name="rert" localSheetId="29" hidden="1">{"'Attachment'!$A$1:$L$49"}</definedName>
    <definedName name="rert" localSheetId="30" hidden="1">{"'Attachment'!$A$1:$L$49"}</definedName>
    <definedName name="rert" localSheetId="31" hidden="1">{"'Attachment'!$A$1:$L$49"}</definedName>
    <definedName name="rert" hidden="1">{"'Attachment'!$A$1:$L$49"}</definedName>
    <definedName name="RES_MTR">1.8</definedName>
    <definedName name="Residual_Credit_Enhancement_LOC_Amount" localSheetId="17">#REF!</definedName>
    <definedName name="Residual_Credit_Enhancement_LOC_Amount" localSheetId="18">#REF!</definedName>
    <definedName name="Residual_Credit_Enhancement_LOC_Amount" localSheetId="19">#REF!</definedName>
    <definedName name="Residual_Credit_Enhancement_LOC_Amount" localSheetId="20">#REF!</definedName>
    <definedName name="Residual_Credit_Enhancement_LOC_Amount" localSheetId="21">#REF!</definedName>
    <definedName name="Residual_Credit_Enhancement_LOC_Amount" localSheetId="22">#REF!</definedName>
    <definedName name="Residual_Credit_Enhancement_LOC_Amount" localSheetId="26">#REF!</definedName>
    <definedName name="Residual_Credit_Enhancement_LOC_Amount" localSheetId="27">#REF!</definedName>
    <definedName name="Residual_Credit_Enhancement_LOC_Amount" localSheetId="28">#REF!</definedName>
    <definedName name="Residual_Credit_Enhancement_LOC_Amount" localSheetId="29">#REF!</definedName>
    <definedName name="Residual_Credit_Enhancement_LOC_Amount" localSheetId="30">#REF!</definedName>
    <definedName name="Residual_Credit_Enhancement_LOC_Amount" localSheetId="31">#REF!</definedName>
    <definedName name="Residual_Credit_Enhancement_LOC_Amount">#REF!</definedName>
    <definedName name="Residual_Credit_Enhancement_LOC_Arrangement_Fee" localSheetId="17">#REF!</definedName>
    <definedName name="Residual_Credit_Enhancement_LOC_Arrangement_Fee" localSheetId="18">#REF!</definedName>
    <definedName name="Residual_Credit_Enhancement_LOC_Arrangement_Fee" localSheetId="19">#REF!</definedName>
    <definedName name="Residual_Credit_Enhancement_LOC_Arrangement_Fee" localSheetId="20">#REF!</definedName>
    <definedName name="Residual_Credit_Enhancement_LOC_Arrangement_Fee" localSheetId="21">#REF!</definedName>
    <definedName name="Residual_Credit_Enhancement_LOC_Arrangement_Fee" localSheetId="22">#REF!</definedName>
    <definedName name="Residual_Credit_Enhancement_LOC_Arrangement_Fee" localSheetId="26">#REF!</definedName>
    <definedName name="Residual_Credit_Enhancement_LOC_Arrangement_Fee" localSheetId="27">#REF!</definedName>
    <definedName name="Residual_Credit_Enhancement_LOC_Arrangement_Fee" localSheetId="28">#REF!</definedName>
    <definedName name="Residual_Credit_Enhancement_LOC_Arrangement_Fee" localSheetId="29">#REF!</definedName>
    <definedName name="Residual_Credit_Enhancement_LOC_Arrangement_Fee" localSheetId="30">#REF!</definedName>
    <definedName name="Residual_Credit_Enhancement_LOC_Arrangement_Fee" localSheetId="31">#REF!</definedName>
    <definedName name="Residual_Credit_Enhancement_LOC_Arrangement_Fee">#REF!</definedName>
    <definedName name="Residual_Credit_Enhancement_LOC_Arrangement_Fee_Rate" localSheetId="17">#REF!</definedName>
    <definedName name="Residual_Credit_Enhancement_LOC_Arrangement_Fee_Rate" localSheetId="18">#REF!</definedName>
    <definedName name="Residual_Credit_Enhancement_LOC_Arrangement_Fee_Rate" localSheetId="19">#REF!</definedName>
    <definedName name="Residual_Credit_Enhancement_LOC_Arrangement_Fee_Rate" localSheetId="20">#REF!</definedName>
    <definedName name="Residual_Credit_Enhancement_LOC_Arrangement_Fee_Rate" localSheetId="21">#REF!</definedName>
    <definedName name="Residual_Credit_Enhancement_LOC_Arrangement_Fee_Rate" localSheetId="22">#REF!</definedName>
    <definedName name="Residual_Credit_Enhancement_LOC_Arrangement_Fee_Rate" localSheetId="26">#REF!</definedName>
    <definedName name="Residual_Credit_Enhancement_LOC_Arrangement_Fee_Rate" localSheetId="27">#REF!</definedName>
    <definedName name="Residual_Credit_Enhancement_LOC_Arrangement_Fee_Rate" localSheetId="28">#REF!</definedName>
    <definedName name="Residual_Credit_Enhancement_LOC_Arrangement_Fee_Rate" localSheetId="29">#REF!</definedName>
    <definedName name="Residual_Credit_Enhancement_LOC_Arrangement_Fee_Rate" localSheetId="30">#REF!</definedName>
    <definedName name="Residual_Credit_Enhancement_LOC_Arrangement_Fee_Rate" localSheetId="31">#REF!</definedName>
    <definedName name="Residual_Credit_Enhancement_LOC_Arrangement_Fee_Rate">#REF!</definedName>
    <definedName name="Residual_Credit_Enhancement_LOC_Commitment_Fee_Rate" localSheetId="17">#REF!</definedName>
    <definedName name="Residual_Credit_Enhancement_LOC_Commitment_Fee_Rate" localSheetId="18">#REF!</definedName>
    <definedName name="Residual_Credit_Enhancement_LOC_Commitment_Fee_Rate" localSheetId="19">#REF!</definedName>
    <definedName name="Residual_Credit_Enhancement_LOC_Commitment_Fee_Rate" localSheetId="20">#REF!</definedName>
    <definedName name="Residual_Credit_Enhancement_LOC_Commitment_Fee_Rate" localSheetId="21">#REF!</definedName>
    <definedName name="Residual_Credit_Enhancement_LOC_Commitment_Fee_Rate" localSheetId="22">#REF!</definedName>
    <definedName name="Residual_Credit_Enhancement_LOC_Commitment_Fee_Rate" localSheetId="26">#REF!</definedName>
    <definedName name="Residual_Credit_Enhancement_LOC_Commitment_Fee_Rate" localSheetId="27">#REF!</definedName>
    <definedName name="Residual_Credit_Enhancement_LOC_Commitment_Fee_Rate" localSheetId="28">#REF!</definedName>
    <definedName name="Residual_Credit_Enhancement_LOC_Commitment_Fee_Rate" localSheetId="29">#REF!</definedName>
    <definedName name="Residual_Credit_Enhancement_LOC_Commitment_Fee_Rate" localSheetId="30">#REF!</definedName>
    <definedName name="Residual_Credit_Enhancement_LOC_Commitment_Fee_Rate" localSheetId="31">#REF!</definedName>
    <definedName name="Residual_Credit_Enhancement_LOC_Commitment_Fee_Rate">#REF!</definedName>
    <definedName name="Residual_Credit_Enhancement_LOC_Fee" localSheetId="17">#REF!</definedName>
    <definedName name="Residual_Credit_Enhancement_LOC_Fee" localSheetId="18">#REF!</definedName>
    <definedName name="Residual_Credit_Enhancement_LOC_Fee" localSheetId="19">#REF!</definedName>
    <definedName name="Residual_Credit_Enhancement_LOC_Fee" localSheetId="20">#REF!</definedName>
    <definedName name="Residual_Credit_Enhancement_LOC_Fee" localSheetId="21">#REF!</definedName>
    <definedName name="Residual_Credit_Enhancement_LOC_Fee" localSheetId="22">#REF!</definedName>
    <definedName name="Residual_Credit_Enhancement_LOC_Fee" localSheetId="26">#REF!</definedName>
    <definedName name="Residual_Credit_Enhancement_LOC_Fee" localSheetId="27">#REF!</definedName>
    <definedName name="Residual_Credit_Enhancement_LOC_Fee" localSheetId="28">#REF!</definedName>
    <definedName name="Residual_Credit_Enhancement_LOC_Fee" localSheetId="29">#REF!</definedName>
    <definedName name="Residual_Credit_Enhancement_LOC_Fee" localSheetId="30">#REF!</definedName>
    <definedName name="Residual_Credit_Enhancement_LOC_Fee" localSheetId="31">#REF!</definedName>
    <definedName name="Residual_Credit_Enhancement_LOC_Fee">#REF!</definedName>
    <definedName name="Residual_Credit_Enhancement_LOC_Fee_Operation" localSheetId="17">#REF!</definedName>
    <definedName name="Residual_Credit_Enhancement_LOC_Fee_Operation" localSheetId="18">#REF!</definedName>
    <definedName name="Residual_Credit_Enhancement_LOC_Fee_Operation" localSheetId="19">#REF!</definedName>
    <definedName name="Residual_Credit_Enhancement_LOC_Fee_Operation" localSheetId="20">#REF!</definedName>
    <definedName name="Residual_Credit_Enhancement_LOC_Fee_Operation" localSheetId="21">#REF!</definedName>
    <definedName name="Residual_Credit_Enhancement_LOC_Fee_Operation" localSheetId="22">#REF!</definedName>
    <definedName name="Residual_Credit_Enhancement_LOC_Fee_Operation" localSheetId="26">#REF!</definedName>
    <definedName name="Residual_Credit_Enhancement_LOC_Fee_Operation" localSheetId="27">#REF!</definedName>
    <definedName name="Residual_Credit_Enhancement_LOC_Fee_Operation" localSheetId="28">#REF!</definedName>
    <definedName name="Residual_Credit_Enhancement_LOC_Fee_Operation" localSheetId="29">#REF!</definedName>
    <definedName name="Residual_Credit_Enhancement_LOC_Fee_Operation" localSheetId="30">#REF!</definedName>
    <definedName name="Residual_Credit_Enhancement_LOC_Fee_Operation" localSheetId="31">#REF!</definedName>
    <definedName name="Residual_Credit_Enhancement_LOC_Fee_Operation">#REF!</definedName>
    <definedName name="Residual_Credit_Enhancement_LOC_Fee_Rate" localSheetId="17">#REF!</definedName>
    <definedName name="Residual_Credit_Enhancement_LOC_Fee_Rate" localSheetId="18">#REF!</definedName>
    <definedName name="Residual_Credit_Enhancement_LOC_Fee_Rate" localSheetId="19">#REF!</definedName>
    <definedName name="Residual_Credit_Enhancement_LOC_Fee_Rate" localSheetId="20">#REF!</definedName>
    <definedName name="Residual_Credit_Enhancement_LOC_Fee_Rate" localSheetId="21">#REF!</definedName>
    <definedName name="Residual_Credit_Enhancement_LOC_Fee_Rate" localSheetId="22">#REF!</definedName>
    <definedName name="Residual_Credit_Enhancement_LOC_Fee_Rate" localSheetId="26">#REF!</definedName>
    <definedName name="Residual_Credit_Enhancement_LOC_Fee_Rate" localSheetId="27">#REF!</definedName>
    <definedName name="Residual_Credit_Enhancement_LOC_Fee_Rate" localSheetId="28">#REF!</definedName>
    <definedName name="Residual_Credit_Enhancement_LOC_Fee_Rate" localSheetId="29">#REF!</definedName>
    <definedName name="Residual_Credit_Enhancement_LOC_Fee_Rate" localSheetId="30">#REF!</definedName>
    <definedName name="Residual_Credit_Enhancement_LOC_Fee_Rate" localSheetId="31">#REF!</definedName>
    <definedName name="Residual_Credit_Enhancement_LOC_Fee_Rate">#REF!</definedName>
    <definedName name="Residual_Credit_Enhancement_LOC_Percentage" localSheetId="17">#REF!</definedName>
    <definedName name="Residual_Credit_Enhancement_LOC_Percentage" localSheetId="18">#REF!</definedName>
    <definedName name="Residual_Credit_Enhancement_LOC_Percentage" localSheetId="19">#REF!</definedName>
    <definedName name="Residual_Credit_Enhancement_LOC_Percentage" localSheetId="20">#REF!</definedName>
    <definedName name="Residual_Credit_Enhancement_LOC_Percentage" localSheetId="21">#REF!</definedName>
    <definedName name="Residual_Credit_Enhancement_LOC_Percentage" localSheetId="22">#REF!</definedName>
    <definedName name="Residual_Credit_Enhancement_LOC_Percentage" localSheetId="26">#REF!</definedName>
    <definedName name="Residual_Credit_Enhancement_LOC_Percentage" localSheetId="27">#REF!</definedName>
    <definedName name="Residual_Credit_Enhancement_LOC_Percentage" localSheetId="28">#REF!</definedName>
    <definedName name="Residual_Credit_Enhancement_LOC_Percentage" localSheetId="29">#REF!</definedName>
    <definedName name="Residual_Credit_Enhancement_LOC_Percentage" localSheetId="30">#REF!</definedName>
    <definedName name="Residual_Credit_Enhancement_LOC_Percentage" localSheetId="31">#REF!</definedName>
    <definedName name="Residual_Credit_Enhancement_LOC_Percentage">#REF!</definedName>
    <definedName name="Residual_Credit_Enhancement_LOC_Upfront_Fee" localSheetId="17">#REF!</definedName>
    <definedName name="Residual_Credit_Enhancement_LOC_Upfront_Fee" localSheetId="18">#REF!</definedName>
    <definedName name="Residual_Credit_Enhancement_LOC_Upfront_Fee" localSheetId="19">#REF!</definedName>
    <definedName name="Residual_Credit_Enhancement_LOC_Upfront_Fee" localSheetId="20">#REF!</definedName>
    <definedName name="Residual_Credit_Enhancement_LOC_Upfront_Fee" localSheetId="21">#REF!</definedName>
    <definedName name="Residual_Credit_Enhancement_LOC_Upfront_Fee" localSheetId="22">#REF!</definedName>
    <definedName name="Residual_Credit_Enhancement_LOC_Upfront_Fee" localSheetId="26">#REF!</definedName>
    <definedName name="Residual_Credit_Enhancement_LOC_Upfront_Fee" localSheetId="27">#REF!</definedName>
    <definedName name="Residual_Credit_Enhancement_LOC_Upfront_Fee" localSheetId="28">#REF!</definedName>
    <definedName name="Residual_Credit_Enhancement_LOC_Upfront_Fee" localSheetId="29">#REF!</definedName>
    <definedName name="Residual_Credit_Enhancement_LOC_Upfront_Fee" localSheetId="30">#REF!</definedName>
    <definedName name="Residual_Credit_Enhancement_LOC_Upfront_Fee" localSheetId="31">#REF!</definedName>
    <definedName name="Residual_Credit_Enhancement_LOC_Upfront_Fee">#REF!</definedName>
    <definedName name="Residual_Credit_Enhancement_LOC_Upfront_Fee_Rate" localSheetId="17">#REF!</definedName>
    <definedName name="Residual_Credit_Enhancement_LOC_Upfront_Fee_Rate" localSheetId="18">#REF!</definedName>
    <definedName name="Residual_Credit_Enhancement_LOC_Upfront_Fee_Rate" localSheetId="19">#REF!</definedName>
    <definedName name="Residual_Credit_Enhancement_LOC_Upfront_Fee_Rate" localSheetId="20">#REF!</definedName>
    <definedName name="Residual_Credit_Enhancement_LOC_Upfront_Fee_Rate" localSheetId="21">#REF!</definedName>
    <definedName name="Residual_Credit_Enhancement_LOC_Upfront_Fee_Rate" localSheetId="22">#REF!</definedName>
    <definedName name="Residual_Credit_Enhancement_LOC_Upfront_Fee_Rate" localSheetId="26">#REF!</definedName>
    <definedName name="Residual_Credit_Enhancement_LOC_Upfront_Fee_Rate" localSheetId="27">#REF!</definedName>
    <definedName name="Residual_Credit_Enhancement_LOC_Upfront_Fee_Rate" localSheetId="28">#REF!</definedName>
    <definedName name="Residual_Credit_Enhancement_LOC_Upfront_Fee_Rate" localSheetId="29">#REF!</definedName>
    <definedName name="Residual_Credit_Enhancement_LOC_Upfront_Fee_Rate" localSheetId="30">#REF!</definedName>
    <definedName name="Residual_Credit_Enhancement_LOC_Upfront_Fee_Rate" localSheetId="31">#REF!</definedName>
    <definedName name="Residual_Credit_Enhancement_LOC_Upfront_Fee_Rate">#REF!</definedName>
    <definedName name="Restricted_Construction_Contingency_Amount" localSheetId="17">#REF!</definedName>
    <definedName name="Restricted_Construction_Contingency_Amount" localSheetId="18">#REF!</definedName>
    <definedName name="Restricted_Construction_Contingency_Amount" localSheetId="19">#REF!</definedName>
    <definedName name="Restricted_Construction_Contingency_Amount" localSheetId="20">#REF!</definedName>
    <definedName name="Restricted_Construction_Contingency_Amount" localSheetId="21">#REF!</definedName>
    <definedName name="Restricted_Construction_Contingency_Amount" localSheetId="22">#REF!</definedName>
    <definedName name="Restricted_Construction_Contingency_Amount" localSheetId="26">#REF!</definedName>
    <definedName name="Restricted_Construction_Contingency_Amount" localSheetId="27">#REF!</definedName>
    <definedName name="Restricted_Construction_Contingency_Amount" localSheetId="28">#REF!</definedName>
    <definedName name="Restricted_Construction_Contingency_Amount" localSheetId="29">#REF!</definedName>
    <definedName name="Restricted_Construction_Contingency_Amount" localSheetId="30">#REF!</definedName>
    <definedName name="Restricted_Construction_Contingency_Amount" localSheetId="31">#REF!</definedName>
    <definedName name="Restricted_Construction_Contingency_Amount">#REF!</definedName>
    <definedName name="RETADD" localSheetId="17">#REF!</definedName>
    <definedName name="RETADD" localSheetId="18">#REF!</definedName>
    <definedName name="RETADD" localSheetId="19">#REF!</definedName>
    <definedName name="RETADD" localSheetId="20">#REF!</definedName>
    <definedName name="RETADD" localSheetId="21">#REF!</definedName>
    <definedName name="RETADD" localSheetId="22">#REF!</definedName>
    <definedName name="RETADD" localSheetId="26">#REF!</definedName>
    <definedName name="RETADD" localSheetId="27">#REF!</definedName>
    <definedName name="RETADD" localSheetId="28">#REF!</definedName>
    <definedName name="RETADD" localSheetId="29">#REF!</definedName>
    <definedName name="RETADD" localSheetId="30">#REF!</definedName>
    <definedName name="RETADD" localSheetId="31">#REF!</definedName>
    <definedName name="RETADD">#REF!</definedName>
    <definedName name="retro_table" localSheetId="17">#REF!</definedName>
    <definedName name="retro_table" localSheetId="18">#REF!</definedName>
    <definedName name="retro_table" localSheetId="19">#REF!</definedName>
    <definedName name="retro_table" localSheetId="20">#REF!</definedName>
    <definedName name="retro_table" localSheetId="21">#REF!</definedName>
    <definedName name="retro_table" localSheetId="22">#REF!</definedName>
    <definedName name="retro_table" localSheetId="26">#REF!</definedName>
    <definedName name="retro_table" localSheetId="27">#REF!</definedName>
    <definedName name="retro_table" localSheetId="28">#REF!</definedName>
    <definedName name="retro_table" localSheetId="29">#REF!</definedName>
    <definedName name="retro_table" localSheetId="30">#REF!</definedName>
    <definedName name="retro_table" localSheetId="31">#REF!</definedName>
    <definedName name="retro_table">#REF!</definedName>
    <definedName name="Revolver_Related_Costs___Closing" localSheetId="17">#REF!</definedName>
    <definedName name="Revolver_Related_Costs___Closing" localSheetId="18">#REF!</definedName>
    <definedName name="Revolver_Related_Costs___Closing" localSheetId="19">#REF!</definedName>
    <definedName name="Revolver_Related_Costs___Closing" localSheetId="20">#REF!</definedName>
    <definedName name="Revolver_Related_Costs___Closing" localSheetId="21">#REF!</definedName>
    <definedName name="Revolver_Related_Costs___Closing" localSheetId="22">#REF!</definedName>
    <definedName name="Revolver_Related_Costs___Closing" localSheetId="26">#REF!</definedName>
    <definedName name="Revolver_Related_Costs___Closing" localSheetId="27">#REF!</definedName>
    <definedName name="Revolver_Related_Costs___Closing" localSheetId="28">#REF!</definedName>
    <definedName name="Revolver_Related_Costs___Closing" localSheetId="29">#REF!</definedName>
    <definedName name="Revolver_Related_Costs___Closing" localSheetId="30">#REF!</definedName>
    <definedName name="Revolver_Related_Costs___Closing" localSheetId="31">#REF!</definedName>
    <definedName name="Revolver_Related_Costs___Closing">#REF!</definedName>
    <definedName name="Right_of_Way_Base_Year" localSheetId="17">#REF!</definedName>
    <definedName name="Right_of_Way_Base_Year" localSheetId="18">#REF!</definedName>
    <definedName name="Right_of_Way_Base_Year" localSheetId="19">#REF!</definedName>
    <definedName name="Right_of_Way_Base_Year" localSheetId="20">#REF!</definedName>
    <definedName name="Right_of_Way_Base_Year" localSheetId="21">#REF!</definedName>
    <definedName name="Right_of_Way_Base_Year" localSheetId="22">#REF!</definedName>
    <definedName name="Right_of_Way_Base_Year" localSheetId="26">#REF!</definedName>
    <definedName name="Right_of_Way_Base_Year" localSheetId="27">#REF!</definedName>
    <definedName name="Right_of_Way_Base_Year" localSheetId="28">#REF!</definedName>
    <definedName name="Right_of_Way_Base_Year" localSheetId="29">#REF!</definedName>
    <definedName name="Right_of_Way_Base_Year" localSheetId="30">#REF!</definedName>
    <definedName name="Right_of_Way_Base_Year" localSheetId="31">#REF!</definedName>
    <definedName name="Right_of_Way_Base_Year">#REF!</definedName>
    <definedName name="Right_of_Way_Escalation_Factor" localSheetId="17">#REF!</definedName>
    <definedName name="Right_of_Way_Escalation_Factor" localSheetId="18">#REF!</definedName>
    <definedName name="Right_of_Way_Escalation_Factor" localSheetId="19">#REF!</definedName>
    <definedName name="Right_of_Way_Escalation_Factor" localSheetId="20">#REF!</definedName>
    <definedName name="Right_of_Way_Escalation_Factor" localSheetId="21">#REF!</definedName>
    <definedName name="Right_of_Way_Escalation_Factor" localSheetId="22">#REF!</definedName>
    <definedName name="Right_of_Way_Escalation_Factor" localSheetId="26">#REF!</definedName>
    <definedName name="Right_of_Way_Escalation_Factor" localSheetId="27">#REF!</definedName>
    <definedName name="Right_of_Way_Escalation_Factor" localSheetId="28">#REF!</definedName>
    <definedName name="Right_of_Way_Escalation_Factor" localSheetId="29">#REF!</definedName>
    <definedName name="Right_of_Way_Escalation_Factor" localSheetId="30">#REF!</definedName>
    <definedName name="Right_of_Way_Escalation_Factor" localSheetId="31">#REF!</definedName>
    <definedName name="Right_of_Way_Escalation_Factor">#REF!</definedName>
    <definedName name="Right_of_Way_Inputs_per_Year" localSheetId="17">#REF!</definedName>
    <definedName name="Right_of_Way_Inputs_per_Year" localSheetId="18">#REF!</definedName>
    <definedName name="Right_of_Way_Inputs_per_Year" localSheetId="19">#REF!</definedName>
    <definedName name="Right_of_Way_Inputs_per_Year" localSheetId="20">#REF!</definedName>
    <definedName name="Right_of_Way_Inputs_per_Year" localSheetId="21">#REF!</definedName>
    <definedName name="Right_of_Way_Inputs_per_Year" localSheetId="22">#REF!</definedName>
    <definedName name="Right_of_Way_Inputs_per_Year" localSheetId="26">#REF!</definedName>
    <definedName name="Right_of_Way_Inputs_per_Year" localSheetId="27">#REF!</definedName>
    <definedName name="Right_of_Way_Inputs_per_Year" localSheetId="28">#REF!</definedName>
    <definedName name="Right_of_Way_Inputs_per_Year" localSheetId="29">#REF!</definedName>
    <definedName name="Right_of_Way_Inputs_per_Year" localSheetId="30">#REF!</definedName>
    <definedName name="Right_of_Way_Inputs_per_Year" localSheetId="31">#REF!</definedName>
    <definedName name="Right_of_Way_Inputs_per_Year">#REF!</definedName>
    <definedName name="Right_of_Way_Payments" localSheetId="17">#REF!</definedName>
    <definedName name="Right_of_Way_Payments" localSheetId="18">#REF!</definedName>
    <definedName name="Right_of_Way_Payments" localSheetId="19">#REF!</definedName>
    <definedName name="Right_of_Way_Payments" localSheetId="20">#REF!</definedName>
    <definedName name="Right_of_Way_Payments" localSheetId="21">#REF!</definedName>
    <definedName name="Right_of_Way_Payments" localSheetId="22">#REF!</definedName>
    <definedName name="Right_of_Way_Payments" localSheetId="26">#REF!</definedName>
    <definedName name="Right_of_Way_Payments" localSheetId="27">#REF!</definedName>
    <definedName name="Right_of_Way_Payments" localSheetId="28">#REF!</definedName>
    <definedName name="Right_of_Way_Payments" localSheetId="29">#REF!</definedName>
    <definedName name="Right_of_Way_Payments" localSheetId="30">#REF!</definedName>
    <definedName name="Right_of_Way_Payments" localSheetId="31">#REF!</definedName>
    <definedName name="Right_of_Way_Payments">#REF!</definedName>
    <definedName name="Right_of_Way_Payments_in_1999" localSheetId="17">#REF!</definedName>
    <definedName name="Right_of_Way_Payments_in_1999" localSheetId="18">#REF!</definedName>
    <definedName name="Right_of_Way_Payments_in_1999" localSheetId="19">#REF!</definedName>
    <definedName name="Right_of_Way_Payments_in_1999" localSheetId="20">#REF!</definedName>
    <definedName name="Right_of_Way_Payments_in_1999" localSheetId="21">#REF!</definedName>
    <definedName name="Right_of_Way_Payments_in_1999" localSheetId="22">#REF!</definedName>
    <definedName name="Right_of_Way_Payments_in_1999" localSheetId="26">#REF!</definedName>
    <definedName name="Right_of_Way_Payments_in_1999" localSheetId="27">#REF!</definedName>
    <definedName name="Right_of_Way_Payments_in_1999" localSheetId="28">#REF!</definedName>
    <definedName name="Right_of_Way_Payments_in_1999" localSheetId="29">#REF!</definedName>
    <definedName name="Right_of_Way_Payments_in_1999" localSheetId="30">#REF!</definedName>
    <definedName name="Right_of_Way_Payments_in_1999" localSheetId="31">#REF!</definedName>
    <definedName name="Right_of_Way_Payments_in_1999">#REF!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OE_Annual_Calculation_20_Years">#REF!</definedName>
    <definedName name="ROE_Quarterly_Calculation_15_Years" localSheetId="17">#REF!</definedName>
    <definedName name="ROE_Quarterly_Calculation_15_Years" localSheetId="18">#REF!</definedName>
    <definedName name="ROE_Quarterly_Calculation_15_Years" localSheetId="19">#REF!</definedName>
    <definedName name="ROE_Quarterly_Calculation_15_Years" localSheetId="20">#REF!</definedName>
    <definedName name="ROE_Quarterly_Calculation_15_Years" localSheetId="21">#REF!</definedName>
    <definedName name="ROE_Quarterly_Calculation_15_Years" localSheetId="22">#REF!</definedName>
    <definedName name="ROE_Quarterly_Calculation_15_Years" localSheetId="26">#REF!</definedName>
    <definedName name="ROE_Quarterly_Calculation_15_Years" localSheetId="27">#REF!</definedName>
    <definedName name="ROE_Quarterly_Calculation_15_Years" localSheetId="28">#REF!</definedName>
    <definedName name="ROE_Quarterly_Calculation_15_Years" localSheetId="29">#REF!</definedName>
    <definedName name="ROE_Quarterly_Calculation_15_Years" localSheetId="30">#REF!</definedName>
    <definedName name="ROE_Quarterly_Calculation_15_Years" localSheetId="31">#REF!</definedName>
    <definedName name="ROE_Quarterly_Calculation_15_Years">#REF!</definedName>
    <definedName name="ROE_Quarterly_Calculation_20_Years" localSheetId="17">#REF!</definedName>
    <definedName name="ROE_Quarterly_Calculation_20_Years" localSheetId="18">#REF!</definedName>
    <definedName name="ROE_Quarterly_Calculation_20_Years" localSheetId="19">#REF!</definedName>
    <definedName name="ROE_Quarterly_Calculation_20_Years" localSheetId="20">#REF!</definedName>
    <definedName name="ROE_Quarterly_Calculation_20_Years" localSheetId="21">#REF!</definedName>
    <definedName name="ROE_Quarterly_Calculation_20_Years" localSheetId="22">#REF!</definedName>
    <definedName name="ROE_Quarterly_Calculation_20_Years" localSheetId="26">#REF!</definedName>
    <definedName name="ROE_Quarterly_Calculation_20_Years" localSheetId="27">#REF!</definedName>
    <definedName name="ROE_Quarterly_Calculation_20_Years" localSheetId="28">#REF!</definedName>
    <definedName name="ROE_Quarterly_Calculation_20_Years" localSheetId="29">#REF!</definedName>
    <definedName name="ROE_Quarterly_Calculation_20_Years" localSheetId="30">#REF!</definedName>
    <definedName name="ROE_Quarterly_Calculation_20_Years" localSheetId="31">#REF!</definedName>
    <definedName name="ROE_Quarterly_Calculation_20_Years">#REF!</definedName>
    <definedName name="rough" localSheetId="17">IF([0]!Values_Entered,HEADER_ROW+'CARE Table 1'!Number_of_Payments,HEADER_ROW)</definedName>
    <definedName name="rough" localSheetId="18">IF([0]!Values_Entered,HEADER_ROW+'CARE Table 2'!Number_of_Payments,HEADER_ROW)</definedName>
    <definedName name="rough" localSheetId="19">IF([0]!Values_Entered,HEADER_ROW+'CARE Table 3A _3B'!Number_of_Payments,HEADER_ROW)</definedName>
    <definedName name="rough" localSheetId="20">IF([0]!Values_Entered,HEADER_ROW+'CARE Table 4'!Number_of_Payments,HEADER_ROW)</definedName>
    <definedName name="rough" localSheetId="21">IF([0]!Values_Entered,HEADER_ROW+'CARE Table 5'!Number_of_Payments,HEADER_ROW)</definedName>
    <definedName name="rough" localSheetId="22">IF([0]!Values_Entered,HEADER_ROW+'CARE Table 6'!Number_of_Payments,HEADER_ROW)</definedName>
    <definedName name="rough" localSheetId="23">IF([0]!Values_Entered,HEADER_ROW+'CARE Table 7'!Number_of_Payments,HEADER_ROW)</definedName>
    <definedName name="rough" localSheetId="2">IF([0]!Values_Entered,HEADER_ROW+'ESA Summary'!Number_of_Payments,HEADER_ROW)</definedName>
    <definedName name="rough" localSheetId="3">IF([0]!Values_Entered,HEADER_ROW+'ESA Table 1'!Number_of_Payments,HEADER_ROW)</definedName>
    <definedName name="rough" localSheetId="4">IF([0]!Values_Entered,HEADER_ROW+'ESA Table 2'!Number_of_Payments,HEADER_ROW)</definedName>
    <definedName name="rough" localSheetId="5">IF([0]!Values_Entered,HEADER_ROW+'ESA Table 2A MFWB'!Number_of_Payments,HEADER_ROW)</definedName>
    <definedName name="rough" localSheetId="6">IF([0]!Values_Entered,HEADER_ROW+'ESA Table 2B (PPPD)'!Number_of_Payments,HEADER_ROW)</definedName>
    <definedName name="rough" localSheetId="7">IF([0]!Values_Entered,HEADER_ROW+'ESA Table 2C (SCE Only)'!Number_of_Payments,HEADER_ROW)</definedName>
    <definedName name="rough" localSheetId="8">IF([0]!Values_Entered,HEADER_ROW+'ESA Table 2D (SCE Only)'!Number_of_Payments,HEADER_ROW)</definedName>
    <definedName name="rough" localSheetId="10">IF([0]!Values_Entered,HEADER_ROW+'ESA Table 3A_3H'!Number_of_Payments,HEADER_ROW)</definedName>
    <definedName name="rough" localSheetId="11">IF([0]!Values_Entered,HEADER_ROW+'ESA Table 4A-E'!Number_of_Payments,HEADER_ROW)</definedName>
    <definedName name="rough" localSheetId="12">IF([0]!Values_Entered,HEADER_ROW+'ESA Table 5A_5F'!Number_of_Payments,HEADER_ROW)</definedName>
    <definedName name="rough" localSheetId="13">IF([0]!Values_Entered,HEADER_ROW+'ESA Table 6'!Number_of_Payments,HEADER_ROW)</definedName>
    <definedName name="rough" localSheetId="14">IF([0]!Values_Entered,HEADER_ROW+'ESA Table 7'!Number_of_Payments,HEADER_ROW)</definedName>
    <definedName name="rough" localSheetId="15">IF([0]!Values_Entered,HEADER_ROW+'ESA Table 8'!Number_of_Payments,HEADER_ROW)</definedName>
    <definedName name="rough" localSheetId="16">IF([0]!Values_Entered,HEADER_ROW+'ESA Table 9'!Number_of_Payments,HEADER_ROW)</definedName>
    <definedName name="rough" localSheetId="26">IF([0]!Values_Entered,HEADER_ROW+'FERA Table 1'!Number_of_Payments,HEADER_ROW)</definedName>
    <definedName name="rough" localSheetId="27">IF([0]!Values_Entered,HEADER_ROW+'FERA Table 2'!Number_of_Payments,HEADER_ROW)</definedName>
    <definedName name="rough" localSheetId="28">IF([0]!Values_Entered,HEADER_ROW+'FERA Table 3A _3B'!Number_of_Payments,HEADER_ROW)</definedName>
    <definedName name="rough" localSheetId="29">IF([0]!Values_Entered,HEADER_ROW+'FERA Table 4'!Number_of_Payments,HEADER_ROW)</definedName>
    <definedName name="rough" localSheetId="30">IF([0]!Values_Entered,HEADER_ROW+'FERA Table 5'!Number_of_Payments,HEADER_ROW)</definedName>
    <definedName name="rough" localSheetId="31">IF([0]!Values_Entered,HEADER_ROW+'FERA Table 6'!Number_of_Payments,HEADER_ROW)</definedName>
    <definedName name="rough">IF(Values_Entered,HEADER_ROW+Number_of_Payments,HEADER_ROW)</definedName>
    <definedName name="rrrrr" localSheetId="17" hidden="1">{"SourcesUses",#N/A,TRUE,#N/A;"TransOverview",#N/A,TRUE,"CFMODEL"}</definedName>
    <definedName name="rrrrr" localSheetId="18" hidden="1">{"SourcesUses",#N/A,TRUE,#N/A;"TransOverview",#N/A,TRUE,"CFMODEL"}</definedName>
    <definedName name="rrrrr" localSheetId="19" hidden="1">{"SourcesUses",#N/A,TRUE,#N/A;"TransOverview",#N/A,TRUE,"CFMODEL"}</definedName>
    <definedName name="rrrrr" localSheetId="20" hidden="1">{"SourcesUses",#N/A,TRUE,#N/A;"TransOverview",#N/A,TRUE,"CFMODEL"}</definedName>
    <definedName name="rrrrr" localSheetId="21" hidden="1">{"SourcesUses",#N/A,TRUE,#N/A;"TransOverview",#N/A,TRUE,"CFMODEL"}</definedName>
    <definedName name="rrrrr" localSheetId="22" hidden="1">{"SourcesUses",#N/A,TRUE,#N/A;"TransOverview",#N/A,TRUE,"CFMODEL"}</definedName>
    <definedName name="rrrrr" localSheetId="23" hidden="1">{"SourcesUses",#N/A,TRUE,#N/A;"TransOverview",#N/A,TRUE,"CFMODEL"}</definedName>
    <definedName name="rrrrr" localSheetId="4" hidden="1">{"SourcesUses",#N/A,TRUE,#N/A;"TransOverview",#N/A,TRUE,"CFMODEL"}</definedName>
    <definedName name="rrrrr" localSheetId="5" hidden="1">{"SourcesUses",#N/A,TRUE,#N/A;"TransOverview",#N/A,TRUE,"CFMODEL"}</definedName>
    <definedName name="rrrrr" localSheetId="8" hidden="1">{"SourcesUses",#N/A,TRUE,#N/A;"TransOverview",#N/A,TRUE,"CFMODEL"}</definedName>
    <definedName name="rrrrr" localSheetId="11" hidden="1">{"SourcesUses",#N/A,TRUE,#N/A;"TransOverview",#N/A,TRUE,"CFMODEL"}</definedName>
    <definedName name="rrrrr" localSheetId="12" hidden="1">{"SourcesUses",#N/A,TRUE,#N/A;"TransOverview",#N/A,TRUE,"CFMODEL"}</definedName>
    <definedName name="rrrrr" localSheetId="14" hidden="1">{"SourcesUses",#N/A,TRUE,#N/A;"TransOverview",#N/A,TRUE,"CFMODEL"}</definedName>
    <definedName name="rrrrr" localSheetId="16" hidden="1">{"SourcesUses",#N/A,TRUE,#N/A;"TransOverview",#N/A,TRUE,"CFMODEL"}</definedName>
    <definedName name="rrrrr" localSheetId="26" hidden="1">{"SourcesUses",#N/A,TRUE,#N/A;"TransOverview",#N/A,TRUE,"CFMODEL"}</definedName>
    <definedName name="rrrrr" localSheetId="27" hidden="1">{"SourcesUses",#N/A,TRUE,#N/A;"TransOverview",#N/A,TRUE,"CFMODEL"}</definedName>
    <definedName name="rrrrr" localSheetId="28" hidden="1">{"SourcesUses",#N/A,TRUE,#N/A;"TransOverview",#N/A,TRUE,"CFMODEL"}</definedName>
    <definedName name="rrrrr" localSheetId="29" hidden="1">{"SourcesUses",#N/A,TRUE,#N/A;"TransOverview",#N/A,TRUE,"CFMODEL"}</definedName>
    <definedName name="rrrrr" localSheetId="30" hidden="1">{"SourcesUses",#N/A,TRUE,#N/A;"TransOverview",#N/A,TRUE,"CFMODEL"}</definedName>
    <definedName name="rrrrr" localSheetId="31" hidden="1">{"SourcesUses",#N/A,TRUE,#N/A;"TransOverview",#N/A,TRUE,"CFMODEL"}</definedName>
    <definedName name="rrrrr" hidden="1">{"SourcesUses",#N/A,TRUE,#N/A;"TransOverview",#N/A,TRUE,"CFMODEL"}</definedName>
    <definedName name="rrrrrr" localSheetId="17" hidden="1">{"SourcesUses",#N/A,TRUE,"FundsFlow";"TransOverview",#N/A,TRUE,"FundsFlow"}</definedName>
    <definedName name="rrrrrr" localSheetId="18" hidden="1">{"SourcesUses",#N/A,TRUE,"FundsFlow";"TransOverview",#N/A,TRUE,"FundsFlow"}</definedName>
    <definedName name="rrrrrr" localSheetId="19" hidden="1">{"SourcesUses",#N/A,TRUE,"FundsFlow";"TransOverview",#N/A,TRUE,"FundsFlow"}</definedName>
    <definedName name="rrrrrr" localSheetId="20" hidden="1">{"SourcesUses",#N/A,TRUE,"FundsFlow";"TransOverview",#N/A,TRUE,"FundsFlow"}</definedName>
    <definedName name="rrrrrr" localSheetId="21" hidden="1">{"SourcesUses",#N/A,TRUE,"FundsFlow";"TransOverview",#N/A,TRUE,"FundsFlow"}</definedName>
    <definedName name="rrrrrr" localSheetId="22" hidden="1">{"SourcesUses",#N/A,TRUE,"FundsFlow";"TransOverview",#N/A,TRUE,"FundsFlow"}</definedName>
    <definedName name="rrrrrr" localSheetId="23" hidden="1">{"SourcesUses",#N/A,TRUE,"FundsFlow";"TransOverview",#N/A,TRUE,"FundsFlow"}</definedName>
    <definedName name="rrrrrr" localSheetId="4" hidden="1">{"SourcesUses",#N/A,TRUE,"FundsFlow";"TransOverview",#N/A,TRUE,"FundsFlow"}</definedName>
    <definedName name="rrrrrr" localSheetId="5" hidden="1">{"SourcesUses",#N/A,TRUE,"FundsFlow";"TransOverview",#N/A,TRUE,"FundsFlow"}</definedName>
    <definedName name="rrrrrr" localSheetId="8" hidden="1">{"SourcesUses",#N/A,TRUE,"FundsFlow";"TransOverview",#N/A,TRUE,"FundsFlow"}</definedName>
    <definedName name="rrrrrr" localSheetId="11" hidden="1">{"SourcesUses",#N/A,TRUE,"FundsFlow";"TransOverview",#N/A,TRUE,"FundsFlow"}</definedName>
    <definedName name="rrrrrr" localSheetId="12" hidden="1">{"SourcesUses",#N/A,TRUE,"FundsFlow";"TransOverview",#N/A,TRUE,"FundsFlow"}</definedName>
    <definedName name="rrrrrr" localSheetId="14" hidden="1">{"SourcesUses",#N/A,TRUE,"FundsFlow";"TransOverview",#N/A,TRUE,"FundsFlow"}</definedName>
    <definedName name="rrrrrr" localSheetId="16" hidden="1">{"SourcesUses",#N/A,TRUE,"FundsFlow";"TransOverview",#N/A,TRUE,"FundsFlow"}</definedName>
    <definedName name="rrrrrr" localSheetId="26" hidden="1">{"SourcesUses",#N/A,TRUE,"FundsFlow";"TransOverview",#N/A,TRUE,"FundsFlow"}</definedName>
    <definedName name="rrrrrr" localSheetId="27" hidden="1">{"SourcesUses",#N/A,TRUE,"FundsFlow";"TransOverview",#N/A,TRUE,"FundsFlow"}</definedName>
    <definedName name="rrrrrr" localSheetId="28" hidden="1">{"SourcesUses",#N/A,TRUE,"FundsFlow";"TransOverview",#N/A,TRUE,"FundsFlow"}</definedName>
    <definedName name="rrrrrr" localSheetId="29" hidden="1">{"SourcesUses",#N/A,TRUE,"FundsFlow";"TransOverview",#N/A,TRUE,"FundsFlow"}</definedName>
    <definedName name="rrrrrr" localSheetId="30" hidden="1">{"SourcesUses",#N/A,TRUE,"FundsFlow";"TransOverview",#N/A,TRUE,"FundsFlow"}</definedName>
    <definedName name="rrrrrr" localSheetId="31" hidden="1">{"SourcesUses",#N/A,TRUE,"FundsFlow";"TransOverview",#N/A,TRUE,"FundsFlow"}</definedName>
    <definedName name="rrrrrr" hidden="1">{"SourcesUses",#N/A,TRUE,"FundsFlow";"TransOverview",#N/A,TRUE,"FundsFlow"}</definedName>
    <definedName name="rrrrrr2" localSheetId="17" hidden="1">{"SourcesUses",#N/A,TRUE,"FundsFlow";"TransOverview",#N/A,TRUE,"FundsFlow"}</definedName>
    <definedName name="rrrrrr2" localSheetId="18" hidden="1">{"SourcesUses",#N/A,TRUE,"FundsFlow";"TransOverview",#N/A,TRUE,"FundsFlow"}</definedName>
    <definedName name="rrrrrr2" localSheetId="19" hidden="1">{"SourcesUses",#N/A,TRUE,"FundsFlow";"TransOverview",#N/A,TRUE,"FundsFlow"}</definedName>
    <definedName name="rrrrrr2" localSheetId="20" hidden="1">{"SourcesUses",#N/A,TRUE,"FundsFlow";"TransOverview",#N/A,TRUE,"FundsFlow"}</definedName>
    <definedName name="rrrrrr2" localSheetId="21" hidden="1">{"SourcesUses",#N/A,TRUE,"FundsFlow";"TransOverview",#N/A,TRUE,"FundsFlow"}</definedName>
    <definedName name="rrrrrr2" localSheetId="22" hidden="1">{"SourcesUses",#N/A,TRUE,"FundsFlow";"TransOverview",#N/A,TRUE,"FundsFlow"}</definedName>
    <definedName name="rrrrrr2" localSheetId="23" hidden="1">{"SourcesUses",#N/A,TRUE,"FundsFlow";"TransOverview",#N/A,TRUE,"FundsFlow"}</definedName>
    <definedName name="rrrrrr2" localSheetId="4" hidden="1">{"SourcesUses",#N/A,TRUE,"FundsFlow";"TransOverview",#N/A,TRUE,"FundsFlow"}</definedName>
    <definedName name="rrrrrr2" localSheetId="5" hidden="1">{"SourcesUses",#N/A,TRUE,"FundsFlow";"TransOverview",#N/A,TRUE,"FundsFlow"}</definedName>
    <definedName name="rrrrrr2" localSheetId="8" hidden="1">{"SourcesUses",#N/A,TRUE,"FundsFlow";"TransOverview",#N/A,TRUE,"FundsFlow"}</definedName>
    <definedName name="rrrrrr2" localSheetId="11" hidden="1">{"SourcesUses",#N/A,TRUE,"FundsFlow";"TransOverview",#N/A,TRUE,"FundsFlow"}</definedName>
    <definedName name="rrrrrr2" localSheetId="12" hidden="1">{"SourcesUses",#N/A,TRUE,"FundsFlow";"TransOverview",#N/A,TRUE,"FundsFlow"}</definedName>
    <definedName name="rrrrrr2" localSheetId="14" hidden="1">{"SourcesUses",#N/A,TRUE,"FundsFlow";"TransOverview",#N/A,TRUE,"FundsFlow"}</definedName>
    <definedName name="rrrrrr2" localSheetId="16" hidden="1">{"SourcesUses",#N/A,TRUE,"FundsFlow";"TransOverview",#N/A,TRUE,"FundsFlow"}</definedName>
    <definedName name="rrrrrr2" localSheetId="26" hidden="1">{"SourcesUses",#N/A,TRUE,"FundsFlow";"TransOverview",#N/A,TRUE,"FundsFlow"}</definedName>
    <definedName name="rrrrrr2" localSheetId="27" hidden="1">{"SourcesUses",#N/A,TRUE,"FundsFlow";"TransOverview",#N/A,TRUE,"FundsFlow"}</definedName>
    <definedName name="rrrrrr2" localSheetId="28" hidden="1">{"SourcesUses",#N/A,TRUE,"FundsFlow";"TransOverview",#N/A,TRUE,"FundsFlow"}</definedName>
    <definedName name="rrrrrr2" localSheetId="29" hidden="1">{"SourcesUses",#N/A,TRUE,"FundsFlow";"TransOverview",#N/A,TRUE,"FundsFlow"}</definedName>
    <definedName name="rrrrrr2" localSheetId="30" hidden="1">{"SourcesUses",#N/A,TRUE,"FundsFlow";"TransOverview",#N/A,TRUE,"FundsFlow"}</definedName>
    <definedName name="rrrrrr2" localSheetId="31" hidden="1">{"SourcesUses",#N/A,TRUE,"FundsFlow";"TransOverview",#N/A,TRUE,"FundsFlow"}</definedName>
    <definedName name="rrrrrr2" hidden="1">{"SourcesUses",#N/A,TRUE,"FundsFlow";"TransOverview",#N/A,TRUE,"FundsFlow"}</definedName>
    <definedName name="Run_Mkt_Shares" localSheetId="8">#REF!</definedName>
    <definedName name="Run_Mkt_Shares">'[9]Mkt Share Calculator'!$K$6:$N$13</definedName>
    <definedName name="Run_Year" localSheetId="8">#REF!</definedName>
    <definedName name="Run_Year">'[9]Mkt Share Calculator'!$B$6</definedName>
    <definedName name="Salary_Escalation_1996" localSheetId="8">#REF!</definedName>
    <definedName name="Salary_Escalation_1996">'[18]FED G&amp;A Assumption Rates'!$B$8</definedName>
    <definedName name="Salary_Escalation_1997" localSheetId="8">#REF!</definedName>
    <definedName name="Salary_Escalation_1997">'[18]FED G&amp;A Assumption Rates'!$C$8</definedName>
    <definedName name="Salary_Escalation_1998" localSheetId="8">#REF!</definedName>
    <definedName name="Salary_Escalation_1998">'[18]FED G&amp;A Assumption Rates'!$D$8</definedName>
    <definedName name="Salary_Escalation_1999" localSheetId="8">#REF!</definedName>
    <definedName name="Salary_Escalation_1999">'[18]FED G&amp;A Assumption Rates'!$E$8</definedName>
    <definedName name="Salary_Escalation_2000" localSheetId="8">#REF!</definedName>
    <definedName name="Salary_Escalation_2000">'[18]FED G&amp;A Assumption Rates'!$F$8</definedName>
    <definedName name="Sale_of_Assets_Year" localSheetId="17">#REF!</definedName>
    <definedName name="Sale_of_Assets_Year" localSheetId="18">#REF!</definedName>
    <definedName name="Sale_of_Assets_Year" localSheetId="19">#REF!</definedName>
    <definedName name="Sale_of_Assets_Year" localSheetId="20">#REF!</definedName>
    <definedName name="Sale_of_Assets_Year" localSheetId="21">#REF!</definedName>
    <definedName name="Sale_of_Assets_Year" localSheetId="22">#REF!</definedName>
    <definedName name="Sale_of_Assets_Year" localSheetId="8">#REF!</definedName>
    <definedName name="Sale_of_Assets_Year" localSheetId="26">#REF!</definedName>
    <definedName name="Sale_of_Assets_Year" localSheetId="27">#REF!</definedName>
    <definedName name="Sale_of_Assets_Year" localSheetId="28">#REF!</definedName>
    <definedName name="Sale_of_Assets_Year" localSheetId="29">#REF!</definedName>
    <definedName name="Sale_of_Assets_Year" localSheetId="30">#REF!</definedName>
    <definedName name="Sale_of_Assets_Year" localSheetId="31">#REF!</definedName>
    <definedName name="Sale_of_Assets_Year">#REF!</definedName>
    <definedName name="Sale_Price_of_Assets_Input" localSheetId="17">#REF!</definedName>
    <definedName name="Sale_Price_of_Assets_Input" localSheetId="18">#REF!</definedName>
    <definedName name="Sale_Price_of_Assets_Input" localSheetId="19">#REF!</definedName>
    <definedName name="Sale_Price_of_Assets_Input" localSheetId="20">#REF!</definedName>
    <definedName name="Sale_Price_of_Assets_Input" localSheetId="21">#REF!</definedName>
    <definedName name="Sale_Price_of_Assets_Input" localSheetId="22">#REF!</definedName>
    <definedName name="Sale_Price_of_Assets_Input" localSheetId="8">#REF!</definedName>
    <definedName name="Sale_Price_of_Assets_Input" localSheetId="26">#REF!</definedName>
    <definedName name="Sale_Price_of_Assets_Input" localSheetId="27">#REF!</definedName>
    <definedName name="Sale_Price_of_Assets_Input" localSheetId="28">#REF!</definedName>
    <definedName name="Sale_Price_of_Assets_Input" localSheetId="29">#REF!</definedName>
    <definedName name="Sale_Price_of_Assets_Input" localSheetId="30">#REF!</definedName>
    <definedName name="Sale_Price_of_Assets_Input" localSheetId="31">#REF!</definedName>
    <definedName name="Sale_Price_of_Assets_Input">#REF!</definedName>
    <definedName name="SAPBEXhrIndnt" hidden="1">"Wide"</definedName>
    <definedName name="SAPBEXrevision" hidden="1">1</definedName>
    <definedName name="SAPBEXsysID" hidden="1">"BWP"</definedName>
    <definedName name="SAPBEXwbID" hidden="1">"3OFRSRP51IU37YC6911AH5PGB"</definedName>
    <definedName name="SAPsysID" hidden="1">"708C5W7SBKP804JT78WJ0JNKI"</definedName>
    <definedName name="SAPwbID" hidden="1">"ARS"</definedName>
    <definedName name="Scenario_Name" localSheetId="8">#REF!</definedName>
    <definedName name="Scenario_Name">'[9]Mkt Share Calculator'!$C$3</definedName>
    <definedName name="scgbs" localSheetId="17">#REF!</definedName>
    <definedName name="scgbs" localSheetId="18">#REF!</definedName>
    <definedName name="scgbs" localSheetId="19">#REF!</definedName>
    <definedName name="scgbs" localSheetId="20">#REF!</definedName>
    <definedName name="scgbs" localSheetId="21">#REF!</definedName>
    <definedName name="scgbs" localSheetId="22">#REF!</definedName>
    <definedName name="scgbs" localSheetId="8">#REF!</definedName>
    <definedName name="scgbs" localSheetId="26">#REF!</definedName>
    <definedName name="scgbs" localSheetId="27">#REF!</definedName>
    <definedName name="scgbs" localSheetId="28">#REF!</definedName>
    <definedName name="scgbs" localSheetId="29">#REF!</definedName>
    <definedName name="scgbs" localSheetId="30">#REF!</definedName>
    <definedName name="scgbs" localSheetId="31">#REF!</definedName>
    <definedName name="scgbs">#REF!</definedName>
    <definedName name="scgpl" localSheetId="17">#REF!</definedName>
    <definedName name="scgpl" localSheetId="18">#REF!</definedName>
    <definedName name="scgpl" localSheetId="19">#REF!</definedName>
    <definedName name="scgpl" localSheetId="20">#REF!</definedName>
    <definedName name="scgpl" localSheetId="21">#REF!</definedName>
    <definedName name="scgpl" localSheetId="22">#REF!</definedName>
    <definedName name="scgpl" localSheetId="8">#REF!</definedName>
    <definedName name="scgpl" localSheetId="26">#REF!</definedName>
    <definedName name="scgpl" localSheetId="27">#REF!</definedName>
    <definedName name="scgpl" localSheetId="28">#REF!</definedName>
    <definedName name="scgpl" localSheetId="29">#REF!</definedName>
    <definedName name="scgpl" localSheetId="30">#REF!</definedName>
    <definedName name="scgpl" localSheetId="31">#REF!</definedName>
    <definedName name="scgpl">#REF!</definedName>
    <definedName name="sdafsadf" localSheetId="17" hidden="1">{#N/A,#N/A,FALSE,"Aging Summary";#N/A,#N/A,FALSE,"Ratio Analysis";#N/A,#N/A,FALSE,"Test 120 Day Accts";#N/A,#N/A,FALSE,"Tickmarks"}</definedName>
    <definedName name="sdafsadf" localSheetId="18" hidden="1">{#N/A,#N/A,FALSE,"Aging Summary";#N/A,#N/A,FALSE,"Ratio Analysis";#N/A,#N/A,FALSE,"Test 120 Day Accts";#N/A,#N/A,FALSE,"Tickmarks"}</definedName>
    <definedName name="sdafsadf" localSheetId="19" hidden="1">{#N/A,#N/A,FALSE,"Aging Summary";#N/A,#N/A,FALSE,"Ratio Analysis";#N/A,#N/A,FALSE,"Test 120 Day Accts";#N/A,#N/A,FALSE,"Tickmarks"}</definedName>
    <definedName name="sdafsadf" localSheetId="20" hidden="1">{#N/A,#N/A,FALSE,"Aging Summary";#N/A,#N/A,FALSE,"Ratio Analysis";#N/A,#N/A,FALSE,"Test 120 Day Accts";#N/A,#N/A,FALSE,"Tickmarks"}</definedName>
    <definedName name="sdafsadf" localSheetId="21" hidden="1">{#N/A,#N/A,FALSE,"Aging Summary";#N/A,#N/A,FALSE,"Ratio Analysis";#N/A,#N/A,FALSE,"Test 120 Day Accts";#N/A,#N/A,FALSE,"Tickmarks"}</definedName>
    <definedName name="sdafsadf" localSheetId="22" hidden="1">{#N/A,#N/A,FALSE,"Aging Summary";#N/A,#N/A,FALSE,"Ratio Analysis";#N/A,#N/A,FALSE,"Test 120 Day Accts";#N/A,#N/A,FALSE,"Tickmarks"}</definedName>
    <definedName name="sdafsadf" localSheetId="23" hidden="1">{#N/A,#N/A,FALSE,"Aging Summary";#N/A,#N/A,FALSE,"Ratio Analysis";#N/A,#N/A,FALSE,"Test 120 Day Accts";#N/A,#N/A,FALSE,"Tickmarks"}</definedName>
    <definedName name="sdafsadf" localSheetId="4" hidden="1">{#N/A,#N/A,FALSE,"Aging Summary";#N/A,#N/A,FALSE,"Ratio Analysis";#N/A,#N/A,FALSE,"Test 120 Day Accts";#N/A,#N/A,FALSE,"Tickmarks"}</definedName>
    <definedName name="sdafsadf" localSheetId="5" hidden="1">{#N/A,#N/A,FALSE,"Aging Summary";#N/A,#N/A,FALSE,"Ratio Analysis";#N/A,#N/A,FALSE,"Test 120 Day Accts";#N/A,#N/A,FALSE,"Tickmarks"}</definedName>
    <definedName name="sdafsadf" localSheetId="8" hidden="1">{#N/A,#N/A,FALSE,"Aging Summary";#N/A,#N/A,FALSE,"Ratio Analysis";#N/A,#N/A,FALSE,"Test 120 Day Accts";#N/A,#N/A,FALSE,"Tickmarks"}</definedName>
    <definedName name="sdafsadf" localSheetId="11" hidden="1">{#N/A,#N/A,FALSE,"Aging Summary";#N/A,#N/A,FALSE,"Ratio Analysis";#N/A,#N/A,FALSE,"Test 120 Day Accts";#N/A,#N/A,FALSE,"Tickmarks"}</definedName>
    <definedName name="sdafsadf" localSheetId="12" hidden="1">{#N/A,#N/A,FALSE,"Aging Summary";#N/A,#N/A,FALSE,"Ratio Analysis";#N/A,#N/A,FALSE,"Test 120 Day Accts";#N/A,#N/A,FALSE,"Tickmarks"}</definedName>
    <definedName name="sdafsadf" localSheetId="14" hidden="1">{#N/A,#N/A,FALSE,"Aging Summary";#N/A,#N/A,FALSE,"Ratio Analysis";#N/A,#N/A,FALSE,"Test 120 Day Accts";#N/A,#N/A,FALSE,"Tickmarks"}</definedName>
    <definedName name="sdafsadf" localSheetId="16" hidden="1">{#N/A,#N/A,FALSE,"Aging Summary";#N/A,#N/A,FALSE,"Ratio Analysis";#N/A,#N/A,FALSE,"Test 120 Day Accts";#N/A,#N/A,FALSE,"Tickmarks"}</definedName>
    <definedName name="sdafsadf" localSheetId="26" hidden="1">{#N/A,#N/A,FALSE,"Aging Summary";#N/A,#N/A,FALSE,"Ratio Analysis";#N/A,#N/A,FALSE,"Test 120 Day Accts";#N/A,#N/A,FALSE,"Tickmarks"}</definedName>
    <definedName name="sdafsadf" localSheetId="27" hidden="1">{#N/A,#N/A,FALSE,"Aging Summary";#N/A,#N/A,FALSE,"Ratio Analysis";#N/A,#N/A,FALSE,"Test 120 Day Accts";#N/A,#N/A,FALSE,"Tickmarks"}</definedName>
    <definedName name="sdafsadf" localSheetId="28" hidden="1">{#N/A,#N/A,FALSE,"Aging Summary";#N/A,#N/A,FALSE,"Ratio Analysis";#N/A,#N/A,FALSE,"Test 120 Day Accts";#N/A,#N/A,FALSE,"Tickmarks"}</definedName>
    <definedName name="sdafsadf" localSheetId="29" hidden="1">{#N/A,#N/A,FALSE,"Aging Summary";#N/A,#N/A,FALSE,"Ratio Analysis";#N/A,#N/A,FALSE,"Test 120 Day Accts";#N/A,#N/A,FALSE,"Tickmarks"}</definedName>
    <definedName name="sdafsadf" localSheetId="30" hidden="1">{#N/A,#N/A,FALSE,"Aging Summary";#N/A,#N/A,FALSE,"Ratio Analysis";#N/A,#N/A,FALSE,"Test 120 Day Accts";#N/A,#N/A,FALSE,"Tickmarks"}</definedName>
    <definedName name="sdafsadf" localSheetId="31" hidden="1">{#N/A,#N/A,FALSE,"Aging Summary";#N/A,#N/A,FALSE,"Ratio Analysis";#N/A,#N/A,FALSE,"Test 120 Day Accts";#N/A,#N/A,FALSE,"Tickmarks"}</definedName>
    <definedName name="sdafsadf" hidden="1">{#N/A,#N/A,FALSE,"Aging Summary";#N/A,#N/A,FALSE,"Ratio Analysis";#N/A,#N/A,FALSE,"Test 120 Day Accts";#N/A,#N/A,FALSE,"Tickmarks"}</definedName>
    <definedName name="sdf" localSheetId="8">#REF!</definedName>
    <definedName name="sdf">[28]lookup!$C$4:$F$29</definedName>
    <definedName name="sdge" hidden="1">12</definedName>
    <definedName name="SDHRS" localSheetId="17">#REF!</definedName>
    <definedName name="SDHRS" localSheetId="18">#REF!</definedName>
    <definedName name="SDHRS" localSheetId="19">#REF!</definedName>
    <definedName name="SDHRS" localSheetId="20">#REF!</definedName>
    <definedName name="SDHRS" localSheetId="21">#REF!</definedName>
    <definedName name="SDHRS" localSheetId="22">#REF!</definedName>
    <definedName name="SDHRS" localSheetId="8">#REF!</definedName>
    <definedName name="SDHRS" localSheetId="26">#REF!</definedName>
    <definedName name="SDHRS" localSheetId="27">#REF!</definedName>
    <definedName name="SDHRS" localSheetId="28">#REF!</definedName>
    <definedName name="SDHRS" localSheetId="29">#REF!</definedName>
    <definedName name="SDHRS" localSheetId="30">#REF!</definedName>
    <definedName name="SDHRS" localSheetId="31">#REF!</definedName>
    <definedName name="SDHRS">#REF!</definedName>
    <definedName name="Sempra" localSheetId="17">#REF!</definedName>
    <definedName name="Sempra" localSheetId="18">#REF!</definedName>
    <definedName name="Sempra" localSheetId="19">#REF!</definedName>
    <definedName name="Sempra" localSheetId="20">#REF!</definedName>
    <definedName name="Sempra" localSheetId="21">#REF!</definedName>
    <definedName name="Sempra" localSheetId="22">#REF!</definedName>
    <definedName name="Sempra" localSheetId="26">#REF!</definedName>
    <definedName name="Sempra" localSheetId="27">#REF!</definedName>
    <definedName name="Sempra" localSheetId="28">#REF!</definedName>
    <definedName name="Sempra" localSheetId="29">#REF!</definedName>
    <definedName name="Sempra" localSheetId="30">#REF!</definedName>
    <definedName name="Sempra" localSheetId="31">#REF!</definedName>
    <definedName name="Sempra">#REF!</definedName>
    <definedName name="sencount" hidden="1">1</definedName>
    <definedName name="Sensitivity_Switch" localSheetId="17">#REF!</definedName>
    <definedName name="Sensitivity_Switch" localSheetId="18">#REF!</definedName>
    <definedName name="Sensitivity_Switch" localSheetId="19">#REF!</definedName>
    <definedName name="Sensitivity_Switch" localSheetId="20">#REF!</definedName>
    <definedName name="Sensitivity_Switch" localSheetId="21">#REF!</definedName>
    <definedName name="Sensitivity_Switch" localSheetId="22">#REF!</definedName>
    <definedName name="Sensitivity_Switch" localSheetId="26">#REF!</definedName>
    <definedName name="Sensitivity_Switch" localSheetId="27">#REF!</definedName>
    <definedName name="Sensitivity_Switch" localSheetId="28">#REF!</definedName>
    <definedName name="Sensitivity_Switch" localSheetId="29">#REF!</definedName>
    <definedName name="Sensitivity_Switch" localSheetId="30">#REF!</definedName>
    <definedName name="Sensitivity_Switch" localSheetId="31">#REF!</definedName>
    <definedName name="Sensitivity_Switch">#REF!</definedName>
    <definedName name="Sensor" localSheetId="17">#REF!</definedName>
    <definedName name="Sensor" localSheetId="18">#REF!</definedName>
    <definedName name="Sensor" localSheetId="19">#REF!</definedName>
    <definedName name="Sensor" localSheetId="20">#REF!</definedName>
    <definedName name="Sensor" localSheetId="21">#REF!</definedName>
    <definedName name="Sensor" localSheetId="22">#REF!</definedName>
    <definedName name="Sensor" localSheetId="26">#REF!</definedName>
    <definedName name="Sensor" localSheetId="27">#REF!</definedName>
    <definedName name="Sensor" localSheetId="28">#REF!</definedName>
    <definedName name="Sensor" localSheetId="29">#REF!</definedName>
    <definedName name="Sensor" localSheetId="30">#REF!</definedName>
    <definedName name="Sensor" localSheetId="31">#REF!</definedName>
    <definedName name="Sensor">#REF!</definedName>
    <definedName name="Servicios_DGN_prorrateo" localSheetId="17">#REF!</definedName>
    <definedName name="Servicios_DGN_prorrateo" localSheetId="18">#REF!</definedName>
    <definedName name="Servicios_DGN_prorrateo" localSheetId="19">#REF!</definedName>
    <definedName name="Servicios_DGN_prorrateo" localSheetId="20">#REF!</definedName>
    <definedName name="Servicios_DGN_prorrateo" localSheetId="21">#REF!</definedName>
    <definedName name="Servicios_DGN_prorrateo" localSheetId="22">#REF!</definedName>
    <definedName name="Servicios_DGN_prorrateo" localSheetId="26">#REF!</definedName>
    <definedName name="Servicios_DGN_prorrateo" localSheetId="27">#REF!</definedName>
    <definedName name="Servicios_DGN_prorrateo" localSheetId="28">#REF!</definedName>
    <definedName name="Servicios_DGN_prorrateo" localSheetId="29">#REF!</definedName>
    <definedName name="Servicios_DGN_prorrateo" localSheetId="30">#REF!</definedName>
    <definedName name="Servicios_DGN_prorrateo" localSheetId="31">#REF!</definedName>
    <definedName name="Servicios_DGN_prorrateo">#REF!</definedName>
    <definedName name="sheet"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ite_Info">#REF!</definedName>
    <definedName name="skfskfksk" localSheetId="17" hidden="1">#REF!</definedName>
    <definedName name="skfskfksk" localSheetId="18" hidden="1">#REF!</definedName>
    <definedName name="skfskfksk" localSheetId="19" hidden="1">#REF!</definedName>
    <definedName name="skfskfksk" localSheetId="20" hidden="1">#REF!</definedName>
    <definedName name="skfskfksk" localSheetId="21" hidden="1">#REF!</definedName>
    <definedName name="skfskfksk" localSheetId="22" hidden="1">#REF!</definedName>
    <definedName name="skfskfksk" localSheetId="26" hidden="1">#REF!</definedName>
    <definedName name="skfskfksk" localSheetId="27" hidden="1">#REF!</definedName>
    <definedName name="skfskfksk" localSheetId="28" hidden="1">#REF!</definedName>
    <definedName name="skfskfksk" localSheetId="29" hidden="1">#REF!</definedName>
    <definedName name="skfskfksk" localSheetId="30" hidden="1">#REF!</definedName>
    <definedName name="skfskfksk" localSheetId="31" hidden="1">#REF!</definedName>
    <definedName name="skfskfksk" hidden="1">#REF!</definedName>
    <definedName name="SL_Conversion_Date" localSheetId="17">#REF!</definedName>
    <definedName name="SL_Conversion_Date" localSheetId="18">#REF!</definedName>
    <definedName name="SL_Conversion_Date" localSheetId="19">#REF!</definedName>
    <definedName name="SL_Conversion_Date" localSheetId="20">#REF!</definedName>
    <definedName name="SL_Conversion_Date" localSheetId="21">#REF!</definedName>
    <definedName name="SL_Conversion_Date" localSheetId="22">#REF!</definedName>
    <definedName name="SL_Conversion_Date" localSheetId="26">#REF!</definedName>
    <definedName name="SL_Conversion_Date" localSheetId="27">#REF!</definedName>
    <definedName name="SL_Conversion_Date" localSheetId="28">#REF!</definedName>
    <definedName name="SL_Conversion_Date" localSheetId="29">#REF!</definedName>
    <definedName name="SL_Conversion_Date" localSheetId="30">#REF!</definedName>
    <definedName name="SL_Conversion_Date" localSheetId="31">#REF!</definedName>
    <definedName name="SL_Conversion_Date">#REF!</definedName>
    <definedName name="SL_Conversion_Month" localSheetId="17">#REF!</definedName>
    <definedName name="SL_Conversion_Month" localSheetId="18">#REF!</definedName>
    <definedName name="SL_Conversion_Month" localSheetId="19">#REF!</definedName>
    <definedName name="SL_Conversion_Month" localSheetId="20">#REF!</definedName>
    <definedName name="SL_Conversion_Month" localSheetId="21">#REF!</definedName>
    <definedName name="SL_Conversion_Month" localSheetId="22">#REF!</definedName>
    <definedName name="SL_Conversion_Month" localSheetId="26">#REF!</definedName>
    <definedName name="SL_Conversion_Month" localSheetId="27">#REF!</definedName>
    <definedName name="SL_Conversion_Month" localSheetId="28">#REF!</definedName>
    <definedName name="SL_Conversion_Month" localSheetId="29">#REF!</definedName>
    <definedName name="SL_Conversion_Month" localSheetId="30">#REF!</definedName>
    <definedName name="SL_Conversion_Month" localSheetId="31">#REF!</definedName>
    <definedName name="SL_Conversion_Month">#REF!</definedName>
    <definedName name="SL_Conversion_Year" localSheetId="17">#REF!</definedName>
    <definedName name="SL_Conversion_Year" localSheetId="18">#REF!</definedName>
    <definedName name="SL_Conversion_Year" localSheetId="19">#REF!</definedName>
    <definedName name="SL_Conversion_Year" localSheetId="20">#REF!</definedName>
    <definedName name="SL_Conversion_Year" localSheetId="21">#REF!</definedName>
    <definedName name="SL_Conversion_Year" localSheetId="22">#REF!</definedName>
    <definedName name="SL_Conversion_Year" localSheetId="26">#REF!</definedName>
    <definedName name="SL_Conversion_Year" localSheetId="27">#REF!</definedName>
    <definedName name="SL_Conversion_Year" localSheetId="28">#REF!</definedName>
    <definedName name="SL_Conversion_Year" localSheetId="29">#REF!</definedName>
    <definedName name="SL_Conversion_Year" localSheetId="30">#REF!</definedName>
    <definedName name="SL_Conversion_Year" localSheetId="31">#REF!</definedName>
    <definedName name="SL_Conversion_Year">#REF!</definedName>
    <definedName name="SL_Maturity_Date" localSheetId="17">#REF!</definedName>
    <definedName name="SL_Maturity_Date" localSheetId="18">#REF!</definedName>
    <definedName name="SL_Maturity_Date" localSheetId="19">#REF!</definedName>
    <definedName name="SL_Maturity_Date" localSheetId="20">#REF!</definedName>
    <definedName name="SL_Maturity_Date" localSheetId="21">#REF!</definedName>
    <definedName name="SL_Maturity_Date" localSheetId="22">#REF!</definedName>
    <definedName name="SL_Maturity_Date" localSheetId="26">#REF!</definedName>
    <definedName name="SL_Maturity_Date" localSheetId="27">#REF!</definedName>
    <definedName name="SL_Maturity_Date" localSheetId="28">#REF!</definedName>
    <definedName name="SL_Maturity_Date" localSheetId="29">#REF!</definedName>
    <definedName name="SL_Maturity_Date" localSheetId="30">#REF!</definedName>
    <definedName name="SL_Maturity_Date" localSheetId="31">#REF!</definedName>
    <definedName name="SL_Maturity_Date">#REF!</definedName>
    <definedName name="SL_Maturity_Year" localSheetId="17">#REF!</definedName>
    <definedName name="SL_Maturity_Year" localSheetId="18">#REF!</definedName>
    <definedName name="SL_Maturity_Year" localSheetId="19">#REF!</definedName>
    <definedName name="SL_Maturity_Year" localSheetId="20">#REF!</definedName>
    <definedName name="SL_Maturity_Year" localSheetId="21">#REF!</definedName>
    <definedName name="SL_Maturity_Year" localSheetId="22">#REF!</definedName>
    <definedName name="SL_Maturity_Year" localSheetId="26">#REF!</definedName>
    <definedName name="SL_Maturity_Year" localSheetId="27">#REF!</definedName>
    <definedName name="SL_Maturity_Year" localSheetId="28">#REF!</definedName>
    <definedName name="SL_Maturity_Year" localSheetId="29">#REF!</definedName>
    <definedName name="SL_Maturity_Year" localSheetId="30">#REF!</definedName>
    <definedName name="SL_Maturity_Year" localSheetId="31">#REF!</definedName>
    <definedName name="SL_Maturity_Year">#REF!</definedName>
    <definedName name="SL_Tranche_A_Interest_Expense_Construction" localSheetId="17">#REF!</definedName>
    <definedName name="SL_Tranche_A_Interest_Expense_Construction" localSheetId="18">#REF!</definedName>
    <definedName name="SL_Tranche_A_Interest_Expense_Construction" localSheetId="19">#REF!</definedName>
    <definedName name="SL_Tranche_A_Interest_Expense_Construction" localSheetId="20">#REF!</definedName>
    <definedName name="SL_Tranche_A_Interest_Expense_Construction" localSheetId="21">#REF!</definedName>
    <definedName name="SL_Tranche_A_Interest_Expense_Construction" localSheetId="22">#REF!</definedName>
    <definedName name="SL_Tranche_A_Interest_Expense_Construction" localSheetId="26">#REF!</definedName>
    <definedName name="SL_Tranche_A_Interest_Expense_Construction" localSheetId="27">#REF!</definedName>
    <definedName name="SL_Tranche_A_Interest_Expense_Construction" localSheetId="28">#REF!</definedName>
    <definedName name="SL_Tranche_A_Interest_Expense_Construction" localSheetId="29">#REF!</definedName>
    <definedName name="SL_Tranche_A_Interest_Expense_Construction" localSheetId="30">#REF!</definedName>
    <definedName name="SL_Tranche_A_Interest_Expense_Construction" localSheetId="31">#REF!</definedName>
    <definedName name="SL_Tranche_A_Interest_Expense_Construction">#REF!</definedName>
    <definedName name="SL_Tranche_A_Notes_Interest_Expense" localSheetId="17">#REF!</definedName>
    <definedName name="SL_Tranche_A_Notes_Interest_Expense" localSheetId="18">#REF!</definedName>
    <definedName name="SL_Tranche_A_Notes_Interest_Expense" localSheetId="19">#REF!</definedName>
    <definedName name="SL_Tranche_A_Notes_Interest_Expense" localSheetId="20">#REF!</definedName>
    <definedName name="SL_Tranche_A_Notes_Interest_Expense" localSheetId="21">#REF!</definedName>
    <definedName name="SL_Tranche_A_Notes_Interest_Expense" localSheetId="22">#REF!</definedName>
    <definedName name="SL_Tranche_A_Notes_Interest_Expense" localSheetId="26">#REF!</definedName>
    <definedName name="SL_Tranche_A_Notes_Interest_Expense" localSheetId="27">#REF!</definedName>
    <definedName name="SL_Tranche_A_Notes_Interest_Expense" localSheetId="28">#REF!</definedName>
    <definedName name="SL_Tranche_A_Notes_Interest_Expense" localSheetId="29">#REF!</definedName>
    <definedName name="SL_Tranche_A_Notes_Interest_Expense" localSheetId="30">#REF!</definedName>
    <definedName name="SL_Tranche_A_Notes_Interest_Expense" localSheetId="31">#REF!</definedName>
    <definedName name="SL_Tranche_A_Notes_Interest_Expense">#REF!</definedName>
    <definedName name="SL_Tranche_A_Notes_Principal_Payments" localSheetId="17">#REF!</definedName>
    <definedName name="SL_Tranche_A_Notes_Principal_Payments" localSheetId="18">#REF!</definedName>
    <definedName name="SL_Tranche_A_Notes_Principal_Payments" localSheetId="19">#REF!</definedName>
    <definedName name="SL_Tranche_A_Notes_Principal_Payments" localSheetId="20">#REF!</definedName>
    <definedName name="SL_Tranche_A_Notes_Principal_Payments" localSheetId="21">#REF!</definedName>
    <definedName name="SL_Tranche_A_Notes_Principal_Payments" localSheetId="22">#REF!</definedName>
    <definedName name="SL_Tranche_A_Notes_Principal_Payments" localSheetId="26">#REF!</definedName>
    <definedName name="SL_Tranche_A_Notes_Principal_Payments" localSheetId="27">#REF!</definedName>
    <definedName name="SL_Tranche_A_Notes_Principal_Payments" localSheetId="28">#REF!</definedName>
    <definedName name="SL_Tranche_A_Notes_Principal_Payments" localSheetId="29">#REF!</definedName>
    <definedName name="SL_Tranche_A_Notes_Principal_Payments" localSheetId="30">#REF!</definedName>
    <definedName name="SL_Tranche_A_Notes_Principal_Payments" localSheetId="31">#REF!</definedName>
    <definedName name="SL_Tranche_A_Notes_Principal_Payments">#REF!</definedName>
    <definedName name="SL_Tranche_C_Certificates_Principal_Payments" localSheetId="17">#REF!</definedName>
    <definedName name="SL_Tranche_C_Certificates_Principal_Payments" localSheetId="18">#REF!</definedName>
    <definedName name="SL_Tranche_C_Certificates_Principal_Payments" localSheetId="19">#REF!</definedName>
    <definedName name="SL_Tranche_C_Certificates_Principal_Payments" localSheetId="20">#REF!</definedName>
    <definedName name="SL_Tranche_C_Certificates_Principal_Payments" localSheetId="21">#REF!</definedName>
    <definedName name="SL_Tranche_C_Certificates_Principal_Payments" localSheetId="22">#REF!</definedName>
    <definedName name="SL_Tranche_C_Certificates_Principal_Payments" localSheetId="26">#REF!</definedName>
    <definedName name="SL_Tranche_C_Certificates_Principal_Payments" localSheetId="27">#REF!</definedName>
    <definedName name="SL_Tranche_C_Certificates_Principal_Payments" localSheetId="28">#REF!</definedName>
    <definedName name="SL_Tranche_C_Certificates_Principal_Payments" localSheetId="29">#REF!</definedName>
    <definedName name="SL_Tranche_C_Certificates_Principal_Payments" localSheetId="30">#REF!</definedName>
    <definedName name="SL_Tranche_C_Certificates_Principal_Payments" localSheetId="31">#REF!</definedName>
    <definedName name="SL_Tranche_C_Certificates_Principal_Payments">#REF!</definedName>
    <definedName name="Sleepy_Hollow_Payment" localSheetId="17">#REF!</definedName>
    <definedName name="Sleepy_Hollow_Payment" localSheetId="18">#REF!</definedName>
    <definedName name="Sleepy_Hollow_Payment" localSheetId="19">#REF!</definedName>
    <definedName name="Sleepy_Hollow_Payment" localSheetId="20">#REF!</definedName>
    <definedName name="Sleepy_Hollow_Payment" localSheetId="21">#REF!</definedName>
    <definedName name="Sleepy_Hollow_Payment" localSheetId="22">#REF!</definedName>
    <definedName name="Sleepy_Hollow_Payment" localSheetId="26">#REF!</definedName>
    <definedName name="Sleepy_Hollow_Payment" localSheetId="27">#REF!</definedName>
    <definedName name="Sleepy_Hollow_Payment" localSheetId="28">#REF!</definedName>
    <definedName name="Sleepy_Hollow_Payment" localSheetId="29">#REF!</definedName>
    <definedName name="Sleepy_Hollow_Payment" localSheetId="30">#REF!</definedName>
    <definedName name="Sleepy_Hollow_Payment" localSheetId="31">#REF!</definedName>
    <definedName name="Sleepy_Hollow_Payment">#REF!</definedName>
    <definedName name="smll_mtr">1.85</definedName>
    <definedName name="SpotDates" localSheetId="8">#REF!</definedName>
    <definedName name="SpotDates">'[19]Spot&amp;Imbalance'!$L$1:$BU$2</definedName>
    <definedName name="SpotMTM" localSheetId="8">#REF!</definedName>
    <definedName name="SpotMTM">'[19]Spot&amp;Imbalance'!$B$62:$BU$105</definedName>
    <definedName name="SpotVol" localSheetId="8">#REF!</definedName>
    <definedName name="SpotVol">'[19]Spot&amp;Imbalance'!$B$7:$BU$50</definedName>
    <definedName name="Spread" localSheetId="17">#REF!</definedName>
    <definedName name="Spread" localSheetId="18">#REF!</definedName>
    <definedName name="Spread" localSheetId="19">#REF!</definedName>
    <definedName name="Spread" localSheetId="20">#REF!</definedName>
    <definedName name="Spread" localSheetId="21">#REF!</definedName>
    <definedName name="Spread" localSheetId="22">#REF!</definedName>
    <definedName name="Spread" localSheetId="8">#REF!</definedName>
    <definedName name="Spread" localSheetId="26">#REF!</definedName>
    <definedName name="Spread" localSheetId="27">#REF!</definedName>
    <definedName name="Spread" localSheetId="28">#REF!</definedName>
    <definedName name="Spread" localSheetId="29">#REF!</definedName>
    <definedName name="Spread" localSheetId="30">#REF!</definedName>
    <definedName name="Spread" localSheetId="31">#REF!</definedName>
    <definedName name="Spread">#REF!</definedName>
    <definedName name="spread_meanreversion" localSheetId="17">#REF!</definedName>
    <definedName name="spread_meanreversion" localSheetId="18">#REF!</definedName>
    <definedName name="spread_meanreversion" localSheetId="19">#REF!</definedName>
    <definedName name="spread_meanreversion" localSheetId="20">#REF!</definedName>
    <definedName name="spread_meanreversion" localSheetId="21">#REF!</definedName>
    <definedName name="spread_meanreversion" localSheetId="22">#REF!</definedName>
    <definedName name="spread_meanreversion" localSheetId="8">#REF!</definedName>
    <definedName name="spread_meanreversion" localSheetId="26">#REF!</definedName>
    <definedName name="spread_meanreversion" localSheetId="27">#REF!</definedName>
    <definedName name="spread_meanreversion" localSheetId="28">#REF!</definedName>
    <definedName name="spread_meanreversion" localSheetId="29">#REF!</definedName>
    <definedName name="spread_meanreversion" localSheetId="30">#REF!</definedName>
    <definedName name="spread_meanreversion" localSheetId="31">#REF!</definedName>
    <definedName name="spread_meanreversion">#REF!</definedName>
    <definedName name="spread_meanreversion2" localSheetId="17">#REF!</definedName>
    <definedName name="spread_meanreversion2" localSheetId="18">#REF!</definedName>
    <definedName name="spread_meanreversion2" localSheetId="19">#REF!</definedName>
    <definedName name="spread_meanreversion2" localSheetId="20">#REF!</definedName>
    <definedName name="spread_meanreversion2" localSheetId="21">#REF!</definedName>
    <definedName name="spread_meanreversion2" localSheetId="22">#REF!</definedName>
    <definedName name="spread_meanreversion2" localSheetId="8">#REF!</definedName>
    <definedName name="spread_meanreversion2" localSheetId="26">#REF!</definedName>
    <definedName name="spread_meanreversion2" localSheetId="27">#REF!</definedName>
    <definedName name="spread_meanreversion2" localSheetId="28">#REF!</definedName>
    <definedName name="spread_meanreversion2" localSheetId="29">#REF!</definedName>
    <definedName name="spread_meanreversion2" localSheetId="30">#REF!</definedName>
    <definedName name="spread_meanreversion2" localSheetId="31">#REF!</definedName>
    <definedName name="spread_meanreversion2">#REF!</definedName>
    <definedName name="spread_meshpoints" localSheetId="17">#REF!</definedName>
    <definedName name="spread_meshpoints" localSheetId="18">#REF!</definedName>
    <definedName name="spread_meshpoints" localSheetId="19">#REF!</definedName>
    <definedName name="spread_meshpoints" localSheetId="20">#REF!</definedName>
    <definedName name="spread_meshpoints" localSheetId="21">#REF!</definedName>
    <definedName name="spread_meshpoints" localSheetId="22">#REF!</definedName>
    <definedName name="spread_meshpoints" localSheetId="26">#REF!</definedName>
    <definedName name="spread_meshpoints" localSheetId="27">#REF!</definedName>
    <definedName name="spread_meshpoints" localSheetId="28">#REF!</definedName>
    <definedName name="spread_meshpoints" localSheetId="29">#REF!</definedName>
    <definedName name="spread_meshpoints" localSheetId="30">#REF!</definedName>
    <definedName name="spread_meshpoints" localSheetId="31">#REF!</definedName>
    <definedName name="spread_meshpoints">#REF!</definedName>
    <definedName name="spread_model" localSheetId="17">#REF!</definedName>
    <definedName name="spread_model" localSheetId="18">#REF!</definedName>
    <definedName name="spread_model" localSheetId="19">#REF!</definedName>
    <definedName name="spread_model" localSheetId="20">#REF!</definedName>
    <definedName name="spread_model" localSheetId="21">#REF!</definedName>
    <definedName name="spread_model" localSheetId="22">#REF!</definedName>
    <definedName name="spread_model" localSheetId="26">#REF!</definedName>
    <definedName name="spread_model" localSheetId="27">#REF!</definedName>
    <definedName name="spread_model" localSheetId="28">#REF!</definedName>
    <definedName name="spread_model" localSheetId="29">#REF!</definedName>
    <definedName name="spread_model" localSheetId="30">#REF!</definedName>
    <definedName name="spread_model" localSheetId="31">#REF!</definedName>
    <definedName name="spread_model">#REF!</definedName>
    <definedName name="spread_volatility" localSheetId="17">#REF!</definedName>
    <definedName name="spread_volatility" localSheetId="18">#REF!</definedName>
    <definedName name="spread_volatility" localSheetId="19">#REF!</definedName>
    <definedName name="spread_volatility" localSheetId="20">#REF!</definedName>
    <definedName name="spread_volatility" localSheetId="21">#REF!</definedName>
    <definedName name="spread_volatility" localSheetId="22">#REF!</definedName>
    <definedName name="spread_volatility" localSheetId="26">#REF!</definedName>
    <definedName name="spread_volatility" localSheetId="27">#REF!</definedName>
    <definedName name="spread_volatility" localSheetId="28">#REF!</definedName>
    <definedName name="spread_volatility" localSheetId="29">#REF!</definedName>
    <definedName name="spread_volatility" localSheetId="30">#REF!</definedName>
    <definedName name="spread_volatility" localSheetId="31">#REF!</definedName>
    <definedName name="spread_volatility">#REF!</definedName>
    <definedName name="spread_volatility2" localSheetId="17">#REF!</definedName>
    <definedName name="spread_volatility2" localSheetId="18">#REF!</definedName>
    <definedName name="spread_volatility2" localSheetId="19">#REF!</definedName>
    <definedName name="spread_volatility2" localSheetId="20">#REF!</definedName>
    <definedName name="spread_volatility2" localSheetId="21">#REF!</definedName>
    <definedName name="spread_volatility2" localSheetId="22">#REF!</definedName>
    <definedName name="spread_volatility2" localSheetId="26">#REF!</definedName>
    <definedName name="spread_volatility2" localSheetId="27">#REF!</definedName>
    <definedName name="spread_volatility2" localSheetId="28">#REF!</definedName>
    <definedName name="spread_volatility2" localSheetId="29">#REF!</definedName>
    <definedName name="spread_volatility2" localSheetId="30">#REF!</definedName>
    <definedName name="spread_volatility2" localSheetId="31">#REF!</definedName>
    <definedName name="spread_volatility2">#REF!</definedName>
    <definedName name="SPWS_WBID">"2FFB1B3F-8871-4190-9222-8139C9167BAF"</definedName>
    <definedName name="ssnra">#REF!</definedName>
    <definedName name="sss" localSheetId="17" hidden="1">{"SourcesUses",#N/A,TRUE,#N/A;"TransOverview",#N/A,TRUE,"CFMODEL"}</definedName>
    <definedName name="sss" localSheetId="18" hidden="1">{"SourcesUses",#N/A,TRUE,#N/A;"TransOverview",#N/A,TRUE,"CFMODEL"}</definedName>
    <definedName name="sss" localSheetId="19" hidden="1">{"SourcesUses",#N/A,TRUE,#N/A;"TransOverview",#N/A,TRUE,"CFMODEL"}</definedName>
    <definedName name="sss" localSheetId="20" hidden="1">{"SourcesUses",#N/A,TRUE,#N/A;"TransOverview",#N/A,TRUE,"CFMODEL"}</definedName>
    <definedName name="sss" localSheetId="21" hidden="1">{"SourcesUses",#N/A,TRUE,#N/A;"TransOverview",#N/A,TRUE,"CFMODEL"}</definedName>
    <definedName name="sss" localSheetId="22" hidden="1">{"SourcesUses",#N/A,TRUE,#N/A;"TransOverview",#N/A,TRUE,"CFMODEL"}</definedName>
    <definedName name="sss" localSheetId="23" hidden="1">{"SourcesUses",#N/A,TRUE,#N/A;"TransOverview",#N/A,TRUE,"CFMODEL"}</definedName>
    <definedName name="sss" localSheetId="4" hidden="1">{"SourcesUses",#N/A,TRUE,#N/A;"TransOverview",#N/A,TRUE,"CFMODEL"}</definedName>
    <definedName name="sss" localSheetId="5" hidden="1">{"SourcesUses",#N/A,TRUE,#N/A;"TransOverview",#N/A,TRUE,"CFMODEL"}</definedName>
    <definedName name="sss" localSheetId="8" hidden="1">{"SourcesUses",#N/A,TRUE,#N/A;"TransOverview",#N/A,TRUE,"CFMODEL"}</definedName>
    <definedName name="sss" localSheetId="11" hidden="1">{"SourcesUses",#N/A,TRUE,#N/A;"TransOverview",#N/A,TRUE,"CFMODEL"}</definedName>
    <definedName name="sss" localSheetId="12" hidden="1">{"SourcesUses",#N/A,TRUE,#N/A;"TransOverview",#N/A,TRUE,"CFMODEL"}</definedName>
    <definedName name="sss" localSheetId="14" hidden="1">{"SourcesUses",#N/A,TRUE,#N/A;"TransOverview",#N/A,TRUE,"CFMODEL"}</definedName>
    <definedName name="sss" localSheetId="16" hidden="1">{"SourcesUses",#N/A,TRUE,#N/A;"TransOverview",#N/A,TRUE,"CFMODEL"}</definedName>
    <definedName name="sss" localSheetId="26" hidden="1">{"SourcesUses",#N/A,TRUE,#N/A;"TransOverview",#N/A,TRUE,"CFMODEL"}</definedName>
    <definedName name="sss" localSheetId="27" hidden="1">{"SourcesUses",#N/A,TRUE,#N/A;"TransOverview",#N/A,TRUE,"CFMODEL"}</definedName>
    <definedName name="sss" localSheetId="28" hidden="1">{"SourcesUses",#N/A,TRUE,#N/A;"TransOverview",#N/A,TRUE,"CFMODEL"}</definedName>
    <definedName name="sss" localSheetId="29" hidden="1">{"SourcesUses",#N/A,TRUE,#N/A;"TransOverview",#N/A,TRUE,"CFMODEL"}</definedName>
    <definedName name="sss" localSheetId="30" hidden="1">{"SourcesUses",#N/A,TRUE,#N/A;"TransOverview",#N/A,TRUE,"CFMODEL"}</definedName>
    <definedName name="sss" localSheetId="31" hidden="1">{"SourcesUses",#N/A,TRUE,#N/A;"TransOverview",#N/A,TRUE,"CFMODEL"}</definedName>
    <definedName name="sss" hidden="1">{"SourcesUses",#N/A,TRUE,#N/A;"TransOverview",#N/A,TRUE,"CFMODEL"}</definedName>
    <definedName name="sssssssssssssssss" localSheetId="17" hidden="1">{"Income Statement",#N/A,FALSE,"CFMODEL";"Balance Sheet",#N/A,FALSE,"CFMODEL"}</definedName>
    <definedName name="sssssssssssssssss" localSheetId="18" hidden="1">{"Income Statement",#N/A,FALSE,"CFMODEL";"Balance Sheet",#N/A,FALSE,"CFMODEL"}</definedName>
    <definedName name="sssssssssssssssss" localSheetId="19" hidden="1">{"Income Statement",#N/A,FALSE,"CFMODEL";"Balance Sheet",#N/A,FALSE,"CFMODEL"}</definedName>
    <definedName name="sssssssssssssssss" localSheetId="20" hidden="1">{"Income Statement",#N/A,FALSE,"CFMODEL";"Balance Sheet",#N/A,FALSE,"CFMODEL"}</definedName>
    <definedName name="sssssssssssssssss" localSheetId="21" hidden="1">{"Income Statement",#N/A,FALSE,"CFMODEL";"Balance Sheet",#N/A,FALSE,"CFMODEL"}</definedName>
    <definedName name="sssssssssssssssss" localSheetId="22" hidden="1">{"Income Statement",#N/A,FALSE,"CFMODEL";"Balance Sheet",#N/A,FALSE,"CFMODEL"}</definedName>
    <definedName name="sssssssssssssssss" localSheetId="23" hidden="1">{"Income Statement",#N/A,FALSE,"CFMODEL";"Balance Sheet",#N/A,FALSE,"CFMODEL"}</definedName>
    <definedName name="sssssssssssssssss" localSheetId="4" hidden="1">{"Income Statement",#N/A,FALSE,"CFMODEL";"Balance Sheet",#N/A,FALSE,"CFMODEL"}</definedName>
    <definedName name="sssssssssssssssss" localSheetId="5" hidden="1">{"Income Statement",#N/A,FALSE,"CFMODEL";"Balance Sheet",#N/A,FALSE,"CFMODEL"}</definedName>
    <definedName name="sssssssssssssssss" localSheetId="8" hidden="1">{"Income Statement",#N/A,FALSE,"CFMODEL";"Balance Sheet",#N/A,FALSE,"CFMODEL"}</definedName>
    <definedName name="sssssssssssssssss" localSheetId="11" hidden="1">{"Income Statement",#N/A,FALSE,"CFMODEL";"Balance Sheet",#N/A,FALSE,"CFMODEL"}</definedName>
    <definedName name="sssssssssssssssss" localSheetId="12" hidden="1">{"Income Statement",#N/A,FALSE,"CFMODEL";"Balance Sheet",#N/A,FALSE,"CFMODEL"}</definedName>
    <definedName name="sssssssssssssssss" localSheetId="14" hidden="1">{"Income Statement",#N/A,FALSE,"CFMODEL";"Balance Sheet",#N/A,FALSE,"CFMODEL"}</definedName>
    <definedName name="sssssssssssssssss" localSheetId="16" hidden="1">{"Income Statement",#N/A,FALSE,"CFMODEL";"Balance Sheet",#N/A,FALSE,"CFMODEL"}</definedName>
    <definedName name="sssssssssssssssss" localSheetId="26" hidden="1">{"Income Statement",#N/A,FALSE,"CFMODEL";"Balance Sheet",#N/A,FALSE,"CFMODEL"}</definedName>
    <definedName name="sssssssssssssssss" localSheetId="27" hidden="1">{"Income Statement",#N/A,FALSE,"CFMODEL";"Balance Sheet",#N/A,FALSE,"CFMODEL"}</definedName>
    <definedName name="sssssssssssssssss" localSheetId="28" hidden="1">{"Income Statement",#N/A,FALSE,"CFMODEL";"Balance Sheet",#N/A,FALSE,"CFMODEL"}</definedName>
    <definedName name="sssssssssssssssss" localSheetId="29" hidden="1">{"Income Statement",#N/A,FALSE,"CFMODEL";"Balance Sheet",#N/A,FALSE,"CFMODEL"}</definedName>
    <definedName name="sssssssssssssssss" localSheetId="30" hidden="1">{"Income Statement",#N/A,FALSE,"CFMODEL";"Balance Sheet",#N/A,FALSE,"CFMODEL"}</definedName>
    <definedName name="sssssssssssssssss" localSheetId="31" hidden="1">{"Income Statement",#N/A,FALSE,"CFMODEL";"Balance Sheet",#N/A,FALSE,"CFMODEL"}</definedName>
    <definedName name="sssssssssssssssss" hidden="1">{"Income Statement",#N/A,FALSE,"CFMODEL";"Balance Sheet",#N/A,FALSE,"CFMODEL"}</definedName>
    <definedName name="sssssssssssssssssss" localSheetId="17" hidden="1">{"Income Statement",#N/A,FALSE,"CFMODEL";"Balance Sheet",#N/A,FALSE,"CFMODEL"}</definedName>
    <definedName name="sssssssssssssssssss" localSheetId="18" hidden="1">{"Income Statement",#N/A,FALSE,"CFMODEL";"Balance Sheet",#N/A,FALSE,"CFMODEL"}</definedName>
    <definedName name="sssssssssssssssssss" localSheetId="19" hidden="1">{"Income Statement",#N/A,FALSE,"CFMODEL";"Balance Sheet",#N/A,FALSE,"CFMODEL"}</definedName>
    <definedName name="sssssssssssssssssss" localSheetId="20" hidden="1">{"Income Statement",#N/A,FALSE,"CFMODEL";"Balance Sheet",#N/A,FALSE,"CFMODEL"}</definedName>
    <definedName name="sssssssssssssssssss" localSheetId="21" hidden="1">{"Income Statement",#N/A,FALSE,"CFMODEL";"Balance Sheet",#N/A,FALSE,"CFMODEL"}</definedName>
    <definedName name="sssssssssssssssssss" localSheetId="22" hidden="1">{"Income Statement",#N/A,FALSE,"CFMODEL";"Balance Sheet",#N/A,FALSE,"CFMODEL"}</definedName>
    <definedName name="sssssssssssssssssss" localSheetId="23" hidden="1">{"Income Statement",#N/A,FALSE,"CFMODEL";"Balance Sheet",#N/A,FALSE,"CFMODEL"}</definedName>
    <definedName name="sssssssssssssssssss" localSheetId="4" hidden="1">{"Income Statement",#N/A,FALSE,"CFMODEL";"Balance Sheet",#N/A,FALSE,"CFMODEL"}</definedName>
    <definedName name="sssssssssssssssssss" localSheetId="5" hidden="1">{"Income Statement",#N/A,FALSE,"CFMODEL";"Balance Sheet",#N/A,FALSE,"CFMODEL"}</definedName>
    <definedName name="sssssssssssssssssss" localSheetId="8" hidden="1">{"Income Statement",#N/A,FALSE,"CFMODEL";"Balance Sheet",#N/A,FALSE,"CFMODEL"}</definedName>
    <definedName name="sssssssssssssssssss" localSheetId="11" hidden="1">{"Income Statement",#N/A,FALSE,"CFMODEL";"Balance Sheet",#N/A,FALSE,"CFMODEL"}</definedName>
    <definedName name="sssssssssssssssssss" localSheetId="12" hidden="1">{"Income Statement",#N/A,FALSE,"CFMODEL";"Balance Sheet",#N/A,FALSE,"CFMODEL"}</definedName>
    <definedName name="sssssssssssssssssss" localSheetId="14" hidden="1">{"Income Statement",#N/A,FALSE,"CFMODEL";"Balance Sheet",#N/A,FALSE,"CFMODEL"}</definedName>
    <definedName name="sssssssssssssssssss" localSheetId="16" hidden="1">{"Income Statement",#N/A,FALSE,"CFMODEL";"Balance Sheet",#N/A,FALSE,"CFMODEL"}</definedName>
    <definedName name="sssssssssssssssssss" localSheetId="26" hidden="1">{"Income Statement",#N/A,FALSE,"CFMODEL";"Balance Sheet",#N/A,FALSE,"CFMODEL"}</definedName>
    <definedName name="sssssssssssssssssss" localSheetId="27" hidden="1">{"Income Statement",#N/A,FALSE,"CFMODEL";"Balance Sheet",#N/A,FALSE,"CFMODEL"}</definedName>
    <definedName name="sssssssssssssssssss" localSheetId="28" hidden="1">{"Income Statement",#N/A,FALSE,"CFMODEL";"Balance Sheet",#N/A,FALSE,"CFMODEL"}</definedName>
    <definedName name="sssssssssssssssssss" localSheetId="29" hidden="1">{"Income Statement",#N/A,FALSE,"CFMODEL";"Balance Sheet",#N/A,FALSE,"CFMODEL"}</definedName>
    <definedName name="sssssssssssssssssss" localSheetId="30" hidden="1">{"Income Statement",#N/A,FALSE,"CFMODEL";"Balance Sheet",#N/A,FALSE,"CFMODEL"}</definedName>
    <definedName name="sssssssssssssssssss" localSheetId="31" hidden="1">{"Income Statement",#N/A,FALSE,"CFMODEL";"Balance Sheet",#N/A,FALSE,"CFMODEL"}</definedName>
    <definedName name="sssssssssssssssssss" hidden="1">{"Income Statement",#N/A,FALSE,"CFMODEL";"Balance Sheet",#N/A,FALSE,"CFMODEL"}</definedName>
    <definedName name="Staged_Online_Incremental_Net_Cash_Flow_in_Year_1" localSheetId="17">#REF!</definedName>
    <definedName name="Staged_Online_Incremental_Net_Cash_Flow_in_Year_1" localSheetId="18">#REF!</definedName>
    <definedName name="Staged_Online_Incremental_Net_Cash_Flow_in_Year_1" localSheetId="19">#REF!</definedName>
    <definedName name="Staged_Online_Incremental_Net_Cash_Flow_in_Year_1" localSheetId="20">#REF!</definedName>
    <definedName name="Staged_Online_Incremental_Net_Cash_Flow_in_Year_1" localSheetId="21">#REF!</definedName>
    <definedName name="Staged_Online_Incremental_Net_Cash_Flow_in_Year_1" localSheetId="22">#REF!</definedName>
    <definedName name="Staged_Online_Incremental_Net_Cash_Flow_in_Year_1" localSheetId="26">#REF!</definedName>
    <definedName name="Staged_Online_Incremental_Net_Cash_Flow_in_Year_1" localSheetId="27">#REF!</definedName>
    <definedName name="Staged_Online_Incremental_Net_Cash_Flow_in_Year_1" localSheetId="28">#REF!</definedName>
    <definedName name="Staged_Online_Incremental_Net_Cash_Flow_in_Year_1" localSheetId="29">#REF!</definedName>
    <definedName name="Staged_Online_Incremental_Net_Cash_Flow_in_Year_1" localSheetId="30">#REF!</definedName>
    <definedName name="Staged_Online_Incremental_Net_Cash_Flow_in_Year_1" localSheetId="31">#REF!</definedName>
    <definedName name="Staged_Online_Incremental_Net_Cash_Flow_in_Year_1">#REF!</definedName>
    <definedName name="STATEGAS" localSheetId="17">#REF!</definedName>
    <definedName name="STATEGAS" localSheetId="18">#REF!</definedName>
    <definedName name="STATEGAS" localSheetId="19">#REF!</definedName>
    <definedName name="STATEGAS" localSheetId="20">#REF!</definedName>
    <definedName name="STATEGAS" localSheetId="21">#REF!</definedName>
    <definedName name="STATEGAS" localSheetId="22">#REF!</definedName>
    <definedName name="STATEGAS" localSheetId="26">#REF!</definedName>
    <definedName name="STATEGAS" localSheetId="27">#REF!</definedName>
    <definedName name="STATEGAS" localSheetId="28">#REF!</definedName>
    <definedName name="STATEGAS" localSheetId="29">#REF!</definedName>
    <definedName name="STATEGAS" localSheetId="30">#REF!</definedName>
    <definedName name="STATEGAS" localSheetId="31">#REF!</definedName>
    <definedName name="STATEGAS">#REF!</definedName>
    <definedName name="STATELEC" localSheetId="17">#REF!</definedName>
    <definedName name="STATELEC" localSheetId="18">#REF!</definedName>
    <definedName name="STATELEC" localSheetId="19">#REF!</definedName>
    <definedName name="STATELEC" localSheetId="20">#REF!</definedName>
    <definedName name="STATELEC" localSheetId="21">#REF!</definedName>
    <definedName name="STATELEC" localSheetId="22">#REF!</definedName>
    <definedName name="STATELEC" localSheetId="26">#REF!</definedName>
    <definedName name="STATELEC" localSheetId="27">#REF!</definedName>
    <definedName name="STATELEC" localSheetId="28">#REF!</definedName>
    <definedName name="STATELEC" localSheetId="29">#REF!</definedName>
    <definedName name="STATELEC" localSheetId="30">#REF!</definedName>
    <definedName name="STATELEC" localSheetId="31">#REF!</definedName>
    <definedName name="STATELEC">#REF!</definedName>
    <definedName name="swap_meanreversion" localSheetId="17">#REF!</definedName>
    <definedName name="swap_meanreversion" localSheetId="18">#REF!</definedName>
    <definedName name="swap_meanreversion" localSheetId="19">#REF!</definedName>
    <definedName name="swap_meanreversion" localSheetId="20">#REF!</definedName>
    <definedName name="swap_meanreversion" localSheetId="21">#REF!</definedName>
    <definedName name="swap_meanreversion" localSheetId="22">#REF!</definedName>
    <definedName name="swap_meanreversion" localSheetId="26">#REF!</definedName>
    <definedName name="swap_meanreversion" localSheetId="27">#REF!</definedName>
    <definedName name="swap_meanreversion" localSheetId="28">#REF!</definedName>
    <definedName name="swap_meanreversion" localSheetId="29">#REF!</definedName>
    <definedName name="swap_meanreversion" localSheetId="30">#REF!</definedName>
    <definedName name="swap_meanreversion" localSheetId="31">#REF!</definedName>
    <definedName name="swap_meanreversion">#REF!</definedName>
    <definedName name="swap_model" localSheetId="17">#REF!</definedName>
    <definedName name="swap_model" localSheetId="18">#REF!</definedName>
    <definedName name="swap_model" localSheetId="19">#REF!</definedName>
    <definedName name="swap_model" localSheetId="20">#REF!</definedName>
    <definedName name="swap_model" localSheetId="21">#REF!</definedName>
    <definedName name="swap_model" localSheetId="22">#REF!</definedName>
    <definedName name="swap_model" localSheetId="26">#REF!</definedName>
    <definedName name="swap_model" localSheetId="27">#REF!</definedName>
    <definedName name="swap_model" localSheetId="28">#REF!</definedName>
    <definedName name="swap_model" localSheetId="29">#REF!</definedName>
    <definedName name="swap_model" localSheetId="30">#REF!</definedName>
    <definedName name="swap_model" localSheetId="31">#REF!</definedName>
    <definedName name="swap_model">#REF!</definedName>
    <definedName name="swap_volatility" localSheetId="17">#REF!</definedName>
    <definedName name="swap_volatility" localSheetId="18">#REF!</definedName>
    <definedName name="swap_volatility" localSheetId="19">#REF!</definedName>
    <definedName name="swap_volatility" localSheetId="20">#REF!</definedName>
    <definedName name="swap_volatility" localSheetId="21">#REF!</definedName>
    <definedName name="swap_volatility" localSheetId="22">#REF!</definedName>
    <definedName name="swap_volatility" localSheetId="26">#REF!</definedName>
    <definedName name="swap_volatility" localSheetId="27">#REF!</definedName>
    <definedName name="swap_volatility" localSheetId="28">#REF!</definedName>
    <definedName name="swap_volatility" localSheetId="29">#REF!</definedName>
    <definedName name="swap_volatility" localSheetId="30">#REF!</definedName>
    <definedName name="swap_volatility" localSheetId="31">#REF!</definedName>
    <definedName name="swap_volatility">#REF!</definedName>
    <definedName name="SwapBasisDates" localSheetId="8">#REF!</definedName>
    <definedName name="SwapBasisDates">[19]BasisSwap!$J$1:$BT$2</definedName>
    <definedName name="SwapBasisMTM" localSheetId="8">#REF!</definedName>
    <definedName name="SwapBasisMTM">[19]BasisSwap!$B$34:$BT$50</definedName>
    <definedName name="SwapBasisVol" localSheetId="8">#REF!</definedName>
    <definedName name="SwapBasisVol">[19]BasisSwap!$B$7:$BT$25</definedName>
    <definedName name="SwapFFDates" localSheetId="8">#REF!</definedName>
    <definedName name="SwapFFDates">[19]FFSwap!$J$1:$BT$2</definedName>
    <definedName name="SwapFFMTM" localSheetId="8">#REF!</definedName>
    <definedName name="SwapFFMTM">[19]FFSwap!$B$34:$BT$50</definedName>
    <definedName name="SwapFFVol" localSheetId="8">#REF!</definedName>
    <definedName name="SwapFFVol">[19]FFSwap!$B$7:$BT$25</definedName>
    <definedName name="swaption_meanreversion" localSheetId="17">#REF!</definedName>
    <definedName name="swaption_meanreversion" localSheetId="18">#REF!</definedName>
    <definedName name="swaption_meanreversion" localSheetId="19">#REF!</definedName>
    <definedName name="swaption_meanreversion" localSheetId="20">#REF!</definedName>
    <definedName name="swaption_meanreversion" localSheetId="21">#REF!</definedName>
    <definedName name="swaption_meanreversion" localSheetId="22">#REF!</definedName>
    <definedName name="swaption_meanreversion" localSheetId="8">#REF!</definedName>
    <definedName name="swaption_meanreversion" localSheetId="26">#REF!</definedName>
    <definedName name="swaption_meanreversion" localSheetId="27">#REF!</definedName>
    <definedName name="swaption_meanreversion" localSheetId="28">#REF!</definedName>
    <definedName name="swaption_meanreversion" localSheetId="29">#REF!</definedName>
    <definedName name="swaption_meanreversion" localSheetId="30">#REF!</definedName>
    <definedName name="swaption_meanreversion" localSheetId="31">#REF!</definedName>
    <definedName name="swaption_meanreversion">#REF!</definedName>
    <definedName name="swaption_model" localSheetId="17">#REF!</definedName>
    <definedName name="swaption_model" localSheetId="18">#REF!</definedName>
    <definedName name="swaption_model" localSheetId="19">#REF!</definedName>
    <definedName name="swaption_model" localSheetId="20">#REF!</definedName>
    <definedName name="swaption_model" localSheetId="21">#REF!</definedName>
    <definedName name="swaption_model" localSheetId="22">#REF!</definedName>
    <definedName name="swaption_model" localSheetId="8">#REF!</definedName>
    <definedName name="swaption_model" localSheetId="26">#REF!</definedName>
    <definedName name="swaption_model" localSheetId="27">#REF!</definedName>
    <definedName name="swaption_model" localSheetId="28">#REF!</definedName>
    <definedName name="swaption_model" localSheetId="29">#REF!</definedName>
    <definedName name="swaption_model" localSheetId="30">#REF!</definedName>
    <definedName name="swaption_model" localSheetId="31">#REF!</definedName>
    <definedName name="swaption_model">#REF!</definedName>
    <definedName name="swaption_volatility" localSheetId="17">#REF!</definedName>
    <definedName name="swaption_volatility" localSheetId="18">#REF!</definedName>
    <definedName name="swaption_volatility" localSheetId="19">#REF!</definedName>
    <definedName name="swaption_volatility" localSheetId="20">#REF!</definedName>
    <definedName name="swaption_volatility" localSheetId="21">#REF!</definedName>
    <definedName name="swaption_volatility" localSheetId="22">#REF!</definedName>
    <definedName name="swaption_volatility" localSheetId="8">#REF!</definedName>
    <definedName name="swaption_volatility" localSheetId="26">#REF!</definedName>
    <definedName name="swaption_volatility" localSheetId="27">#REF!</definedName>
    <definedName name="swaption_volatility" localSheetId="28">#REF!</definedName>
    <definedName name="swaption_volatility" localSheetId="29">#REF!</definedName>
    <definedName name="swaption_volatility" localSheetId="30">#REF!</definedName>
    <definedName name="swaption_volatility" localSheetId="31">#REF!</definedName>
    <definedName name="swaption_volatility">#REF!</definedName>
    <definedName name="SWPC_Mgmt_Fee_Base_year" localSheetId="8">#REF!</definedName>
    <definedName name="SWPC_Mgmt_Fee_Base_year">[4]Inputs!$B$162</definedName>
    <definedName name="Synthetic_Lease_Financial_Partial_Year_Factor" localSheetId="17">#REF!</definedName>
    <definedName name="Synthetic_Lease_Financial_Partial_Year_Factor" localSheetId="18">#REF!</definedName>
    <definedName name="Synthetic_Lease_Financial_Partial_Year_Factor" localSheetId="19">#REF!</definedName>
    <definedName name="Synthetic_Lease_Financial_Partial_Year_Factor" localSheetId="20">#REF!</definedName>
    <definedName name="Synthetic_Lease_Financial_Partial_Year_Factor" localSheetId="21">#REF!</definedName>
    <definedName name="Synthetic_Lease_Financial_Partial_Year_Factor" localSheetId="22">#REF!</definedName>
    <definedName name="Synthetic_Lease_Financial_Partial_Year_Factor" localSheetId="8">#REF!</definedName>
    <definedName name="Synthetic_Lease_Financial_Partial_Year_Factor" localSheetId="26">#REF!</definedName>
    <definedName name="Synthetic_Lease_Financial_Partial_Year_Factor" localSheetId="27">#REF!</definedName>
    <definedName name="Synthetic_Lease_Financial_Partial_Year_Factor" localSheetId="28">#REF!</definedName>
    <definedName name="Synthetic_Lease_Financial_Partial_Year_Factor" localSheetId="29">#REF!</definedName>
    <definedName name="Synthetic_Lease_Financial_Partial_Year_Factor" localSheetId="30">#REF!</definedName>
    <definedName name="Synthetic_Lease_Financial_Partial_Year_Factor" localSheetId="31">#REF!</definedName>
    <definedName name="Synthetic_Lease_Financial_Partial_Year_Factor">#REF!</definedName>
    <definedName name="Synthetic_Lease_Tranche_A_Interest_Expense" localSheetId="17">#REF!</definedName>
    <definedName name="Synthetic_Lease_Tranche_A_Interest_Expense" localSheetId="18">#REF!</definedName>
    <definedName name="Synthetic_Lease_Tranche_A_Interest_Expense" localSheetId="19">#REF!</definedName>
    <definedName name="Synthetic_Lease_Tranche_A_Interest_Expense" localSheetId="20">#REF!</definedName>
    <definedName name="Synthetic_Lease_Tranche_A_Interest_Expense" localSheetId="21">#REF!</definedName>
    <definedName name="Synthetic_Lease_Tranche_A_Interest_Expense" localSheetId="22">#REF!</definedName>
    <definedName name="Synthetic_Lease_Tranche_A_Interest_Expense" localSheetId="8">#REF!</definedName>
    <definedName name="Synthetic_Lease_Tranche_A_Interest_Expense" localSheetId="26">#REF!</definedName>
    <definedName name="Synthetic_Lease_Tranche_A_Interest_Expense" localSheetId="27">#REF!</definedName>
    <definedName name="Synthetic_Lease_Tranche_A_Interest_Expense" localSheetId="28">#REF!</definedName>
    <definedName name="Synthetic_Lease_Tranche_A_Interest_Expense" localSheetId="29">#REF!</definedName>
    <definedName name="Synthetic_Lease_Tranche_A_Interest_Expense" localSheetId="30">#REF!</definedName>
    <definedName name="Synthetic_Lease_Tranche_A_Interest_Expense" localSheetId="31">#REF!</definedName>
    <definedName name="Synthetic_Lease_Tranche_A_Interest_Expense">#REF!</definedName>
    <definedName name="Synthetic_Lease_Tranche_C_Interest_Expense" localSheetId="17">#REF!</definedName>
    <definedName name="Synthetic_Lease_Tranche_C_Interest_Expense" localSheetId="18">#REF!</definedName>
    <definedName name="Synthetic_Lease_Tranche_C_Interest_Expense" localSheetId="19">#REF!</definedName>
    <definedName name="Synthetic_Lease_Tranche_C_Interest_Expense" localSheetId="20">#REF!</definedName>
    <definedName name="Synthetic_Lease_Tranche_C_Interest_Expense" localSheetId="21">#REF!</definedName>
    <definedName name="Synthetic_Lease_Tranche_C_Interest_Expense" localSheetId="22">#REF!</definedName>
    <definedName name="Synthetic_Lease_Tranche_C_Interest_Expense" localSheetId="8">#REF!</definedName>
    <definedName name="Synthetic_Lease_Tranche_C_Interest_Expense" localSheetId="26">#REF!</definedName>
    <definedName name="Synthetic_Lease_Tranche_C_Interest_Expense" localSheetId="27">#REF!</definedName>
    <definedName name="Synthetic_Lease_Tranche_C_Interest_Expense" localSheetId="28">#REF!</definedName>
    <definedName name="Synthetic_Lease_Tranche_C_Interest_Expense" localSheetId="29">#REF!</definedName>
    <definedName name="Synthetic_Lease_Tranche_C_Interest_Expense" localSheetId="30">#REF!</definedName>
    <definedName name="Synthetic_Lease_Tranche_C_Interest_Expense" localSheetId="31">#REF!</definedName>
    <definedName name="Synthetic_Lease_Tranche_C_Interest_Expense">#REF!</definedName>
    <definedName name="T_CREDIT">0.00017</definedName>
    <definedName name="Table1" localSheetId="17">#REF!</definedName>
    <definedName name="Table1" localSheetId="18">#REF!</definedName>
    <definedName name="Table1" localSheetId="19">#REF!</definedName>
    <definedName name="Table1" localSheetId="20">#REF!</definedName>
    <definedName name="Table1" localSheetId="21">#REF!</definedName>
    <definedName name="Table1" localSheetId="22">#REF!</definedName>
    <definedName name="Table1" localSheetId="26">#REF!</definedName>
    <definedName name="Table1" localSheetId="27">#REF!</definedName>
    <definedName name="Table1" localSheetId="28">#REF!</definedName>
    <definedName name="Table1" localSheetId="29">#REF!</definedName>
    <definedName name="Table1" localSheetId="30">#REF!</definedName>
    <definedName name="Table1" localSheetId="31">#REF!</definedName>
    <definedName name="Table1">#REF!</definedName>
    <definedName name="Table1_list" localSheetId="17">#REF!</definedName>
    <definedName name="Table1_list" localSheetId="18">#REF!</definedName>
    <definedName name="Table1_list" localSheetId="19">#REF!</definedName>
    <definedName name="Table1_list" localSheetId="20">#REF!</definedName>
    <definedName name="Table1_list" localSheetId="21">#REF!</definedName>
    <definedName name="Table1_list" localSheetId="22">#REF!</definedName>
    <definedName name="Table1_list" localSheetId="26">#REF!</definedName>
    <definedName name="Table1_list" localSheetId="27">#REF!</definedName>
    <definedName name="Table1_list" localSheetId="28">#REF!</definedName>
    <definedName name="Table1_list" localSheetId="29">#REF!</definedName>
    <definedName name="Table1_list" localSheetId="30">#REF!</definedName>
    <definedName name="Table1_list" localSheetId="31">#REF!</definedName>
    <definedName name="Table1_list">#REF!</definedName>
    <definedName name="TableName">"Dummy"</definedName>
    <definedName name="Tax_Rate" localSheetId="8">#REF!</definedName>
    <definedName name="Tax_Rate">[9]Assumptions!$C$20</definedName>
    <definedName name="TaxReturn1992" localSheetId="17">#REF!</definedName>
    <definedName name="TaxReturn1992" localSheetId="18">#REF!</definedName>
    <definedName name="TaxReturn1992" localSheetId="19">#REF!</definedName>
    <definedName name="TaxReturn1992" localSheetId="20">#REF!</definedName>
    <definedName name="TaxReturn1992" localSheetId="21">#REF!</definedName>
    <definedName name="TaxReturn1992" localSheetId="22">#REF!</definedName>
    <definedName name="TaxReturn1992" localSheetId="8">#REF!</definedName>
    <definedName name="TaxReturn1992" localSheetId="26">#REF!</definedName>
    <definedName name="TaxReturn1992" localSheetId="27">#REF!</definedName>
    <definedName name="TaxReturn1992" localSheetId="28">#REF!</definedName>
    <definedName name="TaxReturn1992" localSheetId="29">#REF!</definedName>
    <definedName name="TaxReturn1992" localSheetId="30">#REF!</definedName>
    <definedName name="TaxReturn1992" localSheetId="31">#REF!</definedName>
    <definedName name="TaxReturn1992">#REF!</definedName>
    <definedName name="TaxReturn1993" localSheetId="17">#REF!</definedName>
    <definedName name="TaxReturn1993" localSheetId="18">#REF!</definedName>
    <definedName name="TaxReturn1993" localSheetId="19">#REF!</definedName>
    <definedName name="TaxReturn1993" localSheetId="20">#REF!</definedName>
    <definedName name="TaxReturn1993" localSheetId="21">#REF!</definedName>
    <definedName name="TaxReturn1993" localSheetId="22">#REF!</definedName>
    <definedName name="TaxReturn1993" localSheetId="8">#REF!</definedName>
    <definedName name="TaxReturn1993" localSheetId="26">#REF!</definedName>
    <definedName name="TaxReturn1993" localSheetId="27">#REF!</definedName>
    <definedName name="TaxReturn1993" localSheetId="28">#REF!</definedName>
    <definedName name="TaxReturn1993" localSheetId="29">#REF!</definedName>
    <definedName name="TaxReturn1993" localSheetId="30">#REF!</definedName>
    <definedName name="TaxReturn1993" localSheetId="31">#REF!</definedName>
    <definedName name="TaxReturn1993">#REF!</definedName>
    <definedName name="TBal" localSheetId="17">#REF!</definedName>
    <definedName name="TBal" localSheetId="18">#REF!</definedName>
    <definedName name="TBal" localSheetId="19">#REF!</definedName>
    <definedName name="TBal" localSheetId="20">#REF!</definedName>
    <definedName name="TBal" localSheetId="21">#REF!</definedName>
    <definedName name="TBal" localSheetId="22">#REF!</definedName>
    <definedName name="TBal" localSheetId="8">#REF!</definedName>
    <definedName name="TBal" localSheetId="26">#REF!</definedName>
    <definedName name="TBal" localSheetId="27">#REF!</definedName>
    <definedName name="TBal" localSheetId="28">#REF!</definedName>
    <definedName name="TBal" localSheetId="29">#REF!</definedName>
    <definedName name="TBal" localSheetId="30">#REF!</definedName>
    <definedName name="TBal" localSheetId="31">#REF!</definedName>
    <definedName name="TBal">#REF!</definedName>
    <definedName name="tblChgCodes" localSheetId="17">#REF!</definedName>
    <definedName name="tblChgCodes" localSheetId="18">#REF!</definedName>
    <definedName name="tblChgCodes" localSheetId="19">#REF!</definedName>
    <definedName name="tblChgCodes" localSheetId="20">#REF!</definedName>
    <definedName name="tblChgCodes" localSheetId="21">#REF!</definedName>
    <definedName name="tblChgCodes" localSheetId="22">#REF!</definedName>
    <definedName name="tblChgCodes" localSheetId="26">#REF!</definedName>
    <definedName name="tblChgCodes" localSheetId="27">#REF!</definedName>
    <definedName name="tblChgCodes" localSheetId="28">#REF!</definedName>
    <definedName name="tblChgCodes" localSheetId="29">#REF!</definedName>
    <definedName name="tblChgCodes" localSheetId="30">#REF!</definedName>
    <definedName name="tblChgCodes" localSheetId="31">#REF!</definedName>
    <definedName name="tblChgCodes">#REF!</definedName>
    <definedName name="TblConsTypes" localSheetId="17">#REF!</definedName>
    <definedName name="TblConsTypes" localSheetId="18">#REF!</definedName>
    <definedName name="TblConsTypes" localSheetId="19">#REF!</definedName>
    <definedName name="TblConsTypes" localSheetId="20">#REF!</definedName>
    <definedName name="TblConsTypes" localSheetId="21">#REF!</definedName>
    <definedName name="TblConsTypes" localSheetId="22">#REF!</definedName>
    <definedName name="TblConsTypes" localSheetId="26">#REF!</definedName>
    <definedName name="TblConsTypes" localSheetId="27">#REF!</definedName>
    <definedName name="TblConsTypes" localSheetId="28">#REF!</definedName>
    <definedName name="TblConsTypes" localSheetId="29">#REF!</definedName>
    <definedName name="TblConsTypes" localSheetId="30">#REF!</definedName>
    <definedName name="TblConsTypes" localSheetId="31">#REF!</definedName>
    <definedName name="TblConsTypes">#REF!</definedName>
    <definedName name="tblRates" localSheetId="17">#REF!</definedName>
    <definedName name="tblRates" localSheetId="18">#REF!</definedName>
    <definedName name="tblRates" localSheetId="19">#REF!</definedName>
    <definedName name="tblRates" localSheetId="20">#REF!</definedName>
    <definedName name="tblRates" localSheetId="21">#REF!</definedName>
    <definedName name="tblRates" localSheetId="22">#REF!</definedName>
    <definedName name="tblRates" localSheetId="26">#REF!</definedName>
    <definedName name="tblRates" localSheetId="27">#REF!</definedName>
    <definedName name="tblRates" localSheetId="28">#REF!</definedName>
    <definedName name="tblRates" localSheetId="29">#REF!</definedName>
    <definedName name="tblRates" localSheetId="30">#REF!</definedName>
    <definedName name="tblRates" localSheetId="31">#REF!</definedName>
    <definedName name="tblRates">#REF!</definedName>
    <definedName name="tblrptrate" localSheetId="17">#REF!</definedName>
    <definedName name="tblrptrate" localSheetId="18">#REF!</definedName>
    <definedName name="tblrptrate" localSheetId="19">#REF!</definedName>
    <definedName name="tblrptrate" localSheetId="20">#REF!</definedName>
    <definedName name="tblrptrate" localSheetId="21">#REF!</definedName>
    <definedName name="tblrptrate" localSheetId="22">#REF!</definedName>
    <definedName name="tblrptrate" localSheetId="26">#REF!</definedName>
    <definedName name="tblrptrate" localSheetId="27">#REF!</definedName>
    <definedName name="tblrptrate" localSheetId="28">#REF!</definedName>
    <definedName name="tblrptrate" localSheetId="29">#REF!</definedName>
    <definedName name="tblrptrate" localSheetId="30">#REF!</definedName>
    <definedName name="tblrptrate" localSheetId="31">#REF!</definedName>
    <definedName name="tblrptrate">#REF!</definedName>
    <definedName name="TDM" localSheetId="17" hidden="1">{#N/A,#N/A,FALSE,"Aging Summary";#N/A,#N/A,FALSE,"Ratio Analysis";#N/A,#N/A,FALSE,"Test 120 Day Accts";#N/A,#N/A,FALSE,"Tickmarks"}</definedName>
    <definedName name="TDM" localSheetId="18" hidden="1">{#N/A,#N/A,FALSE,"Aging Summary";#N/A,#N/A,FALSE,"Ratio Analysis";#N/A,#N/A,FALSE,"Test 120 Day Accts";#N/A,#N/A,FALSE,"Tickmarks"}</definedName>
    <definedName name="TDM" localSheetId="19" hidden="1">{#N/A,#N/A,FALSE,"Aging Summary";#N/A,#N/A,FALSE,"Ratio Analysis";#N/A,#N/A,FALSE,"Test 120 Day Accts";#N/A,#N/A,FALSE,"Tickmarks"}</definedName>
    <definedName name="TDM" localSheetId="20" hidden="1">{#N/A,#N/A,FALSE,"Aging Summary";#N/A,#N/A,FALSE,"Ratio Analysis";#N/A,#N/A,FALSE,"Test 120 Day Accts";#N/A,#N/A,FALSE,"Tickmarks"}</definedName>
    <definedName name="TDM" localSheetId="21" hidden="1">{#N/A,#N/A,FALSE,"Aging Summary";#N/A,#N/A,FALSE,"Ratio Analysis";#N/A,#N/A,FALSE,"Test 120 Day Accts";#N/A,#N/A,FALSE,"Tickmarks"}</definedName>
    <definedName name="TDM" localSheetId="22" hidden="1">{#N/A,#N/A,FALSE,"Aging Summary";#N/A,#N/A,FALSE,"Ratio Analysis";#N/A,#N/A,FALSE,"Test 120 Day Accts";#N/A,#N/A,FALSE,"Tickmarks"}</definedName>
    <definedName name="TDM" localSheetId="23" hidden="1">{#N/A,#N/A,FALSE,"Aging Summary";#N/A,#N/A,FALSE,"Ratio Analysis";#N/A,#N/A,FALSE,"Test 120 Day Accts";#N/A,#N/A,FALSE,"Tickmarks"}</definedName>
    <definedName name="TDM" localSheetId="4" hidden="1">{#N/A,#N/A,FALSE,"Aging Summary";#N/A,#N/A,FALSE,"Ratio Analysis";#N/A,#N/A,FALSE,"Test 120 Day Accts";#N/A,#N/A,FALSE,"Tickmarks"}</definedName>
    <definedName name="TDM" localSheetId="5" hidden="1">{#N/A,#N/A,FALSE,"Aging Summary";#N/A,#N/A,FALSE,"Ratio Analysis";#N/A,#N/A,FALSE,"Test 120 Day Accts";#N/A,#N/A,FALSE,"Tickmarks"}</definedName>
    <definedName name="TDM" localSheetId="8" hidden="1">{#N/A,#N/A,FALSE,"Aging Summary";#N/A,#N/A,FALSE,"Ratio Analysis";#N/A,#N/A,FALSE,"Test 120 Day Accts";#N/A,#N/A,FALSE,"Tickmarks"}</definedName>
    <definedName name="TDM" localSheetId="11" hidden="1">{#N/A,#N/A,FALSE,"Aging Summary";#N/A,#N/A,FALSE,"Ratio Analysis";#N/A,#N/A,FALSE,"Test 120 Day Accts";#N/A,#N/A,FALSE,"Tickmarks"}</definedName>
    <definedName name="TDM" localSheetId="12" hidden="1">{#N/A,#N/A,FALSE,"Aging Summary";#N/A,#N/A,FALSE,"Ratio Analysis";#N/A,#N/A,FALSE,"Test 120 Day Accts";#N/A,#N/A,FALSE,"Tickmarks"}</definedName>
    <definedName name="TDM" localSheetId="14" hidden="1">{#N/A,#N/A,FALSE,"Aging Summary";#N/A,#N/A,FALSE,"Ratio Analysis";#N/A,#N/A,FALSE,"Test 120 Day Accts";#N/A,#N/A,FALSE,"Tickmarks"}</definedName>
    <definedName name="TDM" localSheetId="16" hidden="1">{#N/A,#N/A,FALSE,"Aging Summary";#N/A,#N/A,FALSE,"Ratio Analysis";#N/A,#N/A,FALSE,"Test 120 Day Accts";#N/A,#N/A,FALSE,"Tickmarks"}</definedName>
    <definedName name="TDM" localSheetId="26" hidden="1">{#N/A,#N/A,FALSE,"Aging Summary";#N/A,#N/A,FALSE,"Ratio Analysis";#N/A,#N/A,FALSE,"Test 120 Day Accts";#N/A,#N/A,FALSE,"Tickmarks"}</definedName>
    <definedName name="TDM" localSheetId="27" hidden="1">{#N/A,#N/A,FALSE,"Aging Summary";#N/A,#N/A,FALSE,"Ratio Analysis";#N/A,#N/A,FALSE,"Test 120 Day Accts";#N/A,#N/A,FALSE,"Tickmarks"}</definedName>
    <definedName name="TDM" localSheetId="28" hidden="1">{#N/A,#N/A,FALSE,"Aging Summary";#N/A,#N/A,FALSE,"Ratio Analysis";#N/A,#N/A,FALSE,"Test 120 Day Accts";#N/A,#N/A,FALSE,"Tickmarks"}</definedName>
    <definedName name="TDM" localSheetId="29" hidden="1">{#N/A,#N/A,FALSE,"Aging Summary";#N/A,#N/A,FALSE,"Ratio Analysis";#N/A,#N/A,FALSE,"Test 120 Day Accts";#N/A,#N/A,FALSE,"Tickmarks"}</definedName>
    <definedName name="TDM" localSheetId="30" hidden="1">{#N/A,#N/A,FALSE,"Aging Summary";#N/A,#N/A,FALSE,"Ratio Analysis";#N/A,#N/A,FALSE,"Test 120 Day Accts";#N/A,#N/A,FALSE,"Tickmarks"}</definedName>
    <definedName name="TDM" localSheetId="31" hidden="1">{#N/A,#N/A,FALSE,"Aging Summary";#N/A,#N/A,FALSE,"Ratio Analysis";#N/A,#N/A,FALSE,"Test 120 Day Accts";#N/A,#N/A,FALSE,"Tickmarks"}</definedName>
    <definedName name="TDM" hidden="1">{#N/A,#N/A,FALSE,"Aging Summary";#N/A,#N/A,FALSE,"Ratio Analysis";#N/A,#N/A,FALSE,"Test 120 Day Accts";#N/A,#N/A,FALSE,"Tickmarks"}</definedName>
    <definedName name="TEMP">#REF!</definedName>
    <definedName name="template2" localSheetId="17" hidden="1">{"by_month",#N/A,TRUE,"template";"destec_month",#N/A,TRUE,"template";"by_quarter",#N/A,TRUE,"template";"destec_quarter",#N/A,TRUE,"template";"by_year",#N/A,TRUE,"template";"destec_annual",#N/A,TRUE,"template"}</definedName>
    <definedName name="template2" localSheetId="18" hidden="1">{"by_month",#N/A,TRUE,"template";"destec_month",#N/A,TRUE,"template";"by_quarter",#N/A,TRUE,"template";"destec_quarter",#N/A,TRUE,"template";"by_year",#N/A,TRUE,"template";"destec_annual",#N/A,TRUE,"template"}</definedName>
    <definedName name="template2" localSheetId="19" hidden="1">{"by_month",#N/A,TRUE,"template";"destec_month",#N/A,TRUE,"template";"by_quarter",#N/A,TRUE,"template";"destec_quarter",#N/A,TRUE,"template";"by_year",#N/A,TRUE,"template";"destec_annual",#N/A,TRUE,"template"}</definedName>
    <definedName name="template2" localSheetId="20" hidden="1">{"by_month",#N/A,TRUE,"template";"destec_month",#N/A,TRUE,"template";"by_quarter",#N/A,TRUE,"template";"destec_quarter",#N/A,TRUE,"template";"by_year",#N/A,TRUE,"template";"destec_annual",#N/A,TRUE,"template"}</definedName>
    <definedName name="template2" localSheetId="21" hidden="1">{"by_month",#N/A,TRUE,"template";"destec_month",#N/A,TRUE,"template";"by_quarter",#N/A,TRUE,"template";"destec_quarter",#N/A,TRUE,"template";"by_year",#N/A,TRUE,"template";"destec_annual",#N/A,TRUE,"template"}</definedName>
    <definedName name="template2" localSheetId="22" hidden="1">{"by_month",#N/A,TRUE,"template";"destec_month",#N/A,TRUE,"template";"by_quarter",#N/A,TRUE,"template";"destec_quarter",#N/A,TRUE,"template";"by_year",#N/A,TRUE,"template";"destec_annual",#N/A,TRUE,"template"}</definedName>
    <definedName name="template2" localSheetId="23" hidden="1">{"by_month",#N/A,TRUE,"template";"destec_month",#N/A,TRUE,"template";"by_quarter",#N/A,TRUE,"template";"destec_quarter",#N/A,TRUE,"template";"by_year",#N/A,TRUE,"template";"destec_annual",#N/A,TRUE,"template"}</definedName>
    <definedName name="template2" localSheetId="4" hidden="1">{"by_month",#N/A,TRUE,"template";"destec_month",#N/A,TRUE,"template";"by_quarter",#N/A,TRUE,"template";"destec_quarter",#N/A,TRUE,"template";"by_year",#N/A,TRUE,"template";"destec_annual",#N/A,TRUE,"template"}</definedName>
    <definedName name="template2" localSheetId="5" hidden="1">{"by_month",#N/A,TRUE,"template";"destec_month",#N/A,TRUE,"template";"by_quarter",#N/A,TRUE,"template";"destec_quarter",#N/A,TRUE,"template";"by_year",#N/A,TRUE,"template";"destec_annual",#N/A,TRUE,"template"}</definedName>
    <definedName name="template2" localSheetId="8" hidden="1">{"by_month",#N/A,TRUE,"template";"destec_month",#N/A,TRUE,"template";"by_quarter",#N/A,TRUE,"template";"destec_quarter",#N/A,TRUE,"template";"by_year",#N/A,TRUE,"template";"destec_annual",#N/A,TRUE,"template"}</definedName>
    <definedName name="template2" localSheetId="11" hidden="1">{"by_month",#N/A,TRUE,"template";"destec_month",#N/A,TRUE,"template";"by_quarter",#N/A,TRUE,"template";"destec_quarter",#N/A,TRUE,"template";"by_year",#N/A,TRUE,"template";"destec_annual",#N/A,TRUE,"template"}</definedName>
    <definedName name="template2" localSheetId="12" hidden="1">{"by_month",#N/A,TRUE,"template";"destec_month",#N/A,TRUE,"template";"by_quarter",#N/A,TRUE,"template";"destec_quarter",#N/A,TRUE,"template";"by_year",#N/A,TRUE,"template";"destec_annual",#N/A,TRUE,"template"}</definedName>
    <definedName name="template2" localSheetId="14" hidden="1">{"by_month",#N/A,TRUE,"template";"destec_month",#N/A,TRUE,"template";"by_quarter",#N/A,TRUE,"template";"destec_quarter",#N/A,TRUE,"template";"by_year",#N/A,TRUE,"template";"destec_annual",#N/A,TRUE,"template"}</definedName>
    <definedName name="template2" localSheetId="16" hidden="1">{"by_month",#N/A,TRUE,"template";"destec_month",#N/A,TRUE,"template";"by_quarter",#N/A,TRUE,"template";"destec_quarter",#N/A,TRUE,"template";"by_year",#N/A,TRUE,"template";"destec_annual",#N/A,TRUE,"template"}</definedName>
    <definedName name="template2" localSheetId="26" hidden="1">{"by_month",#N/A,TRUE,"template";"destec_month",#N/A,TRUE,"template";"by_quarter",#N/A,TRUE,"template";"destec_quarter",#N/A,TRUE,"template";"by_year",#N/A,TRUE,"template";"destec_annual",#N/A,TRUE,"template"}</definedName>
    <definedName name="template2" localSheetId="27" hidden="1">{"by_month",#N/A,TRUE,"template";"destec_month",#N/A,TRUE,"template";"by_quarter",#N/A,TRUE,"template";"destec_quarter",#N/A,TRUE,"template";"by_year",#N/A,TRUE,"template";"destec_annual",#N/A,TRUE,"template"}</definedName>
    <definedName name="template2" localSheetId="28" hidden="1">{"by_month",#N/A,TRUE,"template";"destec_month",#N/A,TRUE,"template";"by_quarter",#N/A,TRUE,"template";"destec_quarter",#N/A,TRUE,"template";"by_year",#N/A,TRUE,"template";"destec_annual",#N/A,TRUE,"template"}</definedName>
    <definedName name="template2" localSheetId="29" hidden="1">{"by_month",#N/A,TRUE,"template";"destec_month",#N/A,TRUE,"template";"by_quarter",#N/A,TRUE,"template";"destec_quarter",#N/A,TRUE,"template";"by_year",#N/A,TRUE,"template";"destec_annual",#N/A,TRUE,"template"}</definedName>
    <definedName name="template2" localSheetId="30" hidden="1">{"by_month",#N/A,TRUE,"template";"destec_month",#N/A,TRUE,"template";"by_quarter",#N/A,TRUE,"template";"destec_quarter",#N/A,TRUE,"template";"by_year",#N/A,TRUE,"template";"destec_annual",#N/A,TRUE,"template"}</definedName>
    <definedName name="template2" localSheetId="31" hidden="1">{"by_month",#N/A,TRUE,"template";"destec_month",#N/A,TRUE,"template";"by_quarter",#N/A,TRUE,"template";"destec_quarter",#N/A,TRUE,"template";"by_year",#N/A,TRUE,"template";"destec_annual",#N/A,TRUE,"template"}</definedName>
    <definedName name="template2" hidden="1">{"by_month",#N/A,TRUE,"template";"destec_month",#N/A,TRUE,"template";"by_quarter",#N/A,TRUE,"template";"destec_quarter",#N/A,TRUE,"template";"by_year",#N/A,TRUE,"template";"destec_annual",#N/A,TRUE,"template"}</definedName>
    <definedName name="terst2" localSheetId="17" hidden="1">{"Page_1",#N/A,FALSE,"BAD4Q98";"Page_2",#N/A,FALSE,"BAD4Q98";"Page_3",#N/A,FALSE,"BAD4Q98";"Page_4",#N/A,FALSE,"BAD4Q98";"Page_5",#N/A,FALSE,"BAD4Q98";"Page_6",#N/A,FALSE,"BAD4Q98";"Input_1",#N/A,FALSE,"BAD4Q98";"Input_2",#N/A,FALSE,"BAD4Q98"}</definedName>
    <definedName name="terst2" localSheetId="18" hidden="1">{"Page_1",#N/A,FALSE,"BAD4Q98";"Page_2",#N/A,FALSE,"BAD4Q98";"Page_3",#N/A,FALSE,"BAD4Q98";"Page_4",#N/A,FALSE,"BAD4Q98";"Page_5",#N/A,FALSE,"BAD4Q98";"Page_6",#N/A,FALSE,"BAD4Q98";"Input_1",#N/A,FALSE,"BAD4Q98";"Input_2",#N/A,FALSE,"BAD4Q98"}</definedName>
    <definedName name="terst2" localSheetId="19" hidden="1">{"Page_1",#N/A,FALSE,"BAD4Q98";"Page_2",#N/A,FALSE,"BAD4Q98";"Page_3",#N/A,FALSE,"BAD4Q98";"Page_4",#N/A,FALSE,"BAD4Q98";"Page_5",#N/A,FALSE,"BAD4Q98";"Page_6",#N/A,FALSE,"BAD4Q98";"Input_1",#N/A,FALSE,"BAD4Q98";"Input_2",#N/A,FALSE,"BAD4Q98"}</definedName>
    <definedName name="terst2" localSheetId="20" hidden="1">{"Page_1",#N/A,FALSE,"BAD4Q98";"Page_2",#N/A,FALSE,"BAD4Q98";"Page_3",#N/A,FALSE,"BAD4Q98";"Page_4",#N/A,FALSE,"BAD4Q98";"Page_5",#N/A,FALSE,"BAD4Q98";"Page_6",#N/A,FALSE,"BAD4Q98";"Input_1",#N/A,FALSE,"BAD4Q98";"Input_2",#N/A,FALSE,"BAD4Q98"}</definedName>
    <definedName name="terst2" localSheetId="21" hidden="1">{"Page_1",#N/A,FALSE,"BAD4Q98";"Page_2",#N/A,FALSE,"BAD4Q98";"Page_3",#N/A,FALSE,"BAD4Q98";"Page_4",#N/A,FALSE,"BAD4Q98";"Page_5",#N/A,FALSE,"BAD4Q98";"Page_6",#N/A,FALSE,"BAD4Q98";"Input_1",#N/A,FALSE,"BAD4Q98";"Input_2",#N/A,FALSE,"BAD4Q98"}</definedName>
    <definedName name="terst2" localSheetId="22" hidden="1">{"Page_1",#N/A,FALSE,"BAD4Q98";"Page_2",#N/A,FALSE,"BAD4Q98";"Page_3",#N/A,FALSE,"BAD4Q98";"Page_4",#N/A,FALSE,"BAD4Q98";"Page_5",#N/A,FALSE,"BAD4Q98";"Page_6",#N/A,FALSE,"BAD4Q98";"Input_1",#N/A,FALSE,"BAD4Q98";"Input_2",#N/A,FALSE,"BAD4Q98"}</definedName>
    <definedName name="terst2" localSheetId="23" hidden="1">{"Page_1",#N/A,FALSE,"BAD4Q98";"Page_2",#N/A,FALSE,"BAD4Q98";"Page_3",#N/A,FALSE,"BAD4Q98";"Page_4",#N/A,FALSE,"BAD4Q98";"Page_5",#N/A,FALSE,"BAD4Q98";"Page_6",#N/A,FALSE,"BAD4Q98";"Input_1",#N/A,FALSE,"BAD4Q98";"Input_2",#N/A,FALSE,"BAD4Q98"}</definedName>
    <definedName name="terst2" localSheetId="4" hidden="1">{"Page_1",#N/A,FALSE,"BAD4Q98";"Page_2",#N/A,FALSE,"BAD4Q98";"Page_3",#N/A,FALSE,"BAD4Q98";"Page_4",#N/A,FALSE,"BAD4Q98";"Page_5",#N/A,FALSE,"BAD4Q98";"Page_6",#N/A,FALSE,"BAD4Q98";"Input_1",#N/A,FALSE,"BAD4Q98";"Input_2",#N/A,FALSE,"BAD4Q98"}</definedName>
    <definedName name="terst2" localSheetId="5" hidden="1">{"Page_1",#N/A,FALSE,"BAD4Q98";"Page_2",#N/A,FALSE,"BAD4Q98";"Page_3",#N/A,FALSE,"BAD4Q98";"Page_4",#N/A,FALSE,"BAD4Q98";"Page_5",#N/A,FALSE,"BAD4Q98";"Page_6",#N/A,FALSE,"BAD4Q98";"Input_1",#N/A,FALSE,"BAD4Q98";"Input_2",#N/A,FALSE,"BAD4Q98"}</definedName>
    <definedName name="terst2" localSheetId="8" hidden="1">{"Page_1",#N/A,FALSE,"BAD4Q98";"Page_2",#N/A,FALSE,"BAD4Q98";"Page_3",#N/A,FALSE,"BAD4Q98";"Page_4",#N/A,FALSE,"BAD4Q98";"Page_5",#N/A,FALSE,"BAD4Q98";"Page_6",#N/A,FALSE,"BAD4Q98";"Input_1",#N/A,FALSE,"BAD4Q98";"Input_2",#N/A,FALSE,"BAD4Q98"}</definedName>
    <definedName name="terst2" localSheetId="11" hidden="1">{"Page_1",#N/A,FALSE,"BAD4Q98";"Page_2",#N/A,FALSE,"BAD4Q98";"Page_3",#N/A,FALSE,"BAD4Q98";"Page_4",#N/A,FALSE,"BAD4Q98";"Page_5",#N/A,FALSE,"BAD4Q98";"Page_6",#N/A,FALSE,"BAD4Q98";"Input_1",#N/A,FALSE,"BAD4Q98";"Input_2",#N/A,FALSE,"BAD4Q98"}</definedName>
    <definedName name="terst2" localSheetId="12" hidden="1">{"Page_1",#N/A,FALSE,"BAD4Q98";"Page_2",#N/A,FALSE,"BAD4Q98";"Page_3",#N/A,FALSE,"BAD4Q98";"Page_4",#N/A,FALSE,"BAD4Q98";"Page_5",#N/A,FALSE,"BAD4Q98";"Page_6",#N/A,FALSE,"BAD4Q98";"Input_1",#N/A,FALSE,"BAD4Q98";"Input_2",#N/A,FALSE,"BAD4Q98"}</definedName>
    <definedName name="terst2" localSheetId="14" hidden="1">{"Page_1",#N/A,FALSE,"BAD4Q98";"Page_2",#N/A,FALSE,"BAD4Q98";"Page_3",#N/A,FALSE,"BAD4Q98";"Page_4",#N/A,FALSE,"BAD4Q98";"Page_5",#N/A,FALSE,"BAD4Q98";"Page_6",#N/A,FALSE,"BAD4Q98";"Input_1",#N/A,FALSE,"BAD4Q98";"Input_2",#N/A,FALSE,"BAD4Q98"}</definedName>
    <definedName name="terst2" localSheetId="16" hidden="1">{"Page_1",#N/A,FALSE,"BAD4Q98";"Page_2",#N/A,FALSE,"BAD4Q98";"Page_3",#N/A,FALSE,"BAD4Q98";"Page_4",#N/A,FALSE,"BAD4Q98";"Page_5",#N/A,FALSE,"BAD4Q98";"Page_6",#N/A,FALSE,"BAD4Q98";"Input_1",#N/A,FALSE,"BAD4Q98";"Input_2",#N/A,FALSE,"BAD4Q98"}</definedName>
    <definedName name="terst2" localSheetId="26" hidden="1">{"Page_1",#N/A,FALSE,"BAD4Q98";"Page_2",#N/A,FALSE,"BAD4Q98";"Page_3",#N/A,FALSE,"BAD4Q98";"Page_4",#N/A,FALSE,"BAD4Q98";"Page_5",#N/A,FALSE,"BAD4Q98";"Page_6",#N/A,FALSE,"BAD4Q98";"Input_1",#N/A,FALSE,"BAD4Q98";"Input_2",#N/A,FALSE,"BAD4Q98"}</definedName>
    <definedName name="terst2" localSheetId="27" hidden="1">{"Page_1",#N/A,FALSE,"BAD4Q98";"Page_2",#N/A,FALSE,"BAD4Q98";"Page_3",#N/A,FALSE,"BAD4Q98";"Page_4",#N/A,FALSE,"BAD4Q98";"Page_5",#N/A,FALSE,"BAD4Q98";"Page_6",#N/A,FALSE,"BAD4Q98";"Input_1",#N/A,FALSE,"BAD4Q98";"Input_2",#N/A,FALSE,"BAD4Q98"}</definedName>
    <definedName name="terst2" localSheetId="28" hidden="1">{"Page_1",#N/A,FALSE,"BAD4Q98";"Page_2",#N/A,FALSE,"BAD4Q98";"Page_3",#N/A,FALSE,"BAD4Q98";"Page_4",#N/A,FALSE,"BAD4Q98";"Page_5",#N/A,FALSE,"BAD4Q98";"Page_6",#N/A,FALSE,"BAD4Q98";"Input_1",#N/A,FALSE,"BAD4Q98";"Input_2",#N/A,FALSE,"BAD4Q98"}</definedName>
    <definedName name="terst2" localSheetId="29" hidden="1">{"Page_1",#N/A,FALSE,"BAD4Q98";"Page_2",#N/A,FALSE,"BAD4Q98";"Page_3",#N/A,FALSE,"BAD4Q98";"Page_4",#N/A,FALSE,"BAD4Q98";"Page_5",#N/A,FALSE,"BAD4Q98";"Page_6",#N/A,FALSE,"BAD4Q98";"Input_1",#N/A,FALSE,"BAD4Q98";"Input_2",#N/A,FALSE,"BAD4Q98"}</definedName>
    <definedName name="terst2" localSheetId="30" hidden="1">{"Page_1",#N/A,FALSE,"BAD4Q98";"Page_2",#N/A,FALSE,"BAD4Q98";"Page_3",#N/A,FALSE,"BAD4Q98";"Page_4",#N/A,FALSE,"BAD4Q98";"Page_5",#N/A,FALSE,"BAD4Q98";"Page_6",#N/A,FALSE,"BAD4Q98";"Input_1",#N/A,FALSE,"BAD4Q98";"Input_2",#N/A,FALSE,"BAD4Q98"}</definedName>
    <definedName name="terst2" localSheetId="31" hidden="1">{"Page_1",#N/A,FALSE,"BAD4Q98";"Page_2",#N/A,FALSE,"BAD4Q98";"Page_3",#N/A,FALSE,"BAD4Q98";"Page_4",#N/A,FALSE,"BAD4Q98";"Page_5",#N/A,FALSE,"BAD4Q98";"Page_6",#N/A,FALSE,"BAD4Q98";"Input_1",#N/A,FALSE,"BAD4Q98";"Input_2",#N/A,FALSE,"BAD4Q98"}</definedName>
    <definedName name="terst2" hidden="1">{"Page_1",#N/A,FALSE,"BAD4Q98";"Page_2",#N/A,FALSE,"BAD4Q98";"Page_3",#N/A,FALSE,"BAD4Q98";"Page_4",#N/A,FALSE,"BAD4Q98";"Page_5",#N/A,FALSE,"BAD4Q98";"Page_6",#N/A,FALSE,"BAD4Q98";"Input_1",#N/A,FALSE,"BAD4Q98";"Input_2",#N/A,FALSE,"BAD4Q98"}</definedName>
    <definedName name="test" localSheetId="17" hidden="1">{"Page_1",#N/A,FALSE,"BAD4Q98";"Page_2",#N/A,FALSE,"BAD4Q98";"Page_3",#N/A,FALSE,"BAD4Q98";"Page_4",#N/A,FALSE,"BAD4Q98";"Page_5",#N/A,FALSE,"BAD4Q98";"Page_6",#N/A,FALSE,"BAD4Q98";"Input_1",#N/A,FALSE,"BAD4Q98";"Input_2",#N/A,FALSE,"BAD4Q98"}</definedName>
    <definedName name="test" localSheetId="18" hidden="1">{"Page_1",#N/A,FALSE,"BAD4Q98";"Page_2",#N/A,FALSE,"BAD4Q98";"Page_3",#N/A,FALSE,"BAD4Q98";"Page_4",#N/A,FALSE,"BAD4Q98";"Page_5",#N/A,FALSE,"BAD4Q98";"Page_6",#N/A,FALSE,"BAD4Q98";"Input_1",#N/A,FALSE,"BAD4Q98";"Input_2",#N/A,FALSE,"BAD4Q98"}</definedName>
    <definedName name="test" localSheetId="19" hidden="1">{"Page_1",#N/A,FALSE,"BAD4Q98";"Page_2",#N/A,FALSE,"BAD4Q98";"Page_3",#N/A,FALSE,"BAD4Q98";"Page_4",#N/A,FALSE,"BAD4Q98";"Page_5",#N/A,FALSE,"BAD4Q98";"Page_6",#N/A,FALSE,"BAD4Q98";"Input_1",#N/A,FALSE,"BAD4Q98";"Input_2",#N/A,FALSE,"BAD4Q98"}</definedName>
    <definedName name="test" localSheetId="20" hidden="1">{"Page_1",#N/A,FALSE,"BAD4Q98";"Page_2",#N/A,FALSE,"BAD4Q98";"Page_3",#N/A,FALSE,"BAD4Q98";"Page_4",#N/A,FALSE,"BAD4Q98";"Page_5",#N/A,FALSE,"BAD4Q98";"Page_6",#N/A,FALSE,"BAD4Q98";"Input_1",#N/A,FALSE,"BAD4Q98";"Input_2",#N/A,FALSE,"BAD4Q98"}</definedName>
    <definedName name="test" localSheetId="21" hidden="1">{"Page_1",#N/A,FALSE,"BAD4Q98";"Page_2",#N/A,FALSE,"BAD4Q98";"Page_3",#N/A,FALSE,"BAD4Q98";"Page_4",#N/A,FALSE,"BAD4Q98";"Page_5",#N/A,FALSE,"BAD4Q98";"Page_6",#N/A,FALSE,"BAD4Q98";"Input_1",#N/A,FALSE,"BAD4Q98";"Input_2",#N/A,FALSE,"BAD4Q98"}</definedName>
    <definedName name="test" localSheetId="22" hidden="1">{"Page_1",#N/A,FALSE,"BAD4Q98";"Page_2",#N/A,FALSE,"BAD4Q98";"Page_3",#N/A,FALSE,"BAD4Q98";"Page_4",#N/A,FALSE,"BAD4Q98";"Page_5",#N/A,FALSE,"BAD4Q98";"Page_6",#N/A,FALSE,"BAD4Q98";"Input_1",#N/A,FALSE,"BAD4Q98";"Input_2",#N/A,FALSE,"BAD4Q98"}</definedName>
    <definedName name="test" localSheetId="23" hidden="1">{"Page_1",#N/A,FALSE,"BAD4Q98";"Page_2",#N/A,FALSE,"BAD4Q98";"Page_3",#N/A,FALSE,"BAD4Q98";"Page_4",#N/A,FALSE,"BAD4Q98";"Page_5",#N/A,FALSE,"BAD4Q98";"Page_6",#N/A,FALSE,"BAD4Q98";"Input_1",#N/A,FALSE,"BAD4Q98";"Input_2",#N/A,FALSE,"BAD4Q98"}</definedName>
    <definedName name="test" localSheetId="4" hidden="1">{"Page_1",#N/A,FALSE,"BAD4Q98";"Page_2",#N/A,FALSE,"BAD4Q98";"Page_3",#N/A,FALSE,"BAD4Q98";"Page_4",#N/A,FALSE,"BAD4Q98";"Page_5",#N/A,FALSE,"BAD4Q98";"Page_6",#N/A,FALSE,"BAD4Q98";"Input_1",#N/A,FALSE,"BAD4Q98";"Input_2",#N/A,FALSE,"BAD4Q98"}</definedName>
    <definedName name="test" localSheetId="5" hidden="1">{"Page_1",#N/A,FALSE,"BAD4Q98";"Page_2",#N/A,FALSE,"BAD4Q98";"Page_3",#N/A,FALSE,"BAD4Q98";"Page_4",#N/A,FALSE,"BAD4Q98";"Page_5",#N/A,FALSE,"BAD4Q98";"Page_6",#N/A,FALSE,"BAD4Q98";"Input_1",#N/A,FALSE,"BAD4Q98";"Input_2",#N/A,FALSE,"BAD4Q98"}</definedName>
    <definedName name="test" localSheetId="8" hidden="1">{"Page_1",#N/A,FALSE,"BAD4Q98";"Page_2",#N/A,FALSE,"BAD4Q98";"Page_3",#N/A,FALSE,"BAD4Q98";"Page_4",#N/A,FALSE,"BAD4Q98";"Page_5",#N/A,FALSE,"BAD4Q98";"Page_6",#N/A,FALSE,"BAD4Q98";"Input_1",#N/A,FALSE,"BAD4Q98";"Input_2",#N/A,FALSE,"BAD4Q98"}</definedName>
    <definedName name="test" localSheetId="11" hidden="1">{"Page_1",#N/A,FALSE,"BAD4Q98";"Page_2",#N/A,FALSE,"BAD4Q98";"Page_3",#N/A,FALSE,"BAD4Q98";"Page_4",#N/A,FALSE,"BAD4Q98";"Page_5",#N/A,FALSE,"BAD4Q98";"Page_6",#N/A,FALSE,"BAD4Q98";"Input_1",#N/A,FALSE,"BAD4Q98";"Input_2",#N/A,FALSE,"BAD4Q98"}</definedName>
    <definedName name="test" localSheetId="12" hidden="1">{"Page_1",#N/A,FALSE,"BAD4Q98";"Page_2",#N/A,FALSE,"BAD4Q98";"Page_3",#N/A,FALSE,"BAD4Q98";"Page_4",#N/A,FALSE,"BAD4Q98";"Page_5",#N/A,FALSE,"BAD4Q98";"Page_6",#N/A,FALSE,"BAD4Q98";"Input_1",#N/A,FALSE,"BAD4Q98";"Input_2",#N/A,FALSE,"BAD4Q98"}</definedName>
    <definedName name="test" localSheetId="14" hidden="1">{"Page_1",#N/A,FALSE,"BAD4Q98";"Page_2",#N/A,FALSE,"BAD4Q98";"Page_3",#N/A,FALSE,"BAD4Q98";"Page_4",#N/A,FALSE,"BAD4Q98";"Page_5",#N/A,FALSE,"BAD4Q98";"Page_6",#N/A,FALSE,"BAD4Q98";"Input_1",#N/A,FALSE,"BAD4Q98";"Input_2",#N/A,FALSE,"BAD4Q98"}</definedName>
    <definedName name="test" localSheetId="16" hidden="1">{"Page_1",#N/A,FALSE,"BAD4Q98";"Page_2",#N/A,FALSE,"BAD4Q98";"Page_3",#N/A,FALSE,"BAD4Q98";"Page_4",#N/A,FALSE,"BAD4Q98";"Page_5",#N/A,FALSE,"BAD4Q98";"Page_6",#N/A,FALSE,"BAD4Q98";"Input_1",#N/A,FALSE,"BAD4Q98";"Input_2",#N/A,FALSE,"BAD4Q98"}</definedName>
    <definedName name="test" localSheetId="26" hidden="1">{"Page_1",#N/A,FALSE,"BAD4Q98";"Page_2",#N/A,FALSE,"BAD4Q98";"Page_3",#N/A,FALSE,"BAD4Q98";"Page_4",#N/A,FALSE,"BAD4Q98";"Page_5",#N/A,FALSE,"BAD4Q98";"Page_6",#N/A,FALSE,"BAD4Q98";"Input_1",#N/A,FALSE,"BAD4Q98";"Input_2",#N/A,FALSE,"BAD4Q98"}</definedName>
    <definedName name="test" localSheetId="27" hidden="1">{"Page_1",#N/A,FALSE,"BAD4Q98";"Page_2",#N/A,FALSE,"BAD4Q98";"Page_3",#N/A,FALSE,"BAD4Q98";"Page_4",#N/A,FALSE,"BAD4Q98";"Page_5",#N/A,FALSE,"BAD4Q98";"Page_6",#N/A,FALSE,"BAD4Q98";"Input_1",#N/A,FALSE,"BAD4Q98";"Input_2",#N/A,FALSE,"BAD4Q98"}</definedName>
    <definedName name="test" localSheetId="28" hidden="1">{"Page_1",#N/A,FALSE,"BAD4Q98";"Page_2",#N/A,FALSE,"BAD4Q98";"Page_3",#N/A,FALSE,"BAD4Q98";"Page_4",#N/A,FALSE,"BAD4Q98";"Page_5",#N/A,FALSE,"BAD4Q98";"Page_6",#N/A,FALSE,"BAD4Q98";"Input_1",#N/A,FALSE,"BAD4Q98";"Input_2",#N/A,FALSE,"BAD4Q98"}</definedName>
    <definedName name="test" localSheetId="29" hidden="1">{"Page_1",#N/A,FALSE,"BAD4Q98";"Page_2",#N/A,FALSE,"BAD4Q98";"Page_3",#N/A,FALSE,"BAD4Q98";"Page_4",#N/A,FALSE,"BAD4Q98";"Page_5",#N/A,FALSE,"BAD4Q98";"Page_6",#N/A,FALSE,"BAD4Q98";"Input_1",#N/A,FALSE,"BAD4Q98";"Input_2",#N/A,FALSE,"BAD4Q98"}</definedName>
    <definedName name="test" localSheetId="30" hidden="1">{"Page_1",#N/A,FALSE,"BAD4Q98";"Page_2",#N/A,FALSE,"BAD4Q98";"Page_3",#N/A,FALSE,"BAD4Q98";"Page_4",#N/A,FALSE,"BAD4Q98";"Page_5",#N/A,FALSE,"BAD4Q98";"Page_6",#N/A,FALSE,"BAD4Q98";"Input_1",#N/A,FALSE,"BAD4Q98";"Input_2",#N/A,FALSE,"BAD4Q98"}</definedName>
    <definedName name="test" localSheetId="31" hidden="1">{"Page_1",#N/A,FALSE,"BAD4Q98";"Page_2",#N/A,FALSE,"BAD4Q98";"Page_3",#N/A,FALSE,"BAD4Q98";"Page_4",#N/A,FALSE,"BAD4Q98";"Page_5",#N/A,FALSE,"BAD4Q98";"Page_6",#N/A,FALSE,"BAD4Q98";"Input_1",#N/A,FALSE,"BAD4Q98";"Input_2",#N/A,FALSE,"BAD4Q98"}</definedName>
    <definedName name="test" hidden="1">{"Page_1",#N/A,FALSE,"BAD4Q98";"Page_2",#N/A,FALSE,"BAD4Q98";"Page_3",#N/A,FALSE,"BAD4Q98";"Page_4",#N/A,FALSE,"BAD4Q98";"Page_5",#N/A,FALSE,"BAD4Q98";"Page_6",#N/A,FALSE,"BAD4Q98";"Input_1",#N/A,FALSE,"BAD4Q98";"Input_2",#N/A,FALSE,"BAD4Q98"}</definedName>
    <definedName name="test_1" localSheetId="17" hidden="1">{"Control_DataContact",#N/A,FALSE,"Control"}</definedName>
    <definedName name="test_1" localSheetId="18" hidden="1">{"Control_DataContact",#N/A,FALSE,"Control"}</definedName>
    <definedName name="test_1" localSheetId="19" hidden="1">{"Control_DataContact",#N/A,FALSE,"Control"}</definedName>
    <definedName name="test_1" localSheetId="20" hidden="1">{"Control_DataContact",#N/A,FALSE,"Control"}</definedName>
    <definedName name="test_1" localSheetId="21" hidden="1">{"Control_DataContact",#N/A,FALSE,"Control"}</definedName>
    <definedName name="test_1" localSheetId="22" hidden="1">{"Control_DataContact",#N/A,FALSE,"Control"}</definedName>
    <definedName name="test_1" localSheetId="23" hidden="1">{"Control_DataContact",#N/A,FALSE,"Control"}</definedName>
    <definedName name="test_1" localSheetId="4" hidden="1">{"Control_DataContact",#N/A,FALSE,"Control"}</definedName>
    <definedName name="test_1" localSheetId="5" hidden="1">{"Control_DataContact",#N/A,FALSE,"Control"}</definedName>
    <definedName name="test_1" localSheetId="8" hidden="1">{"Control_DataContact",#N/A,FALSE,"Control"}</definedName>
    <definedName name="test_1" localSheetId="11" hidden="1">{"Control_DataContact",#N/A,FALSE,"Control"}</definedName>
    <definedName name="test_1" localSheetId="12" hidden="1">{"Control_DataContact",#N/A,FALSE,"Control"}</definedName>
    <definedName name="test_1" localSheetId="14" hidden="1">{"Control_DataContact",#N/A,FALSE,"Control"}</definedName>
    <definedName name="test_1" localSheetId="16" hidden="1">{"Control_DataContact",#N/A,FALSE,"Control"}</definedName>
    <definedName name="test_1" localSheetId="26" hidden="1">{"Control_DataContact",#N/A,FALSE,"Control"}</definedName>
    <definedName name="test_1" localSheetId="27" hidden="1">{"Control_DataContact",#N/A,FALSE,"Control"}</definedName>
    <definedName name="test_1" localSheetId="28" hidden="1">{"Control_DataContact",#N/A,FALSE,"Control"}</definedName>
    <definedName name="test_1" localSheetId="29" hidden="1">{"Control_DataContact",#N/A,FALSE,"Control"}</definedName>
    <definedName name="test_1" localSheetId="30" hidden="1">{"Control_DataContact",#N/A,FALSE,"Control"}</definedName>
    <definedName name="test_1" localSheetId="31" hidden="1">{"Control_DataContact",#N/A,FALSE,"Control"}</definedName>
    <definedName name="test_1" hidden="1">{"Control_DataContact",#N/A,FALSE,"Control"}</definedName>
    <definedName name="TEST0">#REF!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6">#REF!</definedName>
    <definedName name="TEST1" localSheetId="27">#REF!</definedName>
    <definedName name="TEST1" localSheetId="28">#REF!</definedName>
    <definedName name="TEST1" localSheetId="29">#REF!</definedName>
    <definedName name="TEST1" localSheetId="30">#REF!</definedName>
    <definedName name="TEST1" localSheetId="31">#REF!</definedName>
    <definedName name="TEST1">#REF!</definedName>
    <definedName name="test1_1" localSheetId="17" hidden="1">{"Sch.D_P_1Gas",#N/A,FALSE,"Sch.D";"Sch.D_P_2Elec",#N/A,FALSE,"Sch.D"}</definedName>
    <definedName name="test1_1" localSheetId="18" hidden="1">{"Sch.D_P_1Gas",#N/A,FALSE,"Sch.D";"Sch.D_P_2Elec",#N/A,FALSE,"Sch.D"}</definedName>
    <definedName name="test1_1" localSheetId="19" hidden="1">{"Sch.D_P_1Gas",#N/A,FALSE,"Sch.D";"Sch.D_P_2Elec",#N/A,FALSE,"Sch.D"}</definedName>
    <definedName name="test1_1" localSheetId="20" hidden="1">{"Sch.D_P_1Gas",#N/A,FALSE,"Sch.D";"Sch.D_P_2Elec",#N/A,FALSE,"Sch.D"}</definedName>
    <definedName name="test1_1" localSheetId="21" hidden="1">{"Sch.D_P_1Gas",#N/A,FALSE,"Sch.D";"Sch.D_P_2Elec",#N/A,FALSE,"Sch.D"}</definedName>
    <definedName name="test1_1" localSheetId="22" hidden="1">{"Sch.D_P_1Gas",#N/A,FALSE,"Sch.D";"Sch.D_P_2Elec",#N/A,FALSE,"Sch.D"}</definedName>
    <definedName name="test1_1" localSheetId="23" hidden="1">{"Sch.D_P_1Gas",#N/A,FALSE,"Sch.D";"Sch.D_P_2Elec",#N/A,FALSE,"Sch.D"}</definedName>
    <definedName name="test1_1" localSheetId="4" hidden="1">{"Sch.D_P_1Gas",#N/A,FALSE,"Sch.D";"Sch.D_P_2Elec",#N/A,FALSE,"Sch.D"}</definedName>
    <definedName name="test1_1" localSheetId="5" hidden="1">{"Sch.D_P_1Gas",#N/A,FALSE,"Sch.D";"Sch.D_P_2Elec",#N/A,FALSE,"Sch.D"}</definedName>
    <definedName name="test1_1" localSheetId="8" hidden="1">{"Sch.D_P_1Gas",#N/A,FALSE,"Sch.D";"Sch.D_P_2Elec",#N/A,FALSE,"Sch.D"}</definedName>
    <definedName name="test1_1" localSheetId="11" hidden="1">{"Sch.D_P_1Gas",#N/A,FALSE,"Sch.D";"Sch.D_P_2Elec",#N/A,FALSE,"Sch.D"}</definedName>
    <definedName name="test1_1" localSheetId="12" hidden="1">{"Sch.D_P_1Gas",#N/A,FALSE,"Sch.D";"Sch.D_P_2Elec",#N/A,FALSE,"Sch.D"}</definedName>
    <definedName name="test1_1" localSheetId="14" hidden="1">{"Sch.D_P_1Gas",#N/A,FALSE,"Sch.D";"Sch.D_P_2Elec",#N/A,FALSE,"Sch.D"}</definedName>
    <definedName name="test1_1" localSheetId="16" hidden="1">{"Sch.D_P_1Gas",#N/A,FALSE,"Sch.D";"Sch.D_P_2Elec",#N/A,FALSE,"Sch.D"}</definedName>
    <definedName name="test1_1" localSheetId="26" hidden="1">{"Sch.D_P_1Gas",#N/A,FALSE,"Sch.D";"Sch.D_P_2Elec",#N/A,FALSE,"Sch.D"}</definedName>
    <definedName name="test1_1" localSheetId="27" hidden="1">{"Sch.D_P_1Gas",#N/A,FALSE,"Sch.D";"Sch.D_P_2Elec",#N/A,FALSE,"Sch.D"}</definedName>
    <definedName name="test1_1" localSheetId="28" hidden="1">{"Sch.D_P_1Gas",#N/A,FALSE,"Sch.D";"Sch.D_P_2Elec",#N/A,FALSE,"Sch.D"}</definedName>
    <definedName name="test1_1" localSheetId="29" hidden="1">{"Sch.D_P_1Gas",#N/A,FALSE,"Sch.D";"Sch.D_P_2Elec",#N/A,FALSE,"Sch.D"}</definedName>
    <definedName name="test1_1" localSheetId="30" hidden="1">{"Sch.D_P_1Gas",#N/A,FALSE,"Sch.D";"Sch.D_P_2Elec",#N/A,FALSE,"Sch.D"}</definedName>
    <definedName name="test1_1" localSheetId="31" hidden="1">{"Sch.D_P_1Gas",#N/A,FALSE,"Sch.D";"Sch.D_P_2Elec",#N/A,FALSE,"Sch.D"}</definedName>
    <definedName name="test1_1" hidden="1">{"Sch.D_P_1Gas",#N/A,FALSE,"Sch.D";"Sch.D_P_2Elec",#N/A,FALSE,"Sch.D"}</definedName>
    <definedName name="TEST2">#REF!</definedName>
    <definedName name="test2006" localSheetId="17" hidden="1">{"SourcesUses",#N/A,TRUE,#N/A;"TransOverview",#N/A,TRUE,"CFMODEL"}</definedName>
    <definedName name="test2006" localSheetId="18" hidden="1">{"SourcesUses",#N/A,TRUE,#N/A;"TransOverview",#N/A,TRUE,"CFMODEL"}</definedName>
    <definedName name="test2006" localSheetId="19" hidden="1">{"SourcesUses",#N/A,TRUE,#N/A;"TransOverview",#N/A,TRUE,"CFMODEL"}</definedName>
    <definedName name="test2006" localSheetId="20" hidden="1">{"SourcesUses",#N/A,TRUE,#N/A;"TransOverview",#N/A,TRUE,"CFMODEL"}</definedName>
    <definedName name="test2006" localSheetId="21" hidden="1">{"SourcesUses",#N/A,TRUE,#N/A;"TransOverview",#N/A,TRUE,"CFMODEL"}</definedName>
    <definedName name="test2006" localSheetId="22" hidden="1">{"SourcesUses",#N/A,TRUE,#N/A;"TransOverview",#N/A,TRUE,"CFMODEL"}</definedName>
    <definedName name="test2006" localSheetId="23" hidden="1">{"SourcesUses",#N/A,TRUE,#N/A;"TransOverview",#N/A,TRUE,"CFMODEL"}</definedName>
    <definedName name="test2006" localSheetId="4" hidden="1">{"SourcesUses",#N/A,TRUE,#N/A;"TransOverview",#N/A,TRUE,"CFMODEL"}</definedName>
    <definedName name="test2006" localSheetId="5" hidden="1">{"SourcesUses",#N/A,TRUE,#N/A;"TransOverview",#N/A,TRUE,"CFMODEL"}</definedName>
    <definedName name="test2006" localSheetId="8" hidden="1">{"SourcesUses",#N/A,TRUE,#N/A;"TransOverview",#N/A,TRUE,"CFMODEL"}</definedName>
    <definedName name="test2006" localSheetId="11" hidden="1">{"SourcesUses",#N/A,TRUE,#N/A;"TransOverview",#N/A,TRUE,"CFMODEL"}</definedName>
    <definedName name="test2006" localSheetId="12" hidden="1">{"SourcesUses",#N/A,TRUE,#N/A;"TransOverview",#N/A,TRUE,"CFMODEL"}</definedName>
    <definedName name="test2006" localSheetId="14" hidden="1">{"SourcesUses",#N/A,TRUE,#N/A;"TransOverview",#N/A,TRUE,"CFMODEL"}</definedName>
    <definedName name="test2006" localSheetId="16" hidden="1">{"SourcesUses",#N/A,TRUE,#N/A;"TransOverview",#N/A,TRUE,"CFMODEL"}</definedName>
    <definedName name="test2006" localSheetId="26" hidden="1">{"SourcesUses",#N/A,TRUE,#N/A;"TransOverview",#N/A,TRUE,"CFMODEL"}</definedName>
    <definedName name="test2006" localSheetId="27" hidden="1">{"SourcesUses",#N/A,TRUE,#N/A;"TransOverview",#N/A,TRUE,"CFMODEL"}</definedName>
    <definedName name="test2006" localSheetId="28" hidden="1">{"SourcesUses",#N/A,TRUE,#N/A;"TransOverview",#N/A,TRUE,"CFMODEL"}</definedName>
    <definedName name="test2006" localSheetId="29" hidden="1">{"SourcesUses",#N/A,TRUE,#N/A;"TransOverview",#N/A,TRUE,"CFMODEL"}</definedName>
    <definedName name="test2006" localSheetId="30" hidden="1">{"SourcesUses",#N/A,TRUE,#N/A;"TransOverview",#N/A,TRUE,"CFMODEL"}</definedName>
    <definedName name="test2006" localSheetId="31" hidden="1">{"SourcesUses",#N/A,TRUE,#N/A;"TransOverview",#N/A,TRUE,"CFMODEL"}</definedName>
    <definedName name="test2006" hidden="1">{"SourcesUses",#N/A,TRUE,#N/A;"TransOverview",#N/A,TRUE,"CFMODEL"}</definedName>
    <definedName name="TEST3">#REF!</definedName>
    <definedName name="test3_1" localSheetId="17" hidden="1">{"Sch.E_PayrollExp",#N/A,TRUE,"Sch.E,F,G,H";"Sch.F_PayrollTaxes",#N/A,TRUE,"Sch.E,F,G,H";"Sch.G_IncentComp",#N/A,TRUE,"Sch.E,F,G,H";"Sch.H_P1_EmplBeneSum",#N/A,TRUE,"Sch.E,F,G,H"}</definedName>
    <definedName name="test3_1" localSheetId="18" hidden="1">{"Sch.E_PayrollExp",#N/A,TRUE,"Sch.E,F,G,H";"Sch.F_PayrollTaxes",#N/A,TRUE,"Sch.E,F,G,H";"Sch.G_IncentComp",#N/A,TRUE,"Sch.E,F,G,H";"Sch.H_P1_EmplBeneSum",#N/A,TRUE,"Sch.E,F,G,H"}</definedName>
    <definedName name="test3_1" localSheetId="19" hidden="1">{"Sch.E_PayrollExp",#N/A,TRUE,"Sch.E,F,G,H";"Sch.F_PayrollTaxes",#N/A,TRUE,"Sch.E,F,G,H";"Sch.G_IncentComp",#N/A,TRUE,"Sch.E,F,G,H";"Sch.H_P1_EmplBeneSum",#N/A,TRUE,"Sch.E,F,G,H"}</definedName>
    <definedName name="test3_1" localSheetId="20" hidden="1">{"Sch.E_PayrollExp",#N/A,TRUE,"Sch.E,F,G,H";"Sch.F_PayrollTaxes",#N/A,TRUE,"Sch.E,F,G,H";"Sch.G_IncentComp",#N/A,TRUE,"Sch.E,F,G,H";"Sch.H_P1_EmplBeneSum",#N/A,TRUE,"Sch.E,F,G,H"}</definedName>
    <definedName name="test3_1" localSheetId="21" hidden="1">{"Sch.E_PayrollExp",#N/A,TRUE,"Sch.E,F,G,H";"Sch.F_PayrollTaxes",#N/A,TRUE,"Sch.E,F,G,H";"Sch.G_IncentComp",#N/A,TRUE,"Sch.E,F,G,H";"Sch.H_P1_EmplBeneSum",#N/A,TRUE,"Sch.E,F,G,H"}</definedName>
    <definedName name="test3_1" localSheetId="22" hidden="1">{"Sch.E_PayrollExp",#N/A,TRUE,"Sch.E,F,G,H";"Sch.F_PayrollTaxes",#N/A,TRUE,"Sch.E,F,G,H";"Sch.G_IncentComp",#N/A,TRUE,"Sch.E,F,G,H";"Sch.H_P1_EmplBeneSum",#N/A,TRUE,"Sch.E,F,G,H"}</definedName>
    <definedName name="test3_1" localSheetId="23" hidden="1">{"Sch.E_PayrollExp",#N/A,TRUE,"Sch.E,F,G,H";"Sch.F_PayrollTaxes",#N/A,TRUE,"Sch.E,F,G,H";"Sch.G_IncentComp",#N/A,TRUE,"Sch.E,F,G,H";"Sch.H_P1_EmplBeneSum",#N/A,TRUE,"Sch.E,F,G,H"}</definedName>
    <definedName name="test3_1" localSheetId="4" hidden="1">{"Sch.E_PayrollExp",#N/A,TRUE,"Sch.E,F,G,H";"Sch.F_PayrollTaxes",#N/A,TRUE,"Sch.E,F,G,H";"Sch.G_IncentComp",#N/A,TRUE,"Sch.E,F,G,H";"Sch.H_P1_EmplBeneSum",#N/A,TRUE,"Sch.E,F,G,H"}</definedName>
    <definedName name="test3_1" localSheetId="5" hidden="1">{"Sch.E_PayrollExp",#N/A,TRUE,"Sch.E,F,G,H";"Sch.F_PayrollTaxes",#N/A,TRUE,"Sch.E,F,G,H";"Sch.G_IncentComp",#N/A,TRUE,"Sch.E,F,G,H";"Sch.H_P1_EmplBeneSum",#N/A,TRUE,"Sch.E,F,G,H"}</definedName>
    <definedName name="test3_1" localSheetId="8" hidden="1">{"Sch.E_PayrollExp",#N/A,TRUE,"Sch.E,F,G,H";"Sch.F_PayrollTaxes",#N/A,TRUE,"Sch.E,F,G,H";"Sch.G_IncentComp",#N/A,TRUE,"Sch.E,F,G,H";"Sch.H_P1_EmplBeneSum",#N/A,TRUE,"Sch.E,F,G,H"}</definedName>
    <definedName name="test3_1" localSheetId="11" hidden="1">{"Sch.E_PayrollExp",#N/A,TRUE,"Sch.E,F,G,H";"Sch.F_PayrollTaxes",#N/A,TRUE,"Sch.E,F,G,H";"Sch.G_IncentComp",#N/A,TRUE,"Sch.E,F,G,H";"Sch.H_P1_EmplBeneSum",#N/A,TRUE,"Sch.E,F,G,H"}</definedName>
    <definedName name="test3_1" localSheetId="12" hidden="1">{"Sch.E_PayrollExp",#N/A,TRUE,"Sch.E,F,G,H";"Sch.F_PayrollTaxes",#N/A,TRUE,"Sch.E,F,G,H";"Sch.G_IncentComp",#N/A,TRUE,"Sch.E,F,G,H";"Sch.H_P1_EmplBeneSum",#N/A,TRUE,"Sch.E,F,G,H"}</definedName>
    <definedName name="test3_1" localSheetId="14" hidden="1">{"Sch.E_PayrollExp",#N/A,TRUE,"Sch.E,F,G,H";"Sch.F_PayrollTaxes",#N/A,TRUE,"Sch.E,F,G,H";"Sch.G_IncentComp",#N/A,TRUE,"Sch.E,F,G,H";"Sch.H_P1_EmplBeneSum",#N/A,TRUE,"Sch.E,F,G,H"}</definedName>
    <definedName name="test3_1" localSheetId="16" hidden="1">{"Sch.E_PayrollExp",#N/A,TRUE,"Sch.E,F,G,H";"Sch.F_PayrollTaxes",#N/A,TRUE,"Sch.E,F,G,H";"Sch.G_IncentComp",#N/A,TRUE,"Sch.E,F,G,H";"Sch.H_P1_EmplBeneSum",#N/A,TRUE,"Sch.E,F,G,H"}</definedName>
    <definedName name="test3_1" localSheetId="26" hidden="1">{"Sch.E_PayrollExp",#N/A,TRUE,"Sch.E,F,G,H";"Sch.F_PayrollTaxes",#N/A,TRUE,"Sch.E,F,G,H";"Sch.G_IncentComp",#N/A,TRUE,"Sch.E,F,G,H";"Sch.H_P1_EmplBeneSum",#N/A,TRUE,"Sch.E,F,G,H"}</definedName>
    <definedName name="test3_1" localSheetId="27" hidden="1">{"Sch.E_PayrollExp",#N/A,TRUE,"Sch.E,F,G,H";"Sch.F_PayrollTaxes",#N/A,TRUE,"Sch.E,F,G,H";"Sch.G_IncentComp",#N/A,TRUE,"Sch.E,F,G,H";"Sch.H_P1_EmplBeneSum",#N/A,TRUE,"Sch.E,F,G,H"}</definedName>
    <definedName name="test3_1" localSheetId="28" hidden="1">{"Sch.E_PayrollExp",#N/A,TRUE,"Sch.E,F,G,H";"Sch.F_PayrollTaxes",#N/A,TRUE,"Sch.E,F,G,H";"Sch.G_IncentComp",#N/A,TRUE,"Sch.E,F,G,H";"Sch.H_P1_EmplBeneSum",#N/A,TRUE,"Sch.E,F,G,H"}</definedName>
    <definedName name="test3_1" localSheetId="29" hidden="1">{"Sch.E_PayrollExp",#N/A,TRUE,"Sch.E,F,G,H";"Sch.F_PayrollTaxes",#N/A,TRUE,"Sch.E,F,G,H";"Sch.G_IncentComp",#N/A,TRUE,"Sch.E,F,G,H";"Sch.H_P1_EmplBeneSum",#N/A,TRUE,"Sch.E,F,G,H"}</definedName>
    <definedName name="test3_1" localSheetId="30" hidden="1">{"Sch.E_PayrollExp",#N/A,TRUE,"Sch.E,F,G,H";"Sch.F_PayrollTaxes",#N/A,TRUE,"Sch.E,F,G,H";"Sch.G_IncentComp",#N/A,TRUE,"Sch.E,F,G,H";"Sch.H_P1_EmplBeneSum",#N/A,TRUE,"Sch.E,F,G,H"}</definedName>
    <definedName name="test3_1" localSheetId="31" hidden="1">{"Sch.E_PayrollExp",#N/A,TRUE,"Sch.E,F,G,H";"Sch.F_PayrollTaxes",#N/A,TRUE,"Sch.E,F,G,H";"Sch.G_IncentComp",#N/A,TRUE,"Sch.E,F,G,H";"Sch.H_P1_EmplBeneSum",#N/A,TRUE,"Sch.E,F,G,H"}</definedName>
    <definedName name="test3_1" hidden="1">{"Sch.E_PayrollExp",#N/A,TRUE,"Sch.E,F,G,H";"Sch.F_PayrollTaxes",#N/A,TRUE,"Sch.E,F,G,H";"Sch.G_IncentComp",#N/A,TRUE,"Sch.E,F,G,H";"Sch.H_P1_EmplBeneSum",#N/A,TRUE,"Sch.E,F,G,H"}</definedName>
    <definedName name="TEST4">#REF!</definedName>
    <definedName name="TESTHKEY" localSheetId="17">#REF!</definedName>
    <definedName name="TESTHKEY" localSheetId="18">#REF!</definedName>
    <definedName name="TESTHKEY" localSheetId="19">#REF!</definedName>
    <definedName name="TESTHKEY" localSheetId="20">#REF!</definedName>
    <definedName name="TESTHKEY" localSheetId="21">#REF!</definedName>
    <definedName name="TESTHKEY" localSheetId="22">#REF!</definedName>
    <definedName name="TESTHKEY" localSheetId="26">#REF!</definedName>
    <definedName name="TESTHKEY" localSheetId="27">#REF!</definedName>
    <definedName name="TESTHKEY" localSheetId="28">#REF!</definedName>
    <definedName name="TESTHKEY" localSheetId="29">#REF!</definedName>
    <definedName name="TESTHKEY" localSheetId="30">#REF!</definedName>
    <definedName name="TESTHKEY" localSheetId="31">#REF!</definedName>
    <definedName name="TESTHKEY">#REF!</definedName>
    <definedName name="TESTKEYS" localSheetId="17">#REF!</definedName>
    <definedName name="TESTKEYS" localSheetId="18">#REF!</definedName>
    <definedName name="TESTKEYS" localSheetId="19">#REF!</definedName>
    <definedName name="TESTKEYS" localSheetId="20">#REF!</definedName>
    <definedName name="TESTKEYS" localSheetId="21">#REF!</definedName>
    <definedName name="TESTKEYS" localSheetId="22">#REF!</definedName>
    <definedName name="TESTKEYS" localSheetId="26">#REF!</definedName>
    <definedName name="TESTKEYS" localSheetId="27">#REF!</definedName>
    <definedName name="TESTKEYS" localSheetId="28">#REF!</definedName>
    <definedName name="TESTKEYS" localSheetId="29">#REF!</definedName>
    <definedName name="TESTKEYS" localSheetId="30">#REF!</definedName>
    <definedName name="TESTKEYS" localSheetId="31">#REF!</definedName>
    <definedName name="TESTKEYS">#REF!</definedName>
    <definedName name="TESTVKEY" localSheetId="17">#REF!</definedName>
    <definedName name="TESTVKEY" localSheetId="18">#REF!</definedName>
    <definedName name="TESTVKEY" localSheetId="19">#REF!</definedName>
    <definedName name="TESTVKEY" localSheetId="20">#REF!</definedName>
    <definedName name="TESTVKEY" localSheetId="21">#REF!</definedName>
    <definedName name="TESTVKEY" localSheetId="22">#REF!</definedName>
    <definedName name="TESTVKEY" localSheetId="26">#REF!</definedName>
    <definedName name="TESTVKEY" localSheetId="27">#REF!</definedName>
    <definedName name="TESTVKEY" localSheetId="28">#REF!</definedName>
    <definedName name="TESTVKEY" localSheetId="29">#REF!</definedName>
    <definedName name="TESTVKEY" localSheetId="30">#REF!</definedName>
    <definedName name="TESTVKEY" localSheetId="31">#REF!</definedName>
    <definedName name="TESTVKEY">#REF!</definedName>
    <definedName name="TextRefCopyRangeCount" hidden="1">39</definedName>
    <definedName name="Ticker">"EFTC"</definedName>
    <definedName name="Total_Ancillary_Service_Revenues">#REF!</definedName>
    <definedName name="Total_Annual_Capacity_Revenues" localSheetId="17">#REF!</definedName>
    <definedName name="Total_Annual_Capacity_Revenues" localSheetId="18">#REF!</definedName>
    <definedName name="Total_Annual_Capacity_Revenues" localSheetId="19">#REF!</definedName>
    <definedName name="Total_Annual_Capacity_Revenues" localSheetId="20">#REF!</definedName>
    <definedName name="Total_Annual_Capacity_Revenues" localSheetId="21">#REF!</definedName>
    <definedName name="Total_Annual_Capacity_Revenues" localSheetId="22">#REF!</definedName>
    <definedName name="Total_Annual_Capacity_Revenues" localSheetId="26">#REF!</definedName>
    <definedName name="Total_Annual_Capacity_Revenues" localSheetId="27">#REF!</definedName>
    <definedName name="Total_Annual_Capacity_Revenues" localSheetId="28">#REF!</definedName>
    <definedName name="Total_Annual_Capacity_Revenues" localSheetId="29">#REF!</definedName>
    <definedName name="Total_Annual_Capacity_Revenues" localSheetId="30">#REF!</definedName>
    <definedName name="Total_Annual_Capacity_Revenues" localSheetId="31">#REF!</definedName>
    <definedName name="Total_Annual_Capacity_Revenues">#REF!</definedName>
    <definedName name="Total_Base_Plant_Delivered_MWh" localSheetId="17">#REF!</definedName>
    <definedName name="Total_Base_Plant_Delivered_MWh" localSheetId="18">#REF!</definedName>
    <definedName name="Total_Base_Plant_Delivered_MWh" localSheetId="19">#REF!</definedName>
    <definedName name="Total_Base_Plant_Delivered_MWh" localSheetId="20">#REF!</definedName>
    <definedName name="Total_Base_Plant_Delivered_MWh" localSheetId="21">#REF!</definedName>
    <definedName name="Total_Base_Plant_Delivered_MWh" localSheetId="22">#REF!</definedName>
    <definedName name="Total_Base_Plant_Delivered_MWh" localSheetId="26">#REF!</definedName>
    <definedName name="Total_Base_Plant_Delivered_MWh" localSheetId="27">#REF!</definedName>
    <definedName name="Total_Base_Plant_Delivered_MWh" localSheetId="28">#REF!</definedName>
    <definedName name="Total_Base_Plant_Delivered_MWh" localSheetId="29">#REF!</definedName>
    <definedName name="Total_Base_Plant_Delivered_MWh" localSheetId="30">#REF!</definedName>
    <definedName name="Total_Base_Plant_Delivered_MWh" localSheetId="31">#REF!</definedName>
    <definedName name="Total_Base_Plant_Delivered_MWh">#REF!</definedName>
    <definedName name="Total_Draws" localSheetId="17">#REF!</definedName>
    <definedName name="Total_Draws" localSheetId="18">#REF!</definedName>
    <definedName name="Total_Draws" localSheetId="19">#REF!</definedName>
    <definedName name="Total_Draws" localSheetId="20">#REF!</definedName>
    <definedName name="Total_Draws" localSheetId="21">#REF!</definedName>
    <definedName name="Total_Draws" localSheetId="22">#REF!</definedName>
    <definedName name="Total_Draws" localSheetId="26">#REF!</definedName>
    <definedName name="Total_Draws" localSheetId="27">#REF!</definedName>
    <definedName name="Total_Draws" localSheetId="28">#REF!</definedName>
    <definedName name="Total_Draws" localSheetId="29">#REF!</definedName>
    <definedName name="Total_Draws" localSheetId="30">#REF!</definedName>
    <definedName name="Total_Draws" localSheetId="31">#REF!</definedName>
    <definedName name="Total_Draws">#REF!</definedName>
    <definedName name="Total_Gas_Cost" localSheetId="17">#REF!</definedName>
    <definedName name="Total_Gas_Cost" localSheetId="18">#REF!</definedName>
    <definedName name="Total_Gas_Cost" localSheetId="19">#REF!</definedName>
    <definedName name="Total_Gas_Cost" localSheetId="20">#REF!</definedName>
    <definedName name="Total_Gas_Cost" localSheetId="21">#REF!</definedName>
    <definedName name="Total_Gas_Cost" localSheetId="22">#REF!</definedName>
    <definedName name="Total_Gas_Cost" localSheetId="26">#REF!</definedName>
    <definedName name="Total_Gas_Cost" localSheetId="27">#REF!</definedName>
    <definedName name="Total_Gas_Cost" localSheetId="28">#REF!</definedName>
    <definedName name="Total_Gas_Cost" localSheetId="29">#REF!</definedName>
    <definedName name="Total_Gas_Cost" localSheetId="30">#REF!</definedName>
    <definedName name="Total_Gas_Cost" localSheetId="31">#REF!</definedName>
    <definedName name="Total_Gas_Cost">#REF!</definedName>
    <definedName name="Total_Market_Delivered_MWh" localSheetId="17">#REF!</definedName>
    <definedName name="Total_Market_Delivered_MWh" localSheetId="18">#REF!</definedName>
    <definedName name="Total_Market_Delivered_MWh" localSheetId="19">#REF!</definedName>
    <definedName name="Total_Market_Delivered_MWh" localSheetId="20">#REF!</definedName>
    <definedName name="Total_Market_Delivered_MWh" localSheetId="21">#REF!</definedName>
    <definedName name="Total_Market_Delivered_MWh" localSheetId="22">#REF!</definedName>
    <definedName name="Total_Market_Delivered_MWh" localSheetId="26">#REF!</definedName>
    <definedName name="Total_Market_Delivered_MWh" localSheetId="27">#REF!</definedName>
    <definedName name="Total_Market_Delivered_MWh" localSheetId="28">#REF!</definedName>
    <definedName name="Total_Market_Delivered_MWh" localSheetId="29">#REF!</definedName>
    <definedName name="Total_Market_Delivered_MWh" localSheetId="30">#REF!</definedName>
    <definedName name="Total_Market_Delivered_MWh" localSheetId="31">#REF!</definedName>
    <definedName name="Total_Market_Delivered_MWh">#REF!</definedName>
    <definedName name="Total_Project_Cost" localSheetId="17">#REF!</definedName>
    <definedName name="Total_Project_Cost" localSheetId="18">#REF!</definedName>
    <definedName name="Total_Project_Cost" localSheetId="19">#REF!</definedName>
    <definedName name="Total_Project_Cost" localSheetId="20">#REF!</definedName>
    <definedName name="Total_Project_Cost" localSheetId="21">#REF!</definedName>
    <definedName name="Total_Project_Cost" localSheetId="22">#REF!</definedName>
    <definedName name="Total_Project_Cost" localSheetId="26">#REF!</definedName>
    <definedName name="Total_Project_Cost" localSheetId="27">#REF!</definedName>
    <definedName name="Total_Project_Cost" localSheetId="28">#REF!</definedName>
    <definedName name="Total_Project_Cost" localSheetId="29">#REF!</definedName>
    <definedName name="Total_Project_Cost" localSheetId="30">#REF!</definedName>
    <definedName name="Total_Project_Cost" localSheetId="31">#REF!</definedName>
    <definedName name="Total_Project_Cost">#REF!</definedName>
    <definedName name="Total_PSA_Delivered_MWh" localSheetId="17">#REF!</definedName>
    <definedName name="Total_PSA_Delivered_MWh" localSheetId="18">#REF!</definedName>
    <definedName name="Total_PSA_Delivered_MWh" localSheetId="19">#REF!</definedName>
    <definedName name="Total_PSA_Delivered_MWh" localSheetId="20">#REF!</definedName>
    <definedName name="Total_PSA_Delivered_MWh" localSheetId="21">#REF!</definedName>
    <definedName name="Total_PSA_Delivered_MWh" localSheetId="22">#REF!</definedName>
    <definedName name="Total_PSA_Delivered_MWh" localSheetId="26">#REF!</definedName>
    <definedName name="Total_PSA_Delivered_MWh" localSheetId="27">#REF!</definedName>
    <definedName name="Total_PSA_Delivered_MWh" localSheetId="28">#REF!</definedName>
    <definedName name="Total_PSA_Delivered_MWh" localSheetId="29">#REF!</definedName>
    <definedName name="Total_PSA_Delivered_MWh" localSheetId="30">#REF!</definedName>
    <definedName name="Total_PSA_Delivered_MWh" localSheetId="31">#REF!</definedName>
    <definedName name="Total_PSA_Delivered_MWh">#REF!</definedName>
    <definedName name="Total_Variable_Energy_Revenues" localSheetId="17">#REF!</definedName>
    <definedName name="Total_Variable_Energy_Revenues" localSheetId="18">#REF!</definedName>
    <definedName name="Total_Variable_Energy_Revenues" localSheetId="19">#REF!</definedName>
    <definedName name="Total_Variable_Energy_Revenues" localSheetId="20">#REF!</definedName>
    <definedName name="Total_Variable_Energy_Revenues" localSheetId="21">#REF!</definedName>
    <definedName name="Total_Variable_Energy_Revenues" localSheetId="22">#REF!</definedName>
    <definedName name="Total_Variable_Energy_Revenues" localSheetId="26">#REF!</definedName>
    <definedName name="Total_Variable_Energy_Revenues" localSheetId="27">#REF!</definedName>
    <definedName name="Total_Variable_Energy_Revenues" localSheetId="28">#REF!</definedName>
    <definedName name="Total_Variable_Energy_Revenues" localSheetId="29">#REF!</definedName>
    <definedName name="Total_Variable_Energy_Revenues" localSheetId="30">#REF!</definedName>
    <definedName name="Total_Variable_Energy_Revenues" localSheetId="31">#REF!</definedName>
    <definedName name="Total_Variable_Energy_Revenues">#REF!</definedName>
    <definedName name="TownCode" localSheetId="17">#REF!</definedName>
    <definedName name="TownCode" localSheetId="18">#REF!</definedName>
    <definedName name="TownCode" localSheetId="19">#REF!</definedName>
    <definedName name="TownCode" localSheetId="20">#REF!</definedName>
    <definedName name="TownCode" localSheetId="21">#REF!</definedName>
    <definedName name="TownCode" localSheetId="22">#REF!</definedName>
    <definedName name="TownCode" localSheetId="26">#REF!</definedName>
    <definedName name="TownCode" localSheetId="27">#REF!</definedName>
    <definedName name="TownCode" localSheetId="28">#REF!</definedName>
    <definedName name="TownCode" localSheetId="29">#REF!</definedName>
    <definedName name="TownCode" localSheetId="30">#REF!</definedName>
    <definedName name="TownCode" localSheetId="31">#REF!</definedName>
    <definedName name="TownCode">#REF!</definedName>
    <definedName name="TP_Footer_Path" hidden="1">"S:\04048\04RET\Special Projects\Special Plan Transfer\"</definedName>
    <definedName name="TP_Footer_User" hidden="1">"Melvin Williams"</definedName>
    <definedName name="TP_Footer_Version" hidden="1">"v3.00"</definedName>
    <definedName name="Tranche_A_Notes_Pct_Construction" localSheetId="8">#REF!</definedName>
    <definedName name="Tranche_A_Notes_Pct_Construction">[29]Inputs!$B$450</definedName>
    <definedName name="Tranche_B_Notes_Pct_Construction" localSheetId="8">#REF!</definedName>
    <definedName name="Tranche_B_Notes_Pct_Construction">[29]Inputs!$B$451</definedName>
    <definedName name="TUCU" localSheetId="17" hidden="1">#REF!</definedName>
    <definedName name="TUCU" localSheetId="18" hidden="1">#REF!</definedName>
    <definedName name="TUCU" localSheetId="19" hidden="1">#REF!</definedName>
    <definedName name="TUCU" localSheetId="20" hidden="1">#REF!</definedName>
    <definedName name="TUCU" localSheetId="21" hidden="1">#REF!</definedName>
    <definedName name="TUCU" localSheetId="22" hidden="1">#REF!</definedName>
    <definedName name="TUCU" localSheetId="8" hidden="1">#REF!</definedName>
    <definedName name="TUCU" localSheetId="26" hidden="1">#REF!</definedName>
    <definedName name="TUCU" localSheetId="27" hidden="1">#REF!</definedName>
    <definedName name="TUCU" localSheetId="28" hidden="1">#REF!</definedName>
    <definedName name="TUCU" localSheetId="29" hidden="1">#REF!</definedName>
    <definedName name="TUCU" localSheetId="30" hidden="1">#REF!</definedName>
    <definedName name="TUCU" localSheetId="31" hidden="1">#REF!</definedName>
    <definedName name="TUCU" hidden="1">#REF!</definedName>
    <definedName name="turnover" localSheetId="17">#REF!</definedName>
    <definedName name="turnover" localSheetId="18">#REF!</definedName>
    <definedName name="turnover" localSheetId="19">#REF!</definedName>
    <definedName name="turnover" localSheetId="20">#REF!</definedName>
    <definedName name="turnover" localSheetId="21">#REF!</definedName>
    <definedName name="turnover" localSheetId="22">#REF!</definedName>
    <definedName name="turnover" localSheetId="8">#REF!</definedName>
    <definedName name="turnover" localSheetId="26">#REF!</definedName>
    <definedName name="turnover" localSheetId="27">#REF!</definedName>
    <definedName name="turnover" localSheetId="28">#REF!</definedName>
    <definedName name="turnover" localSheetId="29">#REF!</definedName>
    <definedName name="turnover" localSheetId="30">#REF!</definedName>
    <definedName name="turnover" localSheetId="31">#REF!</definedName>
    <definedName name="turnover">#REF!</definedName>
    <definedName name="tytyt" localSheetId="17">#REF!</definedName>
    <definedName name="tytyt" localSheetId="18">#REF!</definedName>
    <definedName name="tytyt" localSheetId="19">#REF!</definedName>
    <definedName name="tytyt" localSheetId="20">#REF!</definedName>
    <definedName name="tytyt" localSheetId="21">#REF!</definedName>
    <definedName name="tytyt" localSheetId="22">#REF!</definedName>
    <definedName name="tytyt" localSheetId="8">#REF!</definedName>
    <definedName name="tytyt" localSheetId="26">#REF!</definedName>
    <definedName name="tytyt" localSheetId="27">#REF!</definedName>
    <definedName name="tytyt" localSheetId="28">#REF!</definedName>
    <definedName name="tytyt" localSheetId="29">#REF!</definedName>
    <definedName name="tytyt" localSheetId="30">#REF!</definedName>
    <definedName name="tytyt" localSheetId="31">#REF!</definedName>
    <definedName name="tytyt">#REF!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levered_Monthly_Cash_Flows" localSheetId="17">#REF!</definedName>
    <definedName name="Unlevered_Monthly_Cash_Flows" localSheetId="18">#REF!</definedName>
    <definedName name="Unlevered_Monthly_Cash_Flows" localSheetId="19">#REF!</definedName>
    <definedName name="Unlevered_Monthly_Cash_Flows" localSheetId="20">#REF!</definedName>
    <definedName name="Unlevered_Monthly_Cash_Flows" localSheetId="21">#REF!</definedName>
    <definedName name="Unlevered_Monthly_Cash_Flows" localSheetId="22">#REF!</definedName>
    <definedName name="Unlevered_Monthly_Cash_Flows" localSheetId="26">#REF!</definedName>
    <definedName name="Unlevered_Monthly_Cash_Flows" localSheetId="27">#REF!</definedName>
    <definedName name="Unlevered_Monthly_Cash_Flows" localSheetId="28">#REF!</definedName>
    <definedName name="Unlevered_Monthly_Cash_Flows" localSheetId="29">#REF!</definedName>
    <definedName name="Unlevered_Monthly_Cash_Flows" localSheetId="30">#REF!</definedName>
    <definedName name="Unlevered_Monthly_Cash_Flows" localSheetId="31">#REF!</definedName>
    <definedName name="Unlevered_Monthly_Cash_Flows">#REF!</definedName>
    <definedName name="Unused_Commitment" localSheetId="17">#REF!</definedName>
    <definedName name="Unused_Commitment" localSheetId="18">#REF!</definedName>
    <definedName name="Unused_Commitment" localSheetId="19">#REF!</definedName>
    <definedName name="Unused_Commitment" localSheetId="20">#REF!</definedName>
    <definedName name="Unused_Commitment" localSheetId="21">#REF!</definedName>
    <definedName name="Unused_Commitment" localSheetId="22">#REF!</definedName>
    <definedName name="Unused_Commitment" localSheetId="26">#REF!</definedName>
    <definedName name="Unused_Commitment" localSheetId="27">#REF!</definedName>
    <definedName name="Unused_Commitment" localSheetId="28">#REF!</definedName>
    <definedName name="Unused_Commitment" localSheetId="29">#REF!</definedName>
    <definedName name="Unused_Commitment" localSheetId="30">#REF!</definedName>
    <definedName name="Unused_Commitment" localSheetId="31">#REF!</definedName>
    <definedName name="Unused_Commitment">#REF!</definedName>
    <definedName name="USGenLLC_Taxes" localSheetId="17">#REF!</definedName>
    <definedName name="USGenLLC_Taxes" localSheetId="18">#REF!</definedName>
    <definedName name="USGenLLC_Taxes" localSheetId="19">#REF!</definedName>
    <definedName name="USGenLLC_Taxes" localSheetId="20">#REF!</definedName>
    <definedName name="USGenLLC_Taxes" localSheetId="21">#REF!</definedName>
    <definedName name="USGenLLC_Taxes" localSheetId="22">#REF!</definedName>
    <definedName name="USGenLLC_Taxes" localSheetId="26">#REF!</definedName>
    <definedName name="USGenLLC_Taxes" localSheetId="27">#REF!</definedName>
    <definedName name="USGenLLC_Taxes" localSheetId="28">#REF!</definedName>
    <definedName name="USGenLLC_Taxes" localSheetId="29">#REF!</definedName>
    <definedName name="USGenLLC_Taxes" localSheetId="30">#REF!</definedName>
    <definedName name="USGenLLC_Taxes" localSheetId="31">#REF!</definedName>
    <definedName name="USGenLLC_Taxes">#REF!</definedName>
    <definedName name="Utility" localSheetId="17">'[8]misc tables'!$B$16:$B$17</definedName>
    <definedName name="Utility" localSheetId="18">'[8]misc tables'!$B$16:$B$17</definedName>
    <definedName name="Utility" localSheetId="19">'[8]misc tables'!$B$16:$B$17</definedName>
    <definedName name="Utility" localSheetId="20">'[8]misc tables'!$B$16:$B$17</definedName>
    <definedName name="Utility" localSheetId="21">'[8]misc tables'!$B$16:$B$17</definedName>
    <definedName name="Utility" localSheetId="22">'[8]misc tables'!$B$16:$B$17</definedName>
    <definedName name="Utility" localSheetId="8">#REF!</definedName>
    <definedName name="Utility" localSheetId="26">'[8]misc tables'!$B$16:$B$17</definedName>
    <definedName name="Utility" localSheetId="27">'[8]misc tables'!$B$16:$B$17</definedName>
    <definedName name="Utility" localSheetId="28">'[8]misc tables'!$B$16:$B$17</definedName>
    <definedName name="Utility" localSheetId="29">'[8]misc tables'!$B$16:$B$17</definedName>
    <definedName name="Utility" localSheetId="30">'[8]misc tables'!$B$16:$B$17</definedName>
    <definedName name="Utility" localSheetId="31">'[8]misc tables'!$B$16:$B$17</definedName>
    <definedName name="Utility">'[8]misc tables'!$B$16:$B$17</definedName>
    <definedName name="v" localSheetId="8">#REF!</definedName>
    <definedName name="v">[2]Parameters!$D$18</definedName>
    <definedName name="val" localSheetId="8">#REF!</definedName>
    <definedName name="val">[2]Parameters!$D$6</definedName>
    <definedName name="Validation" localSheetId="17">#REF!</definedName>
    <definedName name="Validation" localSheetId="18">#REF!</definedName>
    <definedName name="Validation" localSheetId="19">#REF!</definedName>
    <definedName name="Validation" localSheetId="20">#REF!</definedName>
    <definedName name="Validation" localSheetId="21">#REF!</definedName>
    <definedName name="Validation" localSheetId="22">#REF!</definedName>
    <definedName name="Validation" localSheetId="8">#REF!</definedName>
    <definedName name="Validation" localSheetId="26">#REF!</definedName>
    <definedName name="Validation" localSheetId="27">#REF!</definedName>
    <definedName name="Validation" localSheetId="28">#REF!</definedName>
    <definedName name="Validation" localSheetId="29">#REF!</definedName>
    <definedName name="Validation" localSheetId="30">#REF!</definedName>
    <definedName name="Validation" localSheetId="31">#REF!</definedName>
    <definedName name="Validation">#REF!</definedName>
    <definedName name="Values_Entered" localSheetId="17">IF(LOAN_AMOUNT*INTEREST_RATE*LOAN_YEARS*LOAN_START&gt;0,1,0)</definedName>
    <definedName name="Values_Entered" localSheetId="18">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IF(LOAN_AMOUNT*INTEREST_RATE*LOAN_YEARS*LOAN_START&gt;0,1,0)</definedName>
    <definedName name="Values_Entered" localSheetId="3">IF(LOAN_AMOUNT*INTEREST_RATE*LOAN_YEARS*LOAN_START&gt;0,1,0)</definedName>
    <definedName name="Values_Entered" localSheetId="4">IF(LOAN_AMOUNT*INTEREST_RATE*LOAN_YEARS*LOAN_START&gt;0,1,0)</definedName>
    <definedName name="Values_Entered" localSheetId="5">IF(LOAN_AMOUNT*INTEREST_RATE*LOAN_YEARS*LOAN_START&gt;0,1,0)</definedName>
    <definedName name="Values_Entered" localSheetId="6">IF(LOAN_AMOUNT*INTEREST_RATE*LOAN_YEARS*LOAN_START&gt;0,1,0)</definedName>
    <definedName name="Values_Entered" localSheetId="7">IF(LOAN_AMOUNT*INTEREST_RATE*LOAN_YEARS*LOAN_START&gt;0,1,0)</definedName>
    <definedName name="Values_Entered" localSheetId="8">IF(LOAN_AMOUNT*INTEREST_RATE*LOAN_YEARS*LOAN_START&gt;0,1,0)</definedName>
    <definedName name="Values_Entered" localSheetId="10">IF(LOAN_AMOUNT*INTEREST_RATE*LOAN_YEARS*LOAN_START&gt;0,1,0)</definedName>
    <definedName name="Values_Entered" localSheetId="11">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5">IF(LOAN_AMOUNT*INTEREST_RATE*LOAN_YEARS*LOAN_START&gt;0,1,0)</definedName>
    <definedName name="Values_Entered" localSheetId="16">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 localSheetId="30">IF(LOAN_AMOUNT*INTEREST_RATE*LOAN_YEARS*LOAN_START&gt;0,1,0)</definedName>
    <definedName name="Values_Entered" localSheetId="31">IF(LOAN_AMOUNT*INTEREST_RATE*LOAN_YEARS*LOAN_START&gt;0,1,0)</definedName>
    <definedName name="Values_Entered">IF(LOAN_AMOUNT*INTEREST_RATE*LOAN_YEARS*LOAN_START&gt;0,1,0)</definedName>
    <definedName name="Values_Entered_Pref" localSheetId="17">IF(LOAN_AMOUNT_PREF*INTEREST_RATE_PREF*LOAN_YEARS_PREF*LOAN_START_PREF&gt;0,1,0)</definedName>
    <definedName name="Values_Entered_Pref" localSheetId="18">IF(LOAN_AMOUNT_PREF*INTEREST_RATE_PREF*LOAN_YEARS_PREF*LOAN_START_PREF&gt;0,1,0)</definedName>
    <definedName name="Values_Entered_Pref" localSheetId="19">IF(LOAN_AMOUNT_PREF*INTEREST_RATE_PREF*LOAN_YEARS_PREF*LOAN_START_PREF&gt;0,1,0)</definedName>
    <definedName name="Values_Entered_Pref" localSheetId="20">IF(LOAN_AMOUNT_PREF*INTEREST_RATE_PREF*LOAN_YEARS_PREF*LOAN_START_PREF&gt;0,1,0)</definedName>
    <definedName name="Values_Entered_Pref" localSheetId="21">IF(LOAN_AMOUNT_PREF*INTEREST_RATE_PREF*LOAN_YEARS_PREF*LOAN_START_PREF&gt;0,1,0)</definedName>
    <definedName name="Values_Entered_Pref" localSheetId="22">IF(LOAN_AMOUNT_PREF*INTEREST_RATE_PREF*LOAN_YEARS_PREF*LOAN_START_PREF&gt;0,1,0)</definedName>
    <definedName name="Values_Entered_Pref" localSheetId="23">IF(LOAN_AMOUNT_PREF*INTEREST_RATE_PREF*LOAN_YEARS_PREF*LOAN_START_PREF&gt;0,1,0)</definedName>
    <definedName name="Values_Entered_Pref" localSheetId="2">IF(LOAN_AMOUNT_PREF*INTEREST_RATE_PREF*LOAN_YEARS_PREF*LOAN_START_PREF&gt;0,1,0)</definedName>
    <definedName name="Values_Entered_Pref" localSheetId="3">IF(LOAN_AMOUNT_PREF*INTEREST_RATE_PREF*LOAN_YEARS_PREF*LOAN_START_PREF&gt;0,1,0)</definedName>
    <definedName name="Values_Entered_Pref" localSheetId="4">IF(LOAN_AMOUNT_PREF*INTEREST_RATE_PREF*LOAN_YEARS_PREF*LOAN_START_PREF&gt;0,1,0)</definedName>
    <definedName name="Values_Entered_Pref" localSheetId="5">IF(LOAN_AMOUNT_PREF*INTEREST_RATE_PREF*LOAN_YEARS_PREF*LOAN_START_PREF&gt;0,1,0)</definedName>
    <definedName name="Values_Entered_Pref" localSheetId="6">IF(LOAN_AMOUNT_PREF*INTEREST_RATE_PREF*LOAN_YEARS_PREF*LOAN_START_PREF&gt;0,1,0)</definedName>
    <definedName name="Values_Entered_Pref" localSheetId="7">IF(LOAN_AMOUNT_PREF*INTEREST_RATE_PREF*LOAN_YEARS_PREF*LOAN_START_PREF&gt;0,1,0)</definedName>
    <definedName name="Values_Entered_Pref" localSheetId="8">IF(LOAN_AMOUNT_PREF*INTEREST_RATE_PREF*LOAN_YEARS_PREF*LOAN_START_PREF&gt;0,1,0)</definedName>
    <definedName name="Values_Entered_Pref" localSheetId="10">IF(LOAN_AMOUNT_PREF*INTEREST_RATE_PREF*LOAN_YEARS_PREF*LOAN_START_PREF&gt;0,1,0)</definedName>
    <definedName name="Values_Entered_Pref" localSheetId="11">IF(LOAN_AMOUNT_PREF*INTEREST_RATE_PREF*LOAN_YEARS_PREF*LOAN_START_PREF&gt;0,1,0)</definedName>
    <definedName name="Values_Entered_Pref" localSheetId="12">IF(LOAN_AMOUNT_PREF*INTEREST_RATE_PREF*LOAN_YEARS_PREF*LOAN_START_PREF&gt;0,1,0)</definedName>
    <definedName name="Values_Entered_Pref" localSheetId="13">IF(LOAN_AMOUNT_PREF*INTEREST_RATE_PREF*LOAN_YEARS_PREF*LOAN_START_PREF&gt;0,1,0)</definedName>
    <definedName name="Values_Entered_Pref" localSheetId="14">IF(LOAN_AMOUNT_PREF*INTEREST_RATE_PREF*LOAN_YEARS_PREF*LOAN_START_PREF&gt;0,1,0)</definedName>
    <definedName name="Values_Entered_Pref" localSheetId="15">IF(LOAN_AMOUNT_PREF*INTEREST_RATE_PREF*LOAN_YEARS_PREF*LOAN_START_PREF&gt;0,1,0)</definedName>
    <definedName name="Values_Entered_Pref" localSheetId="16">IF(LOAN_AMOUNT_PREF*INTEREST_RATE_PREF*LOAN_YEARS_PREF*LOAN_START_PREF&gt;0,1,0)</definedName>
    <definedName name="Values_Entered_Pref" localSheetId="26">IF(LOAN_AMOUNT_PREF*INTEREST_RATE_PREF*LOAN_YEARS_PREF*LOAN_START_PREF&gt;0,1,0)</definedName>
    <definedName name="Values_Entered_Pref" localSheetId="27">IF(LOAN_AMOUNT_PREF*INTEREST_RATE_PREF*LOAN_YEARS_PREF*LOAN_START_PREF&gt;0,1,0)</definedName>
    <definedName name="Values_Entered_Pref" localSheetId="28">IF(LOAN_AMOUNT_PREF*INTEREST_RATE_PREF*LOAN_YEARS_PREF*LOAN_START_PREF&gt;0,1,0)</definedName>
    <definedName name="Values_Entered_Pref" localSheetId="29">IF(LOAN_AMOUNT_PREF*INTEREST_RATE_PREF*LOAN_YEARS_PREF*LOAN_START_PREF&gt;0,1,0)</definedName>
    <definedName name="Values_Entered_Pref" localSheetId="30">IF(LOAN_AMOUNT_PREF*INTEREST_RATE_PREF*LOAN_YEARS_PREF*LOAN_START_PREF&gt;0,1,0)</definedName>
    <definedName name="Values_Entered_Pref" localSheetId="31">IF(LOAN_AMOUNT_PREF*INTEREST_RATE_PREF*LOAN_YEARS_PREF*LOAN_START_PREF&gt;0,1,0)</definedName>
    <definedName name="Values_Entered_Pref">IF(LOAN_AMOUNT_PREF*INTEREST_RATE_PREF*LOAN_YEARS_PREF*LOAN_START_PREF&gt;0,1,0)</definedName>
    <definedName name="vol_data" localSheetId="8">#REF!</definedName>
    <definedName name="vol_data">[5]Inputs!$H$3</definedName>
    <definedName name="w" localSheetId="17" hidden="1">{"SourcesUses",#N/A,TRUE,"CFMODEL";"TransOverview",#N/A,TRUE,"CFMODEL"}</definedName>
    <definedName name="w" localSheetId="18" hidden="1">{"SourcesUses",#N/A,TRUE,"CFMODEL";"TransOverview",#N/A,TRUE,"CFMODEL"}</definedName>
    <definedName name="w" localSheetId="19" hidden="1">{"SourcesUses",#N/A,TRUE,"CFMODEL";"TransOverview",#N/A,TRUE,"CFMODEL"}</definedName>
    <definedName name="w" localSheetId="20" hidden="1">{"SourcesUses",#N/A,TRUE,"CFMODEL";"TransOverview",#N/A,TRUE,"CFMODEL"}</definedName>
    <definedName name="w" localSheetId="21" hidden="1">{"SourcesUses",#N/A,TRUE,"CFMODEL";"TransOverview",#N/A,TRUE,"CFMODEL"}</definedName>
    <definedName name="w" localSheetId="22" hidden="1">{"SourcesUses",#N/A,TRUE,"CFMODEL";"TransOverview",#N/A,TRUE,"CFMODEL"}</definedName>
    <definedName name="w" localSheetId="23" hidden="1">{"SourcesUses",#N/A,TRUE,"CFMODEL";"TransOverview",#N/A,TRUE,"CFMODEL"}</definedName>
    <definedName name="w" localSheetId="4" hidden="1">{"SourcesUses",#N/A,TRUE,"CFMODEL";"TransOverview",#N/A,TRUE,"CFMODEL"}</definedName>
    <definedName name="w" localSheetId="5" hidden="1">{"SourcesUses",#N/A,TRUE,"CFMODEL";"TransOverview",#N/A,TRUE,"CFMODEL"}</definedName>
    <definedName name="w" localSheetId="8" hidden="1">{"SourcesUses",#N/A,TRUE,"CFMODEL";"TransOverview",#N/A,TRUE,"CFMODEL"}</definedName>
    <definedName name="w" localSheetId="11" hidden="1">{"SourcesUses",#N/A,TRUE,"CFMODEL";"TransOverview",#N/A,TRUE,"CFMODEL"}</definedName>
    <definedName name="w" localSheetId="12" hidden="1">{"SourcesUses",#N/A,TRUE,"CFMODEL";"TransOverview",#N/A,TRUE,"CFMODEL"}</definedName>
    <definedName name="w" localSheetId="14" hidden="1">{"SourcesUses",#N/A,TRUE,"CFMODEL";"TransOverview",#N/A,TRUE,"CFMODEL"}</definedName>
    <definedName name="w" localSheetId="16" hidden="1">{"SourcesUses",#N/A,TRUE,"CFMODEL";"TransOverview",#N/A,TRUE,"CFMODEL"}</definedName>
    <definedName name="w" localSheetId="26" hidden="1">{"SourcesUses",#N/A,TRUE,"CFMODEL";"TransOverview",#N/A,TRUE,"CFMODEL"}</definedName>
    <definedName name="w" localSheetId="27" hidden="1">{"SourcesUses",#N/A,TRUE,"CFMODEL";"TransOverview",#N/A,TRUE,"CFMODEL"}</definedName>
    <definedName name="w" localSheetId="28" hidden="1">{"SourcesUses",#N/A,TRUE,"CFMODEL";"TransOverview",#N/A,TRUE,"CFMODEL"}</definedName>
    <definedName name="w" localSheetId="29" hidden="1">{"SourcesUses",#N/A,TRUE,"CFMODEL";"TransOverview",#N/A,TRUE,"CFMODEL"}</definedName>
    <definedName name="w" localSheetId="30" hidden="1">{"SourcesUses",#N/A,TRUE,"CFMODEL";"TransOverview",#N/A,TRUE,"CFMODEL"}</definedName>
    <definedName name="w" localSheetId="31" hidden="1">{"SourcesUses",#N/A,TRUE,"CFMODEL";"TransOverview",#N/A,TRUE,"CFMODEL"}</definedName>
    <definedName name="w" hidden="1">{"SourcesUses",#N/A,TRUE,"CFMODEL";"TransOverview",#N/A,TRUE,"CFMODEL"}</definedName>
    <definedName name="W_NWC_NCashAP">#REF!</definedName>
    <definedName name="W_NWC_NCashAR" localSheetId="17">#REF!</definedName>
    <definedName name="W_NWC_NCashAR" localSheetId="18">#REF!</definedName>
    <definedName name="W_NWC_NCashAR" localSheetId="19">#REF!</definedName>
    <definedName name="W_NWC_NCashAR" localSheetId="20">#REF!</definedName>
    <definedName name="W_NWC_NCashAR" localSheetId="21">#REF!</definedName>
    <definedName name="W_NWC_NCashAR" localSheetId="22">#REF!</definedName>
    <definedName name="W_NWC_NCashAR" localSheetId="26">#REF!</definedName>
    <definedName name="W_NWC_NCashAR" localSheetId="27">#REF!</definedName>
    <definedName name="W_NWC_NCashAR" localSheetId="28">#REF!</definedName>
    <definedName name="W_NWC_NCashAR" localSheetId="29">#REF!</definedName>
    <definedName name="W_NWC_NCashAR" localSheetId="30">#REF!</definedName>
    <definedName name="W_NWC_NCashAR" localSheetId="31">#REF!</definedName>
    <definedName name="W_NWC_NCashAR">#REF!</definedName>
    <definedName name="W_NWC_NCashComNPurch" localSheetId="17">#REF!</definedName>
    <definedName name="W_NWC_NCashComNPurch" localSheetId="18">#REF!</definedName>
    <definedName name="W_NWC_NCashComNPurch" localSheetId="19">#REF!</definedName>
    <definedName name="W_NWC_NCashComNPurch" localSheetId="20">#REF!</definedName>
    <definedName name="W_NWC_NCashComNPurch" localSheetId="21">#REF!</definedName>
    <definedName name="W_NWC_NCashComNPurch" localSheetId="22">#REF!</definedName>
    <definedName name="W_NWC_NCashComNPurch" localSheetId="26">#REF!</definedName>
    <definedName name="W_NWC_NCashComNPurch" localSheetId="27">#REF!</definedName>
    <definedName name="W_NWC_NCashComNPurch" localSheetId="28">#REF!</definedName>
    <definedName name="W_NWC_NCashComNPurch" localSheetId="29">#REF!</definedName>
    <definedName name="W_NWC_NCashComNPurch" localSheetId="30">#REF!</definedName>
    <definedName name="W_NWC_NCashComNPurch" localSheetId="31">#REF!</definedName>
    <definedName name="W_NWC_NCashComNPurch">#REF!</definedName>
    <definedName name="W_NWC_NCashCustDep" localSheetId="17">#REF!</definedName>
    <definedName name="W_NWC_NCashCustDep" localSheetId="18">#REF!</definedName>
    <definedName name="W_NWC_NCashCustDep" localSheetId="19">#REF!</definedName>
    <definedName name="W_NWC_NCashCustDep" localSheetId="20">#REF!</definedName>
    <definedName name="W_NWC_NCashCustDep" localSheetId="21">#REF!</definedName>
    <definedName name="W_NWC_NCashCustDep" localSheetId="22">#REF!</definedName>
    <definedName name="W_NWC_NCashCustDep" localSheetId="26">#REF!</definedName>
    <definedName name="W_NWC_NCashCustDep" localSheetId="27">#REF!</definedName>
    <definedName name="W_NWC_NCashCustDep" localSheetId="28">#REF!</definedName>
    <definedName name="W_NWC_NCashCustDep" localSheetId="29">#REF!</definedName>
    <definedName name="W_NWC_NCashCustDep" localSheetId="30">#REF!</definedName>
    <definedName name="W_NWC_NCashCustDep" localSheetId="31">#REF!</definedName>
    <definedName name="W_NWC_NCashCustDep">#REF!</definedName>
    <definedName name="W_NWC_NCashDivPay" localSheetId="17">#REF!</definedName>
    <definedName name="W_NWC_NCashDivPay" localSheetId="18">#REF!</definedName>
    <definedName name="W_NWC_NCashDivPay" localSheetId="19">#REF!</definedName>
    <definedName name="W_NWC_NCashDivPay" localSheetId="20">#REF!</definedName>
    <definedName name="W_NWC_NCashDivPay" localSheetId="21">#REF!</definedName>
    <definedName name="W_NWC_NCashDivPay" localSheetId="22">#REF!</definedName>
    <definedName name="W_NWC_NCashDivPay" localSheetId="26">#REF!</definedName>
    <definedName name="W_NWC_NCashDivPay" localSheetId="27">#REF!</definedName>
    <definedName name="W_NWC_NCashDivPay" localSheetId="28">#REF!</definedName>
    <definedName name="W_NWC_NCashDivPay" localSheetId="29">#REF!</definedName>
    <definedName name="W_NWC_NCashDivPay" localSheetId="30">#REF!</definedName>
    <definedName name="W_NWC_NCashDivPay" localSheetId="31">#REF!</definedName>
    <definedName name="W_NWC_NCashDivPay">#REF!</definedName>
    <definedName name="W_NWC_NCashEnergyAssets" localSheetId="17">#REF!</definedName>
    <definedName name="W_NWC_NCashEnergyAssets" localSheetId="18">#REF!</definedName>
    <definedName name="W_NWC_NCashEnergyAssets" localSheetId="19">#REF!</definedName>
    <definedName name="W_NWC_NCashEnergyAssets" localSheetId="20">#REF!</definedName>
    <definedName name="W_NWC_NCashEnergyAssets" localSheetId="21">#REF!</definedName>
    <definedName name="W_NWC_NCashEnergyAssets" localSheetId="22">#REF!</definedName>
    <definedName name="W_NWC_NCashEnergyAssets" localSheetId="26">#REF!</definedName>
    <definedName name="W_NWC_NCashEnergyAssets" localSheetId="27">#REF!</definedName>
    <definedName name="W_NWC_NCashEnergyAssets" localSheetId="28">#REF!</definedName>
    <definedName name="W_NWC_NCashEnergyAssets" localSheetId="29">#REF!</definedName>
    <definedName name="W_NWC_NCashEnergyAssets" localSheetId="30">#REF!</definedName>
    <definedName name="W_NWC_NCashEnergyAssets" localSheetId="31">#REF!</definedName>
    <definedName name="W_NWC_NCashEnergyAssets">#REF!</definedName>
    <definedName name="W_NWC_NCashEnergyLiabilities" localSheetId="17">#REF!</definedName>
    <definedName name="W_NWC_NCashEnergyLiabilities" localSheetId="18">#REF!</definedName>
    <definedName name="W_NWC_NCashEnergyLiabilities" localSheetId="19">#REF!</definedName>
    <definedName name="W_NWC_NCashEnergyLiabilities" localSheetId="20">#REF!</definedName>
    <definedName name="W_NWC_NCashEnergyLiabilities" localSheetId="21">#REF!</definedName>
    <definedName name="W_NWC_NCashEnergyLiabilities" localSheetId="22">#REF!</definedName>
    <definedName name="W_NWC_NCashEnergyLiabilities" localSheetId="26">#REF!</definedName>
    <definedName name="W_NWC_NCashEnergyLiabilities" localSheetId="27">#REF!</definedName>
    <definedName name="W_NWC_NCashEnergyLiabilities" localSheetId="28">#REF!</definedName>
    <definedName name="W_NWC_NCashEnergyLiabilities" localSheetId="29">#REF!</definedName>
    <definedName name="W_NWC_NCashEnergyLiabilities" localSheetId="30">#REF!</definedName>
    <definedName name="W_NWC_NCashEnergyLiabilities" localSheetId="31">#REF!</definedName>
    <definedName name="W_NWC_NCashEnergyLiabilities">#REF!</definedName>
    <definedName name="W_NWC_NCashIntPay" localSheetId="17">#REF!</definedName>
    <definedName name="W_NWC_NCashIntPay" localSheetId="18">#REF!</definedName>
    <definedName name="W_NWC_NCashIntPay" localSheetId="19">#REF!</definedName>
    <definedName name="W_NWC_NCashIntPay" localSheetId="20">#REF!</definedName>
    <definedName name="W_NWC_NCashIntPay" localSheetId="21">#REF!</definedName>
    <definedName name="W_NWC_NCashIntPay" localSheetId="22">#REF!</definedName>
    <definedName name="W_NWC_NCashIntPay" localSheetId="26">#REF!</definedName>
    <definedName name="W_NWC_NCashIntPay" localSheetId="27">#REF!</definedName>
    <definedName name="W_NWC_NCashIntPay" localSheetId="28">#REF!</definedName>
    <definedName name="W_NWC_NCashIntPay" localSheetId="29">#REF!</definedName>
    <definedName name="W_NWC_NCashIntPay" localSheetId="30">#REF!</definedName>
    <definedName name="W_NWC_NCashIntPay" localSheetId="31">#REF!</definedName>
    <definedName name="W_NWC_NCashIntPay">#REF!</definedName>
    <definedName name="W_NWC_NCashInventory" localSheetId="17">#REF!</definedName>
    <definedName name="W_NWC_NCashInventory" localSheetId="18">#REF!</definedName>
    <definedName name="W_NWC_NCashInventory" localSheetId="19">#REF!</definedName>
    <definedName name="W_NWC_NCashInventory" localSheetId="20">#REF!</definedName>
    <definedName name="W_NWC_NCashInventory" localSheetId="21">#REF!</definedName>
    <definedName name="W_NWC_NCashInventory" localSheetId="22">#REF!</definedName>
    <definedName name="W_NWC_NCashInventory" localSheetId="26">#REF!</definedName>
    <definedName name="W_NWC_NCashInventory" localSheetId="27">#REF!</definedName>
    <definedName name="W_NWC_NCashInventory" localSheetId="28">#REF!</definedName>
    <definedName name="W_NWC_NCashInventory" localSheetId="29">#REF!</definedName>
    <definedName name="W_NWC_NCashInventory" localSheetId="30">#REF!</definedName>
    <definedName name="W_NWC_NCashInventory" localSheetId="31">#REF!</definedName>
    <definedName name="W_NWC_NCashInventory">#REF!</definedName>
    <definedName name="W_NWC_NCashNP" localSheetId="17">#REF!</definedName>
    <definedName name="W_NWC_NCashNP" localSheetId="18">#REF!</definedName>
    <definedName name="W_NWC_NCashNP" localSheetId="19">#REF!</definedName>
    <definedName name="W_NWC_NCashNP" localSheetId="20">#REF!</definedName>
    <definedName name="W_NWC_NCashNP" localSheetId="21">#REF!</definedName>
    <definedName name="W_NWC_NCashNP" localSheetId="22">#REF!</definedName>
    <definedName name="W_NWC_NCashNP" localSheetId="26">#REF!</definedName>
    <definedName name="W_NWC_NCashNP" localSheetId="27">#REF!</definedName>
    <definedName name="W_NWC_NCashNP" localSheetId="28">#REF!</definedName>
    <definedName name="W_NWC_NCashNP" localSheetId="29">#REF!</definedName>
    <definedName name="W_NWC_NCashNP" localSheetId="30">#REF!</definedName>
    <definedName name="W_NWC_NCashNP" localSheetId="31">#REF!</definedName>
    <definedName name="W_NWC_NCashNP">#REF!</definedName>
    <definedName name="W_NWC_NCashNR" localSheetId="17">#REF!</definedName>
    <definedName name="W_NWC_NCashNR" localSheetId="18">#REF!</definedName>
    <definedName name="W_NWC_NCashNR" localSheetId="19">#REF!</definedName>
    <definedName name="W_NWC_NCashNR" localSheetId="20">#REF!</definedName>
    <definedName name="W_NWC_NCashNR" localSheetId="21">#REF!</definedName>
    <definedName name="W_NWC_NCashNR" localSheetId="22">#REF!</definedName>
    <definedName name="W_NWC_NCashNR" localSheetId="26">#REF!</definedName>
    <definedName name="W_NWC_NCashNR" localSheetId="27">#REF!</definedName>
    <definedName name="W_NWC_NCashNR" localSheetId="28">#REF!</definedName>
    <definedName name="W_NWC_NCashNR" localSheetId="29">#REF!</definedName>
    <definedName name="W_NWC_NCashNR" localSheetId="30">#REF!</definedName>
    <definedName name="W_NWC_NCashNR" localSheetId="31">#REF!</definedName>
    <definedName name="W_NWC_NCashNR">#REF!</definedName>
    <definedName name="W_NWC_NCashOthAssets" localSheetId="17">#REF!</definedName>
    <definedName name="W_NWC_NCashOthAssets" localSheetId="18">#REF!</definedName>
    <definedName name="W_NWC_NCashOthAssets" localSheetId="19">#REF!</definedName>
    <definedName name="W_NWC_NCashOthAssets" localSheetId="20">#REF!</definedName>
    <definedName name="W_NWC_NCashOthAssets" localSheetId="21">#REF!</definedName>
    <definedName name="W_NWC_NCashOthAssets" localSheetId="22">#REF!</definedName>
    <definedName name="W_NWC_NCashOthAssets" localSheetId="26">#REF!</definedName>
    <definedName name="W_NWC_NCashOthAssets" localSheetId="27">#REF!</definedName>
    <definedName name="W_NWC_NCashOthAssets" localSheetId="28">#REF!</definedName>
    <definedName name="W_NWC_NCashOthAssets" localSheetId="29">#REF!</definedName>
    <definedName name="W_NWC_NCashOthAssets" localSheetId="30">#REF!</definedName>
    <definedName name="W_NWC_NCashOthAssets" localSheetId="31">#REF!</definedName>
    <definedName name="W_NWC_NCashOthAssets">#REF!</definedName>
    <definedName name="W_NWC_NCashOthLiabilities" localSheetId="17">#REF!</definedName>
    <definedName name="W_NWC_NCashOthLiabilities" localSheetId="18">#REF!</definedName>
    <definedName name="W_NWC_NCashOthLiabilities" localSheetId="19">#REF!</definedName>
    <definedName name="W_NWC_NCashOthLiabilities" localSheetId="20">#REF!</definedName>
    <definedName name="W_NWC_NCashOthLiabilities" localSheetId="21">#REF!</definedName>
    <definedName name="W_NWC_NCashOthLiabilities" localSheetId="22">#REF!</definedName>
    <definedName name="W_NWC_NCashOthLiabilities" localSheetId="26">#REF!</definedName>
    <definedName name="W_NWC_NCashOthLiabilities" localSheetId="27">#REF!</definedName>
    <definedName name="W_NWC_NCashOthLiabilities" localSheetId="28">#REF!</definedName>
    <definedName name="W_NWC_NCashOthLiabilities" localSheetId="29">#REF!</definedName>
    <definedName name="W_NWC_NCashOthLiabilities" localSheetId="30">#REF!</definedName>
    <definedName name="W_NWC_NCashOthLiabilities" localSheetId="31">#REF!</definedName>
    <definedName name="W_NWC_NCashOthLiabilities">#REF!</definedName>
    <definedName name="W_NWC_NCashRegAssets" localSheetId="17">#REF!</definedName>
    <definedName name="W_NWC_NCashRegAssets" localSheetId="18">#REF!</definedName>
    <definedName name="W_NWC_NCashRegAssets" localSheetId="19">#REF!</definedName>
    <definedName name="W_NWC_NCashRegAssets" localSheetId="20">#REF!</definedName>
    <definedName name="W_NWC_NCashRegAssets" localSheetId="21">#REF!</definedName>
    <definedName name="W_NWC_NCashRegAssets" localSheetId="22">#REF!</definedName>
    <definedName name="W_NWC_NCashRegAssets" localSheetId="26">#REF!</definedName>
    <definedName name="W_NWC_NCashRegAssets" localSheetId="27">#REF!</definedName>
    <definedName name="W_NWC_NCashRegAssets" localSheetId="28">#REF!</definedName>
    <definedName name="W_NWC_NCashRegAssets" localSheetId="29">#REF!</definedName>
    <definedName name="W_NWC_NCashRegAssets" localSheetId="30">#REF!</definedName>
    <definedName name="W_NWC_NCashRegAssets" localSheetId="31">#REF!</definedName>
    <definedName name="W_NWC_NCashRegAssets">#REF!</definedName>
    <definedName name="W_NWC_NCashRegLiabilities" localSheetId="17">#REF!</definedName>
    <definedName name="W_NWC_NCashRegLiabilities" localSheetId="18">#REF!</definedName>
    <definedName name="W_NWC_NCashRegLiabilities" localSheetId="19">#REF!</definedName>
    <definedName name="W_NWC_NCashRegLiabilities" localSheetId="20">#REF!</definedName>
    <definedName name="W_NWC_NCashRegLiabilities" localSheetId="21">#REF!</definedName>
    <definedName name="W_NWC_NCashRegLiabilities" localSheetId="22">#REF!</definedName>
    <definedName name="W_NWC_NCashRegLiabilities" localSheetId="26">#REF!</definedName>
    <definedName name="W_NWC_NCashRegLiabilities" localSheetId="27">#REF!</definedName>
    <definedName name="W_NWC_NCashRegLiabilities" localSheetId="28">#REF!</definedName>
    <definedName name="W_NWC_NCashRegLiabilities" localSheetId="29">#REF!</definedName>
    <definedName name="W_NWC_NCashRegLiabilities" localSheetId="30">#REF!</definedName>
    <definedName name="W_NWC_NCashRegLiabilities" localSheetId="31">#REF!</definedName>
    <definedName name="W_NWC_NCashRegLiabilities">#REF!</definedName>
    <definedName name="W_NWC_NCashRepurchaseObligations" localSheetId="17">#REF!</definedName>
    <definedName name="W_NWC_NCashRepurchaseObligations" localSheetId="18">#REF!</definedName>
    <definedName name="W_NWC_NCashRepurchaseObligations" localSheetId="19">#REF!</definedName>
    <definedName name="W_NWC_NCashRepurchaseObligations" localSheetId="20">#REF!</definedName>
    <definedName name="W_NWC_NCashRepurchaseObligations" localSheetId="21">#REF!</definedName>
    <definedName name="W_NWC_NCashRepurchaseObligations" localSheetId="22">#REF!</definedName>
    <definedName name="W_NWC_NCashRepurchaseObligations" localSheetId="26">#REF!</definedName>
    <definedName name="W_NWC_NCashRepurchaseObligations" localSheetId="27">#REF!</definedName>
    <definedName name="W_NWC_NCashRepurchaseObligations" localSheetId="28">#REF!</definedName>
    <definedName name="W_NWC_NCashRepurchaseObligations" localSheetId="29">#REF!</definedName>
    <definedName name="W_NWC_NCashRepurchaseObligations" localSheetId="30">#REF!</definedName>
    <definedName name="W_NWC_NCashRepurchaseObligations" localSheetId="31">#REF!</definedName>
    <definedName name="W_NWC_NCashRepurchaseObligations">#REF!</definedName>
    <definedName name="W_NWC_NCashResaleAgreements" localSheetId="17">#REF!</definedName>
    <definedName name="W_NWC_NCashResaleAgreements" localSheetId="18">#REF!</definedName>
    <definedName name="W_NWC_NCashResaleAgreements" localSheetId="19">#REF!</definedName>
    <definedName name="W_NWC_NCashResaleAgreements" localSheetId="20">#REF!</definedName>
    <definedName name="W_NWC_NCashResaleAgreements" localSheetId="21">#REF!</definedName>
    <definedName name="W_NWC_NCashResaleAgreements" localSheetId="22">#REF!</definedName>
    <definedName name="W_NWC_NCashResaleAgreements" localSheetId="26">#REF!</definedName>
    <definedName name="W_NWC_NCashResaleAgreements" localSheetId="27">#REF!</definedName>
    <definedName name="W_NWC_NCashResaleAgreements" localSheetId="28">#REF!</definedName>
    <definedName name="W_NWC_NCashResaleAgreements" localSheetId="29">#REF!</definedName>
    <definedName name="W_NWC_NCashResaleAgreements" localSheetId="30">#REF!</definedName>
    <definedName name="W_NWC_NCashResaleAgreements" localSheetId="31">#REF!</definedName>
    <definedName name="W_NWC_NCashResaleAgreements">#REF!</definedName>
    <definedName name="W_NWC_NCashTAX" localSheetId="17">#REF!</definedName>
    <definedName name="W_NWC_NCashTAX" localSheetId="18">#REF!</definedName>
    <definedName name="W_NWC_NCashTAX" localSheetId="19">#REF!</definedName>
    <definedName name="W_NWC_NCashTAX" localSheetId="20">#REF!</definedName>
    <definedName name="W_NWC_NCashTAX" localSheetId="21">#REF!</definedName>
    <definedName name="W_NWC_NCashTAX" localSheetId="22">#REF!</definedName>
    <definedName name="W_NWC_NCashTAX" localSheetId="26">#REF!</definedName>
    <definedName name="W_NWC_NCashTAX" localSheetId="27">#REF!</definedName>
    <definedName name="W_NWC_NCashTAX" localSheetId="28">#REF!</definedName>
    <definedName name="W_NWC_NCashTAX" localSheetId="29">#REF!</definedName>
    <definedName name="W_NWC_NCashTAX" localSheetId="30">#REF!</definedName>
    <definedName name="W_NWC_NCashTAX" localSheetId="31">#REF!</definedName>
    <definedName name="W_NWC_NCashTAX">#REF!</definedName>
    <definedName name="Wage_Escalation_Rate" localSheetId="8">#REF!</definedName>
    <definedName name="Wage_Escalation_Rate">[9]Assumptions!$C$22</definedName>
    <definedName name="what?" localSheetId="17" hidden="1">{"phase 1 ecm table",#N/A,FALSE,"ECM Matrix";"total ecm table",#N/A,FALSE,"ECM Matrix"}</definedName>
    <definedName name="what?" localSheetId="18" hidden="1">{"phase 1 ecm table",#N/A,FALSE,"ECM Matrix";"total ecm table",#N/A,FALSE,"ECM Matrix"}</definedName>
    <definedName name="what?" localSheetId="19" hidden="1">{"phase 1 ecm table",#N/A,FALSE,"ECM Matrix";"total ecm table",#N/A,FALSE,"ECM Matrix"}</definedName>
    <definedName name="what?" localSheetId="20" hidden="1">{"phase 1 ecm table",#N/A,FALSE,"ECM Matrix";"total ecm table",#N/A,FALSE,"ECM Matrix"}</definedName>
    <definedName name="what?" localSheetId="21" hidden="1">{"phase 1 ecm table",#N/A,FALSE,"ECM Matrix";"total ecm table",#N/A,FALSE,"ECM Matrix"}</definedName>
    <definedName name="what?" localSheetId="22" hidden="1">{"phase 1 ecm table",#N/A,FALSE,"ECM Matrix";"total ecm table",#N/A,FALSE,"ECM Matrix"}</definedName>
    <definedName name="what?" localSheetId="23" hidden="1">{"phase 1 ecm table",#N/A,FALSE,"ECM Matrix";"total ecm table",#N/A,FALSE,"ECM Matrix"}</definedName>
    <definedName name="what?" localSheetId="4" hidden="1">{"phase 1 ecm table",#N/A,FALSE,"ECM Matrix";"total ecm table",#N/A,FALSE,"ECM Matrix"}</definedName>
    <definedName name="what?" localSheetId="5" hidden="1">{"phase 1 ecm table",#N/A,FALSE,"ECM Matrix";"total ecm table",#N/A,FALSE,"ECM Matrix"}</definedName>
    <definedName name="what?" localSheetId="8" hidden="1">{"phase 1 ecm table",#N/A,FALSE,"ECM Matrix";"total ecm table",#N/A,FALSE,"ECM Matrix"}</definedName>
    <definedName name="what?" localSheetId="11" hidden="1">{"phase 1 ecm table",#N/A,FALSE,"ECM Matrix";"total ecm table",#N/A,FALSE,"ECM Matrix"}</definedName>
    <definedName name="what?" localSheetId="12" hidden="1">{"phase 1 ecm table",#N/A,FALSE,"ECM Matrix";"total ecm table",#N/A,FALSE,"ECM Matrix"}</definedName>
    <definedName name="what?" localSheetId="14" hidden="1">{"phase 1 ecm table",#N/A,FALSE,"ECM Matrix";"total ecm table",#N/A,FALSE,"ECM Matrix"}</definedName>
    <definedName name="what?" localSheetId="16" hidden="1">{"phase 1 ecm table",#N/A,FALSE,"ECM Matrix";"total ecm table",#N/A,FALSE,"ECM Matrix"}</definedName>
    <definedName name="what?" localSheetId="26" hidden="1">{"phase 1 ecm table",#N/A,FALSE,"ECM Matrix";"total ecm table",#N/A,FALSE,"ECM Matrix"}</definedName>
    <definedName name="what?" localSheetId="27" hidden="1">{"phase 1 ecm table",#N/A,FALSE,"ECM Matrix";"total ecm table",#N/A,FALSE,"ECM Matrix"}</definedName>
    <definedName name="what?" localSheetId="28" hidden="1">{"phase 1 ecm table",#N/A,FALSE,"ECM Matrix";"total ecm table",#N/A,FALSE,"ECM Matrix"}</definedName>
    <definedName name="what?" localSheetId="29" hidden="1">{"phase 1 ecm table",#N/A,FALSE,"ECM Matrix";"total ecm table",#N/A,FALSE,"ECM Matrix"}</definedName>
    <definedName name="what?" localSheetId="30" hidden="1">{"phase 1 ecm table",#N/A,FALSE,"ECM Matrix";"total ecm table",#N/A,FALSE,"ECM Matrix"}</definedName>
    <definedName name="what?" localSheetId="31" hidden="1">{"phase 1 ecm table",#N/A,FALSE,"ECM Matrix";"total ecm table",#N/A,FALSE,"ECM Matrix"}</definedName>
    <definedName name="what?" hidden="1">{"phase 1 ecm table",#N/A,FALSE,"ECM Matrix";"total ecm table",#N/A,FALSE,"ECM Matrix"}</definedName>
    <definedName name="what??" localSheetId="17" hidden="1">{"okte1",#N/A,FALSE,"OKTE GAS CONV";"okte2",#N/A,FALSE,"OKTE GAS CONV";"okte3",#N/A,FALSE,"OKTE GAS CONV";"okte4",#N/A,FALSE,"OKTE GAS CONV"}</definedName>
    <definedName name="what??" localSheetId="18" hidden="1">{"okte1",#N/A,FALSE,"OKTE GAS CONV";"okte2",#N/A,FALSE,"OKTE GAS CONV";"okte3",#N/A,FALSE,"OKTE GAS CONV";"okte4",#N/A,FALSE,"OKTE GAS CONV"}</definedName>
    <definedName name="what??" localSheetId="19" hidden="1">{"okte1",#N/A,FALSE,"OKTE GAS CONV";"okte2",#N/A,FALSE,"OKTE GAS CONV";"okte3",#N/A,FALSE,"OKTE GAS CONV";"okte4",#N/A,FALSE,"OKTE GAS CONV"}</definedName>
    <definedName name="what??" localSheetId="20" hidden="1">{"okte1",#N/A,FALSE,"OKTE GAS CONV";"okte2",#N/A,FALSE,"OKTE GAS CONV";"okte3",#N/A,FALSE,"OKTE GAS CONV";"okte4",#N/A,FALSE,"OKTE GAS CONV"}</definedName>
    <definedName name="what??" localSheetId="21" hidden="1">{"okte1",#N/A,FALSE,"OKTE GAS CONV";"okte2",#N/A,FALSE,"OKTE GAS CONV";"okte3",#N/A,FALSE,"OKTE GAS CONV";"okte4",#N/A,FALSE,"OKTE GAS CONV"}</definedName>
    <definedName name="what??" localSheetId="22" hidden="1">{"okte1",#N/A,FALSE,"OKTE GAS CONV";"okte2",#N/A,FALSE,"OKTE GAS CONV";"okte3",#N/A,FALSE,"OKTE GAS CONV";"okte4",#N/A,FALSE,"OKTE GAS CONV"}</definedName>
    <definedName name="what??" localSheetId="23" hidden="1">{"okte1",#N/A,FALSE,"OKTE GAS CONV";"okte2",#N/A,FALSE,"OKTE GAS CONV";"okte3",#N/A,FALSE,"OKTE GAS CONV";"okte4",#N/A,FALSE,"OKTE GAS CONV"}</definedName>
    <definedName name="what??" localSheetId="4" hidden="1">{"okte1",#N/A,FALSE,"OKTE GAS CONV";"okte2",#N/A,FALSE,"OKTE GAS CONV";"okte3",#N/A,FALSE,"OKTE GAS CONV";"okte4",#N/A,FALSE,"OKTE GAS CONV"}</definedName>
    <definedName name="what??" localSheetId="5" hidden="1">{"okte1",#N/A,FALSE,"OKTE GAS CONV";"okte2",#N/A,FALSE,"OKTE GAS CONV";"okte3",#N/A,FALSE,"OKTE GAS CONV";"okte4",#N/A,FALSE,"OKTE GAS CONV"}</definedName>
    <definedName name="what??" localSheetId="8" hidden="1">{"okte1",#N/A,FALSE,"OKTE GAS CONV";"okte2",#N/A,FALSE,"OKTE GAS CONV";"okte3",#N/A,FALSE,"OKTE GAS CONV";"okte4",#N/A,FALSE,"OKTE GAS CONV"}</definedName>
    <definedName name="what??" localSheetId="11" hidden="1">{"okte1",#N/A,FALSE,"OKTE GAS CONV";"okte2",#N/A,FALSE,"OKTE GAS CONV";"okte3",#N/A,FALSE,"OKTE GAS CONV";"okte4",#N/A,FALSE,"OKTE GAS CONV"}</definedName>
    <definedName name="what??" localSheetId="12" hidden="1">{"okte1",#N/A,FALSE,"OKTE GAS CONV";"okte2",#N/A,FALSE,"OKTE GAS CONV";"okte3",#N/A,FALSE,"OKTE GAS CONV";"okte4",#N/A,FALSE,"OKTE GAS CONV"}</definedName>
    <definedName name="what??" localSheetId="14" hidden="1">{"okte1",#N/A,FALSE,"OKTE GAS CONV";"okte2",#N/A,FALSE,"OKTE GAS CONV";"okte3",#N/A,FALSE,"OKTE GAS CONV";"okte4",#N/A,FALSE,"OKTE GAS CONV"}</definedName>
    <definedName name="what??" localSheetId="16" hidden="1">{"okte1",#N/A,FALSE,"OKTE GAS CONV";"okte2",#N/A,FALSE,"OKTE GAS CONV";"okte3",#N/A,FALSE,"OKTE GAS CONV";"okte4",#N/A,FALSE,"OKTE GAS CONV"}</definedName>
    <definedName name="what??" localSheetId="26" hidden="1">{"okte1",#N/A,FALSE,"OKTE GAS CONV";"okte2",#N/A,FALSE,"OKTE GAS CONV";"okte3",#N/A,FALSE,"OKTE GAS CONV";"okte4",#N/A,FALSE,"OKTE GAS CONV"}</definedName>
    <definedName name="what??" localSheetId="27" hidden="1">{"okte1",#N/A,FALSE,"OKTE GAS CONV";"okte2",#N/A,FALSE,"OKTE GAS CONV";"okte3",#N/A,FALSE,"OKTE GAS CONV";"okte4",#N/A,FALSE,"OKTE GAS CONV"}</definedName>
    <definedName name="what??" localSheetId="28" hidden="1">{"okte1",#N/A,FALSE,"OKTE GAS CONV";"okte2",#N/A,FALSE,"OKTE GAS CONV";"okte3",#N/A,FALSE,"OKTE GAS CONV";"okte4",#N/A,FALSE,"OKTE GAS CONV"}</definedName>
    <definedName name="what??" localSheetId="29" hidden="1">{"okte1",#N/A,FALSE,"OKTE GAS CONV";"okte2",#N/A,FALSE,"OKTE GAS CONV";"okte3",#N/A,FALSE,"OKTE GAS CONV";"okte4",#N/A,FALSE,"OKTE GAS CONV"}</definedName>
    <definedName name="what??" localSheetId="30" hidden="1">{"okte1",#N/A,FALSE,"OKTE GAS CONV";"okte2",#N/A,FALSE,"OKTE GAS CONV";"okte3",#N/A,FALSE,"OKTE GAS CONV";"okte4",#N/A,FALSE,"OKTE GAS CONV"}</definedName>
    <definedName name="what??" localSheetId="31" hidden="1">{"okte1",#N/A,FALSE,"OKTE GAS CONV";"okte2",#N/A,FALSE,"OKTE GAS CONV";"okte3",#N/A,FALSE,"OKTE GAS CONV";"okte4",#N/A,FALSE,"OKTE GAS CONV"}</definedName>
    <definedName name="what??" hidden="1">{"okte1",#N/A,FALSE,"OKTE GAS CONV";"okte2",#N/A,FALSE,"OKTE GAS CONV";"okte3",#N/A,FALSE,"OKTE GAS CONV";"okte4",#N/A,FALSE,"OKTE GAS CONV"}</definedName>
    <definedName name="what???" localSheetId="17" hidden="1">{"Overhead",#N/A,FALSE,"NEW FINMODEL";"Overhead",#N/A,FALSE,"Cash flow Phase 1";"Overhead PH1 w Benefits",#N/A,FALSE,"ECM Matrix";"Overhead PH1 w RFP",#N/A,FALSE,"ECM Matrix";"Overhead Total w benefits",#N/A,FALSE,"ECM Matrix";"Overhead Total w RFP",#N/A,FALSE,"ECM Matrix"}</definedName>
    <definedName name="what???" localSheetId="18" hidden="1">{"Overhead",#N/A,FALSE,"NEW FINMODEL";"Overhead",#N/A,FALSE,"Cash flow Phase 1";"Overhead PH1 w Benefits",#N/A,FALSE,"ECM Matrix";"Overhead PH1 w RFP",#N/A,FALSE,"ECM Matrix";"Overhead Total w benefits",#N/A,FALSE,"ECM Matrix";"Overhead Total w RFP",#N/A,FALSE,"ECM Matrix"}</definedName>
    <definedName name="what???" localSheetId="19" hidden="1">{"Overhead",#N/A,FALSE,"NEW FINMODEL";"Overhead",#N/A,FALSE,"Cash flow Phase 1";"Overhead PH1 w Benefits",#N/A,FALSE,"ECM Matrix";"Overhead PH1 w RFP",#N/A,FALSE,"ECM Matrix";"Overhead Total w benefits",#N/A,FALSE,"ECM Matrix";"Overhead Total w RFP",#N/A,FALSE,"ECM Matrix"}</definedName>
    <definedName name="what???" localSheetId="20" hidden="1">{"Overhead",#N/A,FALSE,"NEW FINMODEL";"Overhead",#N/A,FALSE,"Cash flow Phase 1";"Overhead PH1 w Benefits",#N/A,FALSE,"ECM Matrix";"Overhead PH1 w RFP",#N/A,FALSE,"ECM Matrix";"Overhead Total w benefits",#N/A,FALSE,"ECM Matrix";"Overhead Total w RFP",#N/A,FALSE,"ECM Matrix"}</definedName>
    <definedName name="what???" localSheetId="21" hidden="1">{"Overhead",#N/A,FALSE,"NEW FINMODEL";"Overhead",#N/A,FALSE,"Cash flow Phase 1";"Overhead PH1 w Benefits",#N/A,FALSE,"ECM Matrix";"Overhead PH1 w RFP",#N/A,FALSE,"ECM Matrix";"Overhead Total w benefits",#N/A,FALSE,"ECM Matrix";"Overhead Total w RFP",#N/A,FALSE,"ECM Matrix"}</definedName>
    <definedName name="what???" localSheetId="22" hidden="1">{"Overhead",#N/A,FALSE,"NEW FINMODEL";"Overhead",#N/A,FALSE,"Cash flow Phase 1";"Overhead PH1 w Benefits",#N/A,FALSE,"ECM Matrix";"Overhead PH1 w RFP",#N/A,FALSE,"ECM Matrix";"Overhead Total w benefits",#N/A,FALSE,"ECM Matrix";"Overhead Total w RFP",#N/A,FALSE,"ECM Matrix"}</definedName>
    <definedName name="what???" localSheetId="23" hidden="1">{"Overhead",#N/A,FALSE,"NEW FINMODEL";"Overhead",#N/A,FALSE,"Cash flow Phase 1";"Overhead PH1 w Benefits",#N/A,FALSE,"ECM Matrix";"Overhead PH1 w RFP",#N/A,FALSE,"ECM Matrix";"Overhead Total w benefits",#N/A,FALSE,"ECM Matrix";"Overhead Total w RFP",#N/A,FALSE,"ECM Matrix"}</definedName>
    <definedName name="what???" localSheetId="4" hidden="1">{"Overhead",#N/A,FALSE,"NEW FINMODEL";"Overhead",#N/A,FALSE,"Cash flow Phase 1";"Overhead PH1 w Benefits",#N/A,FALSE,"ECM Matrix";"Overhead PH1 w RFP",#N/A,FALSE,"ECM Matrix";"Overhead Total w benefits",#N/A,FALSE,"ECM Matrix";"Overhead Total w RFP",#N/A,FALSE,"ECM Matrix"}</definedName>
    <definedName name="what???" localSheetId="5" hidden="1">{"Overhead",#N/A,FALSE,"NEW FINMODEL";"Overhead",#N/A,FALSE,"Cash flow Phase 1";"Overhead PH1 w Benefits",#N/A,FALSE,"ECM Matrix";"Overhead PH1 w RFP",#N/A,FALSE,"ECM Matrix";"Overhead Total w benefits",#N/A,FALSE,"ECM Matrix";"Overhead Total w RFP",#N/A,FALSE,"ECM Matrix"}</definedName>
    <definedName name="what???" localSheetId="8" hidden="1">{"Overhead",#N/A,FALSE,"NEW FINMODEL";"Overhead",#N/A,FALSE,"Cash flow Phase 1";"Overhead PH1 w Benefits",#N/A,FALSE,"ECM Matrix";"Overhead PH1 w RFP",#N/A,FALSE,"ECM Matrix";"Overhead Total w benefits",#N/A,FALSE,"ECM Matrix";"Overhead Total w RFP",#N/A,FALSE,"ECM Matrix"}</definedName>
    <definedName name="what???" localSheetId="11" hidden="1">{"Overhead",#N/A,FALSE,"NEW FINMODEL";"Overhead",#N/A,FALSE,"Cash flow Phase 1";"Overhead PH1 w Benefits",#N/A,FALSE,"ECM Matrix";"Overhead PH1 w RFP",#N/A,FALSE,"ECM Matrix";"Overhead Total w benefits",#N/A,FALSE,"ECM Matrix";"Overhead Total w RFP",#N/A,FALSE,"ECM Matrix"}</definedName>
    <definedName name="what???" localSheetId="12" hidden="1">{"Overhead",#N/A,FALSE,"NEW FINMODEL";"Overhead",#N/A,FALSE,"Cash flow Phase 1";"Overhead PH1 w Benefits",#N/A,FALSE,"ECM Matrix";"Overhead PH1 w RFP",#N/A,FALSE,"ECM Matrix";"Overhead Total w benefits",#N/A,FALSE,"ECM Matrix";"Overhead Total w RFP",#N/A,FALSE,"ECM Matrix"}</definedName>
    <definedName name="what???" localSheetId="14" hidden="1">{"Overhead",#N/A,FALSE,"NEW FINMODEL";"Overhead",#N/A,FALSE,"Cash flow Phase 1";"Overhead PH1 w Benefits",#N/A,FALSE,"ECM Matrix";"Overhead PH1 w RFP",#N/A,FALSE,"ECM Matrix";"Overhead Total w benefits",#N/A,FALSE,"ECM Matrix";"Overhead Total w RFP",#N/A,FALSE,"ECM Matrix"}</definedName>
    <definedName name="what???" localSheetId="16" hidden="1">{"Overhead",#N/A,FALSE,"NEW FINMODEL";"Overhead",#N/A,FALSE,"Cash flow Phase 1";"Overhead PH1 w Benefits",#N/A,FALSE,"ECM Matrix";"Overhead PH1 w RFP",#N/A,FALSE,"ECM Matrix";"Overhead Total w benefits",#N/A,FALSE,"ECM Matrix";"Overhead Total w RFP",#N/A,FALSE,"ECM Matrix"}</definedName>
    <definedName name="what???" localSheetId="26" hidden="1">{"Overhead",#N/A,FALSE,"NEW FINMODEL";"Overhead",#N/A,FALSE,"Cash flow Phase 1";"Overhead PH1 w Benefits",#N/A,FALSE,"ECM Matrix";"Overhead PH1 w RFP",#N/A,FALSE,"ECM Matrix";"Overhead Total w benefits",#N/A,FALSE,"ECM Matrix";"Overhead Total w RFP",#N/A,FALSE,"ECM Matrix"}</definedName>
    <definedName name="what???" localSheetId="27" hidden="1">{"Overhead",#N/A,FALSE,"NEW FINMODEL";"Overhead",#N/A,FALSE,"Cash flow Phase 1";"Overhead PH1 w Benefits",#N/A,FALSE,"ECM Matrix";"Overhead PH1 w RFP",#N/A,FALSE,"ECM Matrix";"Overhead Total w benefits",#N/A,FALSE,"ECM Matrix";"Overhead Total w RFP",#N/A,FALSE,"ECM Matrix"}</definedName>
    <definedName name="what???" localSheetId="28" hidden="1">{"Overhead",#N/A,FALSE,"NEW FINMODEL";"Overhead",#N/A,FALSE,"Cash flow Phase 1";"Overhead PH1 w Benefits",#N/A,FALSE,"ECM Matrix";"Overhead PH1 w RFP",#N/A,FALSE,"ECM Matrix";"Overhead Total w benefits",#N/A,FALSE,"ECM Matrix";"Overhead Total w RFP",#N/A,FALSE,"ECM Matrix"}</definedName>
    <definedName name="what???" localSheetId="29" hidden="1">{"Overhead",#N/A,FALSE,"NEW FINMODEL";"Overhead",#N/A,FALSE,"Cash flow Phase 1";"Overhead PH1 w Benefits",#N/A,FALSE,"ECM Matrix";"Overhead PH1 w RFP",#N/A,FALSE,"ECM Matrix";"Overhead Total w benefits",#N/A,FALSE,"ECM Matrix";"Overhead Total w RFP",#N/A,FALSE,"ECM Matrix"}</definedName>
    <definedName name="what???" localSheetId="30" hidden="1">{"Overhead",#N/A,FALSE,"NEW FINMODEL";"Overhead",#N/A,FALSE,"Cash flow Phase 1";"Overhead PH1 w Benefits",#N/A,FALSE,"ECM Matrix";"Overhead PH1 w RFP",#N/A,FALSE,"ECM Matrix";"Overhead Total w benefits",#N/A,FALSE,"ECM Matrix";"Overhead Total w RFP",#N/A,FALSE,"ECM Matrix"}</definedName>
    <definedName name="what???" localSheetId="31" hidden="1">{"Overhead",#N/A,FALSE,"NEW FINMODEL";"Overhead",#N/A,FALSE,"Cash flow Phase 1";"Overhead PH1 w Benefits",#N/A,FALSE,"ECM Matrix";"Overhead PH1 w RFP",#N/A,FALSE,"ECM Matrix";"Overhead Total w benefits",#N/A,FALSE,"ECM Matrix";"Overhead Total w RFP",#N/A,FALSE,"ECM Matrix"}</definedName>
    <definedName name="what???" hidden="1">{"Overhead",#N/A,FALSE,"NEW FINMODEL";"Overhead",#N/A,FALSE,"Cash flow Phase 1";"Overhead PH1 w Benefits",#N/A,FALSE,"ECM Matrix";"Overhead PH1 w RFP",#N/A,FALSE,"ECM Matrix";"Overhead Total w benefits",#N/A,FALSE,"ECM Matrix";"Overhead Total w RFP",#N/A,FALSE,"ECM Matrix"}</definedName>
    <definedName name="what???1" localSheetId="17" hidden="1">{"Overhead",#N/A,FALSE,"NEW FINMODEL";"Overhead",#N/A,FALSE,"Cash flow Phase 1";"Overhead PH1 w Benefits",#N/A,FALSE,"ECM Matrix";"Overhead PH1 w RFP",#N/A,FALSE,"ECM Matrix";"Overhead Total w benefits",#N/A,FALSE,"ECM Matrix";"Overhead Total w RFP",#N/A,FALSE,"ECM Matrix"}</definedName>
    <definedName name="what???1" localSheetId="18" hidden="1">{"Overhead",#N/A,FALSE,"NEW FINMODEL";"Overhead",#N/A,FALSE,"Cash flow Phase 1";"Overhead PH1 w Benefits",#N/A,FALSE,"ECM Matrix";"Overhead PH1 w RFP",#N/A,FALSE,"ECM Matrix";"Overhead Total w benefits",#N/A,FALSE,"ECM Matrix";"Overhead Total w RFP",#N/A,FALSE,"ECM Matrix"}</definedName>
    <definedName name="what???1" localSheetId="19" hidden="1">{"Overhead",#N/A,FALSE,"NEW FINMODEL";"Overhead",#N/A,FALSE,"Cash flow Phase 1";"Overhead PH1 w Benefits",#N/A,FALSE,"ECM Matrix";"Overhead PH1 w RFP",#N/A,FALSE,"ECM Matrix";"Overhead Total w benefits",#N/A,FALSE,"ECM Matrix";"Overhead Total w RFP",#N/A,FALSE,"ECM Matrix"}</definedName>
    <definedName name="what???1" localSheetId="20" hidden="1">{"Overhead",#N/A,FALSE,"NEW FINMODEL";"Overhead",#N/A,FALSE,"Cash flow Phase 1";"Overhead PH1 w Benefits",#N/A,FALSE,"ECM Matrix";"Overhead PH1 w RFP",#N/A,FALSE,"ECM Matrix";"Overhead Total w benefits",#N/A,FALSE,"ECM Matrix";"Overhead Total w RFP",#N/A,FALSE,"ECM Matrix"}</definedName>
    <definedName name="what???1" localSheetId="21" hidden="1">{"Overhead",#N/A,FALSE,"NEW FINMODEL";"Overhead",#N/A,FALSE,"Cash flow Phase 1";"Overhead PH1 w Benefits",#N/A,FALSE,"ECM Matrix";"Overhead PH1 w RFP",#N/A,FALSE,"ECM Matrix";"Overhead Total w benefits",#N/A,FALSE,"ECM Matrix";"Overhead Total w RFP",#N/A,FALSE,"ECM Matrix"}</definedName>
    <definedName name="what???1" localSheetId="22" hidden="1">{"Overhead",#N/A,FALSE,"NEW FINMODEL";"Overhead",#N/A,FALSE,"Cash flow Phase 1";"Overhead PH1 w Benefits",#N/A,FALSE,"ECM Matrix";"Overhead PH1 w RFP",#N/A,FALSE,"ECM Matrix";"Overhead Total w benefits",#N/A,FALSE,"ECM Matrix";"Overhead Total w RFP",#N/A,FALSE,"ECM Matrix"}</definedName>
    <definedName name="what???1" localSheetId="23" hidden="1">{"Overhead",#N/A,FALSE,"NEW FINMODEL";"Overhead",#N/A,FALSE,"Cash flow Phase 1";"Overhead PH1 w Benefits",#N/A,FALSE,"ECM Matrix";"Overhead PH1 w RFP",#N/A,FALSE,"ECM Matrix";"Overhead Total w benefits",#N/A,FALSE,"ECM Matrix";"Overhead Total w RFP",#N/A,FALSE,"ECM Matrix"}</definedName>
    <definedName name="what???1" localSheetId="4" hidden="1">{"Overhead",#N/A,FALSE,"NEW FINMODEL";"Overhead",#N/A,FALSE,"Cash flow Phase 1";"Overhead PH1 w Benefits",#N/A,FALSE,"ECM Matrix";"Overhead PH1 w RFP",#N/A,FALSE,"ECM Matrix";"Overhead Total w benefits",#N/A,FALSE,"ECM Matrix";"Overhead Total w RFP",#N/A,FALSE,"ECM Matrix"}</definedName>
    <definedName name="what???1" localSheetId="5" hidden="1">{"Overhead",#N/A,FALSE,"NEW FINMODEL";"Overhead",#N/A,FALSE,"Cash flow Phase 1";"Overhead PH1 w Benefits",#N/A,FALSE,"ECM Matrix";"Overhead PH1 w RFP",#N/A,FALSE,"ECM Matrix";"Overhead Total w benefits",#N/A,FALSE,"ECM Matrix";"Overhead Total w RFP",#N/A,FALSE,"ECM Matrix"}</definedName>
    <definedName name="what???1" localSheetId="8" hidden="1">{"Overhead",#N/A,FALSE,"NEW FINMODEL";"Overhead",#N/A,FALSE,"Cash flow Phase 1";"Overhead PH1 w Benefits",#N/A,FALSE,"ECM Matrix";"Overhead PH1 w RFP",#N/A,FALSE,"ECM Matrix";"Overhead Total w benefits",#N/A,FALSE,"ECM Matrix";"Overhead Total w RFP",#N/A,FALSE,"ECM Matrix"}</definedName>
    <definedName name="what???1" localSheetId="11" hidden="1">{"Overhead",#N/A,FALSE,"NEW FINMODEL";"Overhead",#N/A,FALSE,"Cash flow Phase 1";"Overhead PH1 w Benefits",#N/A,FALSE,"ECM Matrix";"Overhead PH1 w RFP",#N/A,FALSE,"ECM Matrix";"Overhead Total w benefits",#N/A,FALSE,"ECM Matrix";"Overhead Total w RFP",#N/A,FALSE,"ECM Matrix"}</definedName>
    <definedName name="what???1" localSheetId="12" hidden="1">{"Overhead",#N/A,FALSE,"NEW FINMODEL";"Overhead",#N/A,FALSE,"Cash flow Phase 1";"Overhead PH1 w Benefits",#N/A,FALSE,"ECM Matrix";"Overhead PH1 w RFP",#N/A,FALSE,"ECM Matrix";"Overhead Total w benefits",#N/A,FALSE,"ECM Matrix";"Overhead Total w RFP",#N/A,FALSE,"ECM Matrix"}</definedName>
    <definedName name="what???1" localSheetId="14" hidden="1">{"Overhead",#N/A,FALSE,"NEW FINMODEL";"Overhead",#N/A,FALSE,"Cash flow Phase 1";"Overhead PH1 w Benefits",#N/A,FALSE,"ECM Matrix";"Overhead PH1 w RFP",#N/A,FALSE,"ECM Matrix";"Overhead Total w benefits",#N/A,FALSE,"ECM Matrix";"Overhead Total w RFP",#N/A,FALSE,"ECM Matrix"}</definedName>
    <definedName name="what???1" localSheetId="16" hidden="1">{"Overhead",#N/A,FALSE,"NEW FINMODEL";"Overhead",#N/A,FALSE,"Cash flow Phase 1";"Overhead PH1 w Benefits",#N/A,FALSE,"ECM Matrix";"Overhead PH1 w RFP",#N/A,FALSE,"ECM Matrix";"Overhead Total w benefits",#N/A,FALSE,"ECM Matrix";"Overhead Total w RFP",#N/A,FALSE,"ECM Matrix"}</definedName>
    <definedName name="what???1" localSheetId="26" hidden="1">{"Overhead",#N/A,FALSE,"NEW FINMODEL";"Overhead",#N/A,FALSE,"Cash flow Phase 1";"Overhead PH1 w Benefits",#N/A,FALSE,"ECM Matrix";"Overhead PH1 w RFP",#N/A,FALSE,"ECM Matrix";"Overhead Total w benefits",#N/A,FALSE,"ECM Matrix";"Overhead Total w RFP",#N/A,FALSE,"ECM Matrix"}</definedName>
    <definedName name="what???1" localSheetId="27" hidden="1">{"Overhead",#N/A,FALSE,"NEW FINMODEL";"Overhead",#N/A,FALSE,"Cash flow Phase 1";"Overhead PH1 w Benefits",#N/A,FALSE,"ECM Matrix";"Overhead PH1 w RFP",#N/A,FALSE,"ECM Matrix";"Overhead Total w benefits",#N/A,FALSE,"ECM Matrix";"Overhead Total w RFP",#N/A,FALSE,"ECM Matrix"}</definedName>
    <definedName name="what???1" localSheetId="28" hidden="1">{"Overhead",#N/A,FALSE,"NEW FINMODEL";"Overhead",#N/A,FALSE,"Cash flow Phase 1";"Overhead PH1 w Benefits",#N/A,FALSE,"ECM Matrix";"Overhead PH1 w RFP",#N/A,FALSE,"ECM Matrix";"Overhead Total w benefits",#N/A,FALSE,"ECM Matrix";"Overhead Total w RFP",#N/A,FALSE,"ECM Matrix"}</definedName>
    <definedName name="what???1" localSheetId="29" hidden="1">{"Overhead",#N/A,FALSE,"NEW FINMODEL";"Overhead",#N/A,FALSE,"Cash flow Phase 1";"Overhead PH1 w Benefits",#N/A,FALSE,"ECM Matrix";"Overhead PH1 w RFP",#N/A,FALSE,"ECM Matrix";"Overhead Total w benefits",#N/A,FALSE,"ECM Matrix";"Overhead Total w RFP",#N/A,FALSE,"ECM Matrix"}</definedName>
    <definedName name="what???1" localSheetId="30" hidden="1">{"Overhead",#N/A,FALSE,"NEW FINMODEL";"Overhead",#N/A,FALSE,"Cash flow Phase 1";"Overhead PH1 w Benefits",#N/A,FALSE,"ECM Matrix";"Overhead PH1 w RFP",#N/A,FALSE,"ECM Matrix";"Overhead Total w benefits",#N/A,FALSE,"ECM Matrix";"Overhead Total w RFP",#N/A,FALSE,"ECM Matrix"}</definedName>
    <definedName name="what???1" localSheetId="31" hidden="1">{"Overhead",#N/A,FALSE,"NEW FINMODEL";"Overhead",#N/A,FALSE,"Cash flow Phase 1";"Overhead PH1 w Benefits",#N/A,FALSE,"ECM Matrix";"Overhead PH1 w RFP",#N/A,FALSE,"ECM Matrix";"Overhead Total w benefits",#N/A,FALSE,"ECM Matrix";"Overhead Total w RFP",#N/A,FALSE,"ECM Matrix"}</definedName>
    <definedName name="what???1" hidden="1">{"Overhead",#N/A,FALSE,"NEW FINMODEL";"Overhead",#N/A,FALSE,"Cash flow Phase 1";"Overhead PH1 w Benefits",#N/A,FALSE,"ECM Matrix";"Overhead PH1 w RFP",#N/A,FALSE,"ECM Matrix";"Overhead Total w benefits",#N/A,FALSE,"ECM Matrix";"Overhead Total w RFP",#N/A,FALSE,"ECM Matrix"}</definedName>
    <definedName name="what??1" localSheetId="17" hidden="1">{"okte1",#N/A,FALSE,"OKTE GAS CONV";"okte2",#N/A,FALSE,"OKTE GAS CONV";"okte3",#N/A,FALSE,"OKTE GAS CONV";"okte4",#N/A,FALSE,"OKTE GAS CONV"}</definedName>
    <definedName name="what??1" localSheetId="18" hidden="1">{"okte1",#N/A,FALSE,"OKTE GAS CONV";"okte2",#N/A,FALSE,"OKTE GAS CONV";"okte3",#N/A,FALSE,"OKTE GAS CONV";"okte4",#N/A,FALSE,"OKTE GAS CONV"}</definedName>
    <definedName name="what??1" localSheetId="19" hidden="1">{"okte1",#N/A,FALSE,"OKTE GAS CONV";"okte2",#N/A,FALSE,"OKTE GAS CONV";"okte3",#N/A,FALSE,"OKTE GAS CONV";"okte4",#N/A,FALSE,"OKTE GAS CONV"}</definedName>
    <definedName name="what??1" localSheetId="20" hidden="1">{"okte1",#N/A,FALSE,"OKTE GAS CONV";"okte2",#N/A,FALSE,"OKTE GAS CONV";"okte3",#N/A,FALSE,"OKTE GAS CONV";"okte4",#N/A,FALSE,"OKTE GAS CONV"}</definedName>
    <definedName name="what??1" localSheetId="21" hidden="1">{"okte1",#N/A,FALSE,"OKTE GAS CONV";"okte2",#N/A,FALSE,"OKTE GAS CONV";"okte3",#N/A,FALSE,"OKTE GAS CONV";"okte4",#N/A,FALSE,"OKTE GAS CONV"}</definedName>
    <definedName name="what??1" localSheetId="22" hidden="1">{"okte1",#N/A,FALSE,"OKTE GAS CONV";"okte2",#N/A,FALSE,"OKTE GAS CONV";"okte3",#N/A,FALSE,"OKTE GAS CONV";"okte4",#N/A,FALSE,"OKTE GAS CONV"}</definedName>
    <definedName name="what??1" localSheetId="23" hidden="1">{"okte1",#N/A,FALSE,"OKTE GAS CONV";"okte2",#N/A,FALSE,"OKTE GAS CONV";"okte3",#N/A,FALSE,"OKTE GAS CONV";"okte4",#N/A,FALSE,"OKTE GAS CONV"}</definedName>
    <definedName name="what??1" localSheetId="4" hidden="1">{"okte1",#N/A,FALSE,"OKTE GAS CONV";"okte2",#N/A,FALSE,"OKTE GAS CONV";"okte3",#N/A,FALSE,"OKTE GAS CONV";"okte4",#N/A,FALSE,"OKTE GAS CONV"}</definedName>
    <definedName name="what??1" localSheetId="5" hidden="1">{"okte1",#N/A,FALSE,"OKTE GAS CONV";"okte2",#N/A,FALSE,"OKTE GAS CONV";"okte3",#N/A,FALSE,"OKTE GAS CONV";"okte4",#N/A,FALSE,"OKTE GAS CONV"}</definedName>
    <definedName name="what??1" localSheetId="8" hidden="1">{"okte1",#N/A,FALSE,"OKTE GAS CONV";"okte2",#N/A,FALSE,"OKTE GAS CONV";"okte3",#N/A,FALSE,"OKTE GAS CONV";"okte4",#N/A,FALSE,"OKTE GAS CONV"}</definedName>
    <definedName name="what??1" localSheetId="11" hidden="1">{"okte1",#N/A,FALSE,"OKTE GAS CONV";"okte2",#N/A,FALSE,"OKTE GAS CONV";"okte3",#N/A,FALSE,"OKTE GAS CONV";"okte4",#N/A,FALSE,"OKTE GAS CONV"}</definedName>
    <definedName name="what??1" localSheetId="12" hidden="1">{"okte1",#N/A,FALSE,"OKTE GAS CONV";"okte2",#N/A,FALSE,"OKTE GAS CONV";"okte3",#N/A,FALSE,"OKTE GAS CONV";"okte4",#N/A,FALSE,"OKTE GAS CONV"}</definedName>
    <definedName name="what??1" localSheetId="14" hidden="1">{"okte1",#N/A,FALSE,"OKTE GAS CONV";"okte2",#N/A,FALSE,"OKTE GAS CONV";"okte3",#N/A,FALSE,"OKTE GAS CONV";"okte4",#N/A,FALSE,"OKTE GAS CONV"}</definedName>
    <definedName name="what??1" localSheetId="16" hidden="1">{"okte1",#N/A,FALSE,"OKTE GAS CONV";"okte2",#N/A,FALSE,"OKTE GAS CONV";"okte3",#N/A,FALSE,"OKTE GAS CONV";"okte4",#N/A,FALSE,"OKTE GAS CONV"}</definedName>
    <definedName name="what??1" localSheetId="26" hidden="1">{"okte1",#N/A,FALSE,"OKTE GAS CONV";"okte2",#N/A,FALSE,"OKTE GAS CONV";"okte3",#N/A,FALSE,"OKTE GAS CONV";"okte4",#N/A,FALSE,"OKTE GAS CONV"}</definedName>
    <definedName name="what??1" localSheetId="27" hidden="1">{"okte1",#N/A,FALSE,"OKTE GAS CONV";"okte2",#N/A,FALSE,"OKTE GAS CONV";"okte3",#N/A,FALSE,"OKTE GAS CONV";"okte4",#N/A,FALSE,"OKTE GAS CONV"}</definedName>
    <definedName name="what??1" localSheetId="28" hidden="1">{"okte1",#N/A,FALSE,"OKTE GAS CONV";"okte2",#N/A,FALSE,"OKTE GAS CONV";"okte3",#N/A,FALSE,"OKTE GAS CONV";"okte4",#N/A,FALSE,"OKTE GAS CONV"}</definedName>
    <definedName name="what??1" localSheetId="29" hidden="1">{"okte1",#N/A,FALSE,"OKTE GAS CONV";"okte2",#N/A,FALSE,"OKTE GAS CONV";"okte3",#N/A,FALSE,"OKTE GAS CONV";"okte4",#N/A,FALSE,"OKTE GAS CONV"}</definedName>
    <definedName name="what??1" localSheetId="30" hidden="1">{"okte1",#N/A,FALSE,"OKTE GAS CONV";"okte2",#N/A,FALSE,"OKTE GAS CONV";"okte3",#N/A,FALSE,"OKTE GAS CONV";"okte4",#N/A,FALSE,"OKTE GAS CONV"}</definedName>
    <definedName name="what??1" localSheetId="31" hidden="1">{"okte1",#N/A,FALSE,"OKTE GAS CONV";"okte2",#N/A,FALSE,"OKTE GAS CONV";"okte3",#N/A,FALSE,"OKTE GAS CONV";"okte4",#N/A,FALSE,"OKTE GAS CONV"}</definedName>
    <definedName name="what??1" hidden="1">{"okte1",#N/A,FALSE,"OKTE GAS CONV";"okte2",#N/A,FALSE,"OKTE GAS CONV";"okte3",#N/A,FALSE,"OKTE GAS CONV";"okte4",#N/A,FALSE,"OKTE GAS CONV"}</definedName>
    <definedName name="what1" localSheetId="17" hidden="1">{"phase 1 ecm table",#N/A,FALSE,"ECM Matrix";"total ecm table",#N/A,FALSE,"ECM Matrix"}</definedName>
    <definedName name="what1" localSheetId="18" hidden="1">{"phase 1 ecm table",#N/A,FALSE,"ECM Matrix";"total ecm table",#N/A,FALSE,"ECM Matrix"}</definedName>
    <definedName name="what1" localSheetId="19" hidden="1">{"phase 1 ecm table",#N/A,FALSE,"ECM Matrix";"total ecm table",#N/A,FALSE,"ECM Matrix"}</definedName>
    <definedName name="what1" localSheetId="20" hidden="1">{"phase 1 ecm table",#N/A,FALSE,"ECM Matrix";"total ecm table",#N/A,FALSE,"ECM Matrix"}</definedName>
    <definedName name="what1" localSheetId="21" hidden="1">{"phase 1 ecm table",#N/A,FALSE,"ECM Matrix";"total ecm table",#N/A,FALSE,"ECM Matrix"}</definedName>
    <definedName name="what1" localSheetId="22" hidden="1">{"phase 1 ecm table",#N/A,FALSE,"ECM Matrix";"total ecm table",#N/A,FALSE,"ECM Matrix"}</definedName>
    <definedName name="what1" localSheetId="23" hidden="1">{"phase 1 ecm table",#N/A,FALSE,"ECM Matrix";"total ecm table",#N/A,FALSE,"ECM Matrix"}</definedName>
    <definedName name="what1" localSheetId="4" hidden="1">{"phase 1 ecm table",#N/A,FALSE,"ECM Matrix";"total ecm table",#N/A,FALSE,"ECM Matrix"}</definedName>
    <definedName name="what1" localSheetId="5" hidden="1">{"phase 1 ecm table",#N/A,FALSE,"ECM Matrix";"total ecm table",#N/A,FALSE,"ECM Matrix"}</definedName>
    <definedName name="what1" localSheetId="8" hidden="1">{"phase 1 ecm table",#N/A,FALSE,"ECM Matrix";"total ecm table",#N/A,FALSE,"ECM Matrix"}</definedName>
    <definedName name="what1" localSheetId="11" hidden="1">{"phase 1 ecm table",#N/A,FALSE,"ECM Matrix";"total ecm table",#N/A,FALSE,"ECM Matrix"}</definedName>
    <definedName name="what1" localSheetId="12" hidden="1">{"phase 1 ecm table",#N/A,FALSE,"ECM Matrix";"total ecm table",#N/A,FALSE,"ECM Matrix"}</definedName>
    <definedName name="what1" localSheetId="14" hidden="1">{"phase 1 ecm table",#N/A,FALSE,"ECM Matrix";"total ecm table",#N/A,FALSE,"ECM Matrix"}</definedName>
    <definedName name="what1" localSheetId="16" hidden="1">{"phase 1 ecm table",#N/A,FALSE,"ECM Matrix";"total ecm table",#N/A,FALSE,"ECM Matrix"}</definedName>
    <definedName name="what1" localSheetId="26" hidden="1">{"phase 1 ecm table",#N/A,FALSE,"ECM Matrix";"total ecm table",#N/A,FALSE,"ECM Matrix"}</definedName>
    <definedName name="what1" localSheetId="27" hidden="1">{"phase 1 ecm table",#N/A,FALSE,"ECM Matrix";"total ecm table",#N/A,FALSE,"ECM Matrix"}</definedName>
    <definedName name="what1" localSheetId="28" hidden="1">{"phase 1 ecm table",#N/A,FALSE,"ECM Matrix";"total ecm table",#N/A,FALSE,"ECM Matrix"}</definedName>
    <definedName name="what1" localSheetId="29" hidden="1">{"phase 1 ecm table",#N/A,FALSE,"ECM Matrix";"total ecm table",#N/A,FALSE,"ECM Matrix"}</definedName>
    <definedName name="what1" localSheetId="30" hidden="1">{"phase 1 ecm table",#N/A,FALSE,"ECM Matrix";"total ecm table",#N/A,FALSE,"ECM Matrix"}</definedName>
    <definedName name="what1" localSheetId="31" hidden="1">{"phase 1 ecm table",#N/A,FALSE,"ECM Matrix";"total ecm table",#N/A,FALSE,"ECM Matrix"}</definedName>
    <definedName name="what1" hidden="1">{"phase 1 ecm table",#N/A,FALSE,"ECM Matrix";"total ecm table",#N/A,FALSE,"ECM Matrix"}</definedName>
    <definedName name="whatth" localSheetId="17" hidden="1">{"Page_1",#N/A,FALSE,"BAD4Q98";"Page_2",#N/A,FALSE,"BAD4Q98";"Page_3",#N/A,FALSE,"BAD4Q98";"Page_4",#N/A,FALSE,"BAD4Q98";"Page_5",#N/A,FALSE,"BAD4Q98";"Page_6",#N/A,FALSE,"BAD4Q98";"Input_1",#N/A,FALSE,"BAD4Q98";"Input_2",#N/A,FALSE,"BAD4Q98"}</definedName>
    <definedName name="whatth" localSheetId="18" hidden="1">{"Page_1",#N/A,FALSE,"BAD4Q98";"Page_2",#N/A,FALSE,"BAD4Q98";"Page_3",#N/A,FALSE,"BAD4Q98";"Page_4",#N/A,FALSE,"BAD4Q98";"Page_5",#N/A,FALSE,"BAD4Q98";"Page_6",#N/A,FALSE,"BAD4Q98";"Input_1",#N/A,FALSE,"BAD4Q98";"Input_2",#N/A,FALSE,"BAD4Q98"}</definedName>
    <definedName name="whatth" localSheetId="19" hidden="1">{"Page_1",#N/A,FALSE,"BAD4Q98";"Page_2",#N/A,FALSE,"BAD4Q98";"Page_3",#N/A,FALSE,"BAD4Q98";"Page_4",#N/A,FALSE,"BAD4Q98";"Page_5",#N/A,FALSE,"BAD4Q98";"Page_6",#N/A,FALSE,"BAD4Q98";"Input_1",#N/A,FALSE,"BAD4Q98";"Input_2",#N/A,FALSE,"BAD4Q98"}</definedName>
    <definedName name="whatth" localSheetId="20" hidden="1">{"Page_1",#N/A,FALSE,"BAD4Q98";"Page_2",#N/A,FALSE,"BAD4Q98";"Page_3",#N/A,FALSE,"BAD4Q98";"Page_4",#N/A,FALSE,"BAD4Q98";"Page_5",#N/A,FALSE,"BAD4Q98";"Page_6",#N/A,FALSE,"BAD4Q98";"Input_1",#N/A,FALSE,"BAD4Q98";"Input_2",#N/A,FALSE,"BAD4Q98"}</definedName>
    <definedName name="whatth" localSheetId="21" hidden="1">{"Page_1",#N/A,FALSE,"BAD4Q98";"Page_2",#N/A,FALSE,"BAD4Q98";"Page_3",#N/A,FALSE,"BAD4Q98";"Page_4",#N/A,FALSE,"BAD4Q98";"Page_5",#N/A,FALSE,"BAD4Q98";"Page_6",#N/A,FALSE,"BAD4Q98";"Input_1",#N/A,FALSE,"BAD4Q98";"Input_2",#N/A,FALSE,"BAD4Q98"}</definedName>
    <definedName name="whatth" localSheetId="22" hidden="1">{"Page_1",#N/A,FALSE,"BAD4Q98";"Page_2",#N/A,FALSE,"BAD4Q98";"Page_3",#N/A,FALSE,"BAD4Q98";"Page_4",#N/A,FALSE,"BAD4Q98";"Page_5",#N/A,FALSE,"BAD4Q98";"Page_6",#N/A,FALSE,"BAD4Q98";"Input_1",#N/A,FALSE,"BAD4Q98";"Input_2",#N/A,FALSE,"BAD4Q98"}</definedName>
    <definedName name="whatth" localSheetId="23" hidden="1">{"Page_1",#N/A,FALSE,"BAD4Q98";"Page_2",#N/A,FALSE,"BAD4Q98";"Page_3",#N/A,FALSE,"BAD4Q98";"Page_4",#N/A,FALSE,"BAD4Q98";"Page_5",#N/A,FALSE,"BAD4Q98";"Page_6",#N/A,FALSE,"BAD4Q98";"Input_1",#N/A,FALSE,"BAD4Q98";"Input_2",#N/A,FALSE,"BAD4Q98"}</definedName>
    <definedName name="whatth" localSheetId="4" hidden="1">{"Page_1",#N/A,FALSE,"BAD4Q98";"Page_2",#N/A,FALSE,"BAD4Q98";"Page_3",#N/A,FALSE,"BAD4Q98";"Page_4",#N/A,FALSE,"BAD4Q98";"Page_5",#N/A,FALSE,"BAD4Q98";"Page_6",#N/A,FALSE,"BAD4Q98";"Input_1",#N/A,FALSE,"BAD4Q98";"Input_2",#N/A,FALSE,"BAD4Q98"}</definedName>
    <definedName name="whatth" localSheetId="5" hidden="1">{"Page_1",#N/A,FALSE,"BAD4Q98";"Page_2",#N/A,FALSE,"BAD4Q98";"Page_3",#N/A,FALSE,"BAD4Q98";"Page_4",#N/A,FALSE,"BAD4Q98";"Page_5",#N/A,FALSE,"BAD4Q98";"Page_6",#N/A,FALSE,"BAD4Q98";"Input_1",#N/A,FALSE,"BAD4Q98";"Input_2",#N/A,FALSE,"BAD4Q98"}</definedName>
    <definedName name="whatth" localSheetId="8" hidden="1">{"Page_1",#N/A,FALSE,"BAD4Q98";"Page_2",#N/A,FALSE,"BAD4Q98";"Page_3",#N/A,FALSE,"BAD4Q98";"Page_4",#N/A,FALSE,"BAD4Q98";"Page_5",#N/A,FALSE,"BAD4Q98";"Page_6",#N/A,FALSE,"BAD4Q98";"Input_1",#N/A,FALSE,"BAD4Q98";"Input_2",#N/A,FALSE,"BAD4Q98"}</definedName>
    <definedName name="whatth" localSheetId="11" hidden="1">{"Page_1",#N/A,FALSE,"BAD4Q98";"Page_2",#N/A,FALSE,"BAD4Q98";"Page_3",#N/A,FALSE,"BAD4Q98";"Page_4",#N/A,FALSE,"BAD4Q98";"Page_5",#N/A,FALSE,"BAD4Q98";"Page_6",#N/A,FALSE,"BAD4Q98";"Input_1",#N/A,FALSE,"BAD4Q98";"Input_2",#N/A,FALSE,"BAD4Q98"}</definedName>
    <definedName name="whatth" localSheetId="12" hidden="1">{"Page_1",#N/A,FALSE,"BAD4Q98";"Page_2",#N/A,FALSE,"BAD4Q98";"Page_3",#N/A,FALSE,"BAD4Q98";"Page_4",#N/A,FALSE,"BAD4Q98";"Page_5",#N/A,FALSE,"BAD4Q98";"Page_6",#N/A,FALSE,"BAD4Q98";"Input_1",#N/A,FALSE,"BAD4Q98";"Input_2",#N/A,FALSE,"BAD4Q98"}</definedName>
    <definedName name="whatth" localSheetId="14" hidden="1">{"Page_1",#N/A,FALSE,"BAD4Q98";"Page_2",#N/A,FALSE,"BAD4Q98";"Page_3",#N/A,FALSE,"BAD4Q98";"Page_4",#N/A,FALSE,"BAD4Q98";"Page_5",#N/A,FALSE,"BAD4Q98";"Page_6",#N/A,FALSE,"BAD4Q98";"Input_1",#N/A,FALSE,"BAD4Q98";"Input_2",#N/A,FALSE,"BAD4Q98"}</definedName>
    <definedName name="whatth" localSheetId="16" hidden="1">{"Page_1",#N/A,FALSE,"BAD4Q98";"Page_2",#N/A,FALSE,"BAD4Q98";"Page_3",#N/A,FALSE,"BAD4Q98";"Page_4",#N/A,FALSE,"BAD4Q98";"Page_5",#N/A,FALSE,"BAD4Q98";"Page_6",#N/A,FALSE,"BAD4Q98";"Input_1",#N/A,FALSE,"BAD4Q98";"Input_2",#N/A,FALSE,"BAD4Q98"}</definedName>
    <definedName name="whatth" localSheetId="26" hidden="1">{"Page_1",#N/A,FALSE,"BAD4Q98";"Page_2",#N/A,FALSE,"BAD4Q98";"Page_3",#N/A,FALSE,"BAD4Q98";"Page_4",#N/A,FALSE,"BAD4Q98";"Page_5",#N/A,FALSE,"BAD4Q98";"Page_6",#N/A,FALSE,"BAD4Q98";"Input_1",#N/A,FALSE,"BAD4Q98";"Input_2",#N/A,FALSE,"BAD4Q98"}</definedName>
    <definedName name="whatth" localSheetId="27" hidden="1">{"Page_1",#N/A,FALSE,"BAD4Q98";"Page_2",#N/A,FALSE,"BAD4Q98";"Page_3",#N/A,FALSE,"BAD4Q98";"Page_4",#N/A,FALSE,"BAD4Q98";"Page_5",#N/A,FALSE,"BAD4Q98";"Page_6",#N/A,FALSE,"BAD4Q98";"Input_1",#N/A,FALSE,"BAD4Q98";"Input_2",#N/A,FALSE,"BAD4Q98"}</definedName>
    <definedName name="whatth" localSheetId="28" hidden="1">{"Page_1",#N/A,FALSE,"BAD4Q98";"Page_2",#N/A,FALSE,"BAD4Q98";"Page_3",#N/A,FALSE,"BAD4Q98";"Page_4",#N/A,FALSE,"BAD4Q98";"Page_5",#N/A,FALSE,"BAD4Q98";"Page_6",#N/A,FALSE,"BAD4Q98";"Input_1",#N/A,FALSE,"BAD4Q98";"Input_2",#N/A,FALSE,"BAD4Q98"}</definedName>
    <definedName name="whatth" localSheetId="29" hidden="1">{"Page_1",#N/A,FALSE,"BAD4Q98";"Page_2",#N/A,FALSE,"BAD4Q98";"Page_3",#N/A,FALSE,"BAD4Q98";"Page_4",#N/A,FALSE,"BAD4Q98";"Page_5",#N/A,FALSE,"BAD4Q98";"Page_6",#N/A,FALSE,"BAD4Q98";"Input_1",#N/A,FALSE,"BAD4Q98";"Input_2",#N/A,FALSE,"BAD4Q98"}</definedName>
    <definedName name="whatth" localSheetId="30" hidden="1">{"Page_1",#N/A,FALSE,"BAD4Q98";"Page_2",#N/A,FALSE,"BAD4Q98";"Page_3",#N/A,FALSE,"BAD4Q98";"Page_4",#N/A,FALSE,"BAD4Q98";"Page_5",#N/A,FALSE,"BAD4Q98";"Page_6",#N/A,FALSE,"BAD4Q98";"Input_1",#N/A,FALSE,"BAD4Q98";"Input_2",#N/A,FALSE,"BAD4Q98"}</definedName>
    <definedName name="whatth" localSheetId="31" hidden="1">{"Page_1",#N/A,FALSE,"BAD4Q98";"Page_2",#N/A,FALSE,"BAD4Q98";"Page_3",#N/A,FALSE,"BAD4Q98";"Page_4",#N/A,FALSE,"BAD4Q98";"Page_5",#N/A,FALSE,"BAD4Q98";"Page_6",#N/A,FALSE,"BAD4Q98";"Input_1",#N/A,FALSE,"BAD4Q98";"Input_2",#N/A,FALSE,"BAD4Q98"}</definedName>
    <definedName name="whatth" hidden="1">{"Page_1",#N/A,FALSE,"BAD4Q98";"Page_2",#N/A,FALSE,"BAD4Q98";"Page_3",#N/A,FALSE,"BAD4Q98";"Page_4",#N/A,FALSE,"BAD4Q98";"Page_5",#N/A,FALSE,"BAD4Q98";"Page_6",#N/A,FALSE,"BAD4Q98";"Input_1",#N/A,FALSE,"BAD4Q98";"Input_2",#N/A,FALSE,"BAD4Q98"}</definedName>
    <definedName name="who" localSheetId="17" hidden="1">{"phase 1 ecm table",#N/A,FALSE,"ECM Matrix";"total ecm table",#N/A,FALSE,"ECM Matrix"}</definedName>
    <definedName name="who" localSheetId="18" hidden="1">{"phase 1 ecm table",#N/A,FALSE,"ECM Matrix";"total ecm table",#N/A,FALSE,"ECM Matrix"}</definedName>
    <definedName name="who" localSheetId="19" hidden="1">{"phase 1 ecm table",#N/A,FALSE,"ECM Matrix";"total ecm table",#N/A,FALSE,"ECM Matrix"}</definedName>
    <definedName name="who" localSheetId="20" hidden="1">{"phase 1 ecm table",#N/A,FALSE,"ECM Matrix";"total ecm table",#N/A,FALSE,"ECM Matrix"}</definedName>
    <definedName name="who" localSheetId="21" hidden="1">{"phase 1 ecm table",#N/A,FALSE,"ECM Matrix";"total ecm table",#N/A,FALSE,"ECM Matrix"}</definedName>
    <definedName name="who" localSheetId="22" hidden="1">{"phase 1 ecm table",#N/A,FALSE,"ECM Matrix";"total ecm table",#N/A,FALSE,"ECM Matrix"}</definedName>
    <definedName name="who" localSheetId="23" hidden="1">{"phase 1 ecm table",#N/A,FALSE,"ECM Matrix";"total ecm table",#N/A,FALSE,"ECM Matrix"}</definedName>
    <definedName name="who" localSheetId="4" hidden="1">{"phase 1 ecm table",#N/A,FALSE,"ECM Matrix";"total ecm table",#N/A,FALSE,"ECM Matrix"}</definedName>
    <definedName name="who" localSheetId="5" hidden="1">{"phase 1 ecm table",#N/A,FALSE,"ECM Matrix";"total ecm table",#N/A,FALSE,"ECM Matrix"}</definedName>
    <definedName name="who" localSheetId="8" hidden="1">{"phase 1 ecm table",#N/A,FALSE,"ECM Matrix";"total ecm table",#N/A,FALSE,"ECM Matrix"}</definedName>
    <definedName name="who" localSheetId="11" hidden="1">{"phase 1 ecm table",#N/A,FALSE,"ECM Matrix";"total ecm table",#N/A,FALSE,"ECM Matrix"}</definedName>
    <definedName name="who" localSheetId="12" hidden="1">{"phase 1 ecm table",#N/A,FALSE,"ECM Matrix";"total ecm table",#N/A,FALSE,"ECM Matrix"}</definedName>
    <definedName name="who" localSheetId="14" hidden="1">{"phase 1 ecm table",#N/A,FALSE,"ECM Matrix";"total ecm table",#N/A,FALSE,"ECM Matrix"}</definedName>
    <definedName name="who" localSheetId="16" hidden="1">{"phase 1 ecm table",#N/A,FALSE,"ECM Matrix";"total ecm table",#N/A,FALSE,"ECM Matrix"}</definedName>
    <definedName name="who" localSheetId="26" hidden="1">{"phase 1 ecm table",#N/A,FALSE,"ECM Matrix";"total ecm table",#N/A,FALSE,"ECM Matrix"}</definedName>
    <definedName name="who" localSheetId="27" hidden="1">{"phase 1 ecm table",#N/A,FALSE,"ECM Matrix";"total ecm table",#N/A,FALSE,"ECM Matrix"}</definedName>
    <definedName name="who" localSheetId="28" hidden="1">{"phase 1 ecm table",#N/A,FALSE,"ECM Matrix";"total ecm table",#N/A,FALSE,"ECM Matrix"}</definedName>
    <definedName name="who" localSheetId="29" hidden="1">{"phase 1 ecm table",#N/A,FALSE,"ECM Matrix";"total ecm table",#N/A,FALSE,"ECM Matrix"}</definedName>
    <definedName name="who" localSheetId="30" hidden="1">{"phase 1 ecm table",#N/A,FALSE,"ECM Matrix";"total ecm table",#N/A,FALSE,"ECM Matrix"}</definedName>
    <definedName name="who" localSheetId="31" hidden="1">{"phase 1 ecm table",#N/A,FALSE,"ECM Matrix";"total ecm table",#N/A,FALSE,"ECM Matrix"}</definedName>
    <definedName name="who" hidden="1">{"phase 1 ecm table",#N/A,FALSE,"ECM Matrix";"total ecm table",#N/A,FALSE,"ECM Matrix"}</definedName>
    <definedName name="whoa" localSheetId="17" hidden="1">{"okte1",#N/A,FALSE,"OKTE GAS CONV";"okte2",#N/A,FALSE,"OKTE GAS CONV";"okte3",#N/A,FALSE,"OKTE GAS CONV";"okte4",#N/A,FALSE,"OKTE GAS CONV"}</definedName>
    <definedName name="whoa" localSheetId="18" hidden="1">{"okte1",#N/A,FALSE,"OKTE GAS CONV";"okte2",#N/A,FALSE,"OKTE GAS CONV";"okte3",#N/A,FALSE,"OKTE GAS CONV";"okte4",#N/A,FALSE,"OKTE GAS CONV"}</definedName>
    <definedName name="whoa" localSheetId="19" hidden="1">{"okte1",#N/A,FALSE,"OKTE GAS CONV";"okte2",#N/A,FALSE,"OKTE GAS CONV";"okte3",#N/A,FALSE,"OKTE GAS CONV";"okte4",#N/A,FALSE,"OKTE GAS CONV"}</definedName>
    <definedName name="whoa" localSheetId="20" hidden="1">{"okte1",#N/A,FALSE,"OKTE GAS CONV";"okte2",#N/A,FALSE,"OKTE GAS CONV";"okte3",#N/A,FALSE,"OKTE GAS CONV";"okte4",#N/A,FALSE,"OKTE GAS CONV"}</definedName>
    <definedName name="whoa" localSheetId="21" hidden="1">{"okte1",#N/A,FALSE,"OKTE GAS CONV";"okte2",#N/A,FALSE,"OKTE GAS CONV";"okte3",#N/A,FALSE,"OKTE GAS CONV";"okte4",#N/A,FALSE,"OKTE GAS CONV"}</definedName>
    <definedName name="whoa" localSheetId="22" hidden="1">{"okte1",#N/A,FALSE,"OKTE GAS CONV";"okte2",#N/A,FALSE,"OKTE GAS CONV";"okte3",#N/A,FALSE,"OKTE GAS CONV";"okte4",#N/A,FALSE,"OKTE GAS CONV"}</definedName>
    <definedName name="whoa" localSheetId="23" hidden="1">{"okte1",#N/A,FALSE,"OKTE GAS CONV";"okte2",#N/A,FALSE,"OKTE GAS CONV";"okte3",#N/A,FALSE,"OKTE GAS CONV";"okte4",#N/A,FALSE,"OKTE GAS CONV"}</definedName>
    <definedName name="whoa" localSheetId="4" hidden="1">{"okte1",#N/A,FALSE,"OKTE GAS CONV";"okte2",#N/A,FALSE,"OKTE GAS CONV";"okte3",#N/A,FALSE,"OKTE GAS CONV";"okte4",#N/A,FALSE,"OKTE GAS CONV"}</definedName>
    <definedName name="whoa" localSheetId="5" hidden="1">{"okte1",#N/A,FALSE,"OKTE GAS CONV";"okte2",#N/A,FALSE,"OKTE GAS CONV";"okte3",#N/A,FALSE,"OKTE GAS CONV";"okte4",#N/A,FALSE,"OKTE GAS CONV"}</definedName>
    <definedName name="whoa" localSheetId="8" hidden="1">{"okte1",#N/A,FALSE,"OKTE GAS CONV";"okte2",#N/A,FALSE,"OKTE GAS CONV";"okte3",#N/A,FALSE,"OKTE GAS CONV";"okte4",#N/A,FALSE,"OKTE GAS CONV"}</definedName>
    <definedName name="whoa" localSheetId="11" hidden="1">{"okte1",#N/A,FALSE,"OKTE GAS CONV";"okte2",#N/A,FALSE,"OKTE GAS CONV";"okte3",#N/A,FALSE,"OKTE GAS CONV";"okte4",#N/A,FALSE,"OKTE GAS CONV"}</definedName>
    <definedName name="whoa" localSheetId="12" hidden="1">{"okte1",#N/A,FALSE,"OKTE GAS CONV";"okte2",#N/A,FALSE,"OKTE GAS CONV";"okte3",#N/A,FALSE,"OKTE GAS CONV";"okte4",#N/A,FALSE,"OKTE GAS CONV"}</definedName>
    <definedName name="whoa" localSheetId="14" hidden="1">{"okte1",#N/A,FALSE,"OKTE GAS CONV";"okte2",#N/A,FALSE,"OKTE GAS CONV";"okte3",#N/A,FALSE,"OKTE GAS CONV";"okte4",#N/A,FALSE,"OKTE GAS CONV"}</definedName>
    <definedName name="whoa" localSheetId="16" hidden="1">{"okte1",#N/A,FALSE,"OKTE GAS CONV";"okte2",#N/A,FALSE,"OKTE GAS CONV";"okte3",#N/A,FALSE,"OKTE GAS CONV";"okte4",#N/A,FALSE,"OKTE GAS CONV"}</definedName>
    <definedName name="whoa" localSheetId="26" hidden="1">{"okte1",#N/A,FALSE,"OKTE GAS CONV";"okte2",#N/A,FALSE,"OKTE GAS CONV";"okte3",#N/A,FALSE,"OKTE GAS CONV";"okte4",#N/A,FALSE,"OKTE GAS CONV"}</definedName>
    <definedName name="whoa" localSheetId="27" hidden="1">{"okte1",#N/A,FALSE,"OKTE GAS CONV";"okte2",#N/A,FALSE,"OKTE GAS CONV";"okte3",#N/A,FALSE,"OKTE GAS CONV";"okte4",#N/A,FALSE,"OKTE GAS CONV"}</definedName>
    <definedName name="whoa" localSheetId="28" hidden="1">{"okte1",#N/A,FALSE,"OKTE GAS CONV";"okte2",#N/A,FALSE,"OKTE GAS CONV";"okte3",#N/A,FALSE,"OKTE GAS CONV";"okte4",#N/A,FALSE,"OKTE GAS CONV"}</definedName>
    <definedName name="whoa" localSheetId="29" hidden="1">{"okte1",#N/A,FALSE,"OKTE GAS CONV";"okte2",#N/A,FALSE,"OKTE GAS CONV";"okte3",#N/A,FALSE,"OKTE GAS CONV";"okte4",#N/A,FALSE,"OKTE GAS CONV"}</definedName>
    <definedName name="whoa" localSheetId="30" hidden="1">{"okte1",#N/A,FALSE,"OKTE GAS CONV";"okte2",#N/A,FALSE,"OKTE GAS CONV";"okte3",#N/A,FALSE,"OKTE GAS CONV";"okte4",#N/A,FALSE,"OKTE GAS CONV"}</definedName>
    <definedName name="whoa" localSheetId="31" hidden="1">{"okte1",#N/A,FALSE,"OKTE GAS CONV";"okte2",#N/A,FALSE,"OKTE GAS CONV";"okte3",#N/A,FALSE,"OKTE GAS CONV";"okte4",#N/A,FALSE,"OKTE GAS CONV"}</definedName>
    <definedName name="whoa" hidden="1">{"okte1",#N/A,FALSE,"OKTE GAS CONV";"okte2",#N/A,FALSE,"OKTE GAS CONV";"okte3",#N/A,FALSE,"OKTE GAS CONV";"okte4",#N/A,FALSE,"OKTE GAS CONV"}</definedName>
    <definedName name="Working_Capital_Facility_Commitment_Fee_Rate_year_6_plus" localSheetId="17">#REF!</definedName>
    <definedName name="Working_Capital_Facility_Commitment_Fee_Rate_year_6_plus" localSheetId="18">#REF!</definedName>
    <definedName name="Working_Capital_Facility_Commitment_Fee_Rate_year_6_plus" localSheetId="19">#REF!</definedName>
    <definedName name="Working_Capital_Facility_Commitment_Fee_Rate_year_6_plus" localSheetId="20">#REF!</definedName>
    <definedName name="Working_Capital_Facility_Commitment_Fee_Rate_year_6_plus" localSheetId="21">#REF!</definedName>
    <definedName name="Working_Capital_Facility_Commitment_Fee_Rate_year_6_plus" localSheetId="22">#REF!</definedName>
    <definedName name="Working_Capital_Facility_Commitment_Fee_Rate_year_6_plus" localSheetId="26">#REF!</definedName>
    <definedName name="Working_Capital_Facility_Commitment_Fee_Rate_year_6_plus" localSheetId="27">#REF!</definedName>
    <definedName name="Working_Capital_Facility_Commitment_Fee_Rate_year_6_plus" localSheetId="28">#REF!</definedName>
    <definedName name="Working_Capital_Facility_Commitment_Fee_Rate_year_6_plus" localSheetId="29">#REF!</definedName>
    <definedName name="Working_Capital_Facility_Commitment_Fee_Rate_year_6_plus" localSheetId="30">#REF!</definedName>
    <definedName name="Working_Capital_Facility_Commitment_Fee_Rate_year_6_plus" localSheetId="31">#REF!</definedName>
    <definedName name="Working_Capital_Facility_Commitment_Fee_Rate_year_6_plus">#REF!</definedName>
    <definedName name="Working_Capital_Facility_Spread_year_6_plus" localSheetId="17">#REF!</definedName>
    <definedName name="Working_Capital_Facility_Spread_year_6_plus" localSheetId="18">#REF!</definedName>
    <definedName name="Working_Capital_Facility_Spread_year_6_plus" localSheetId="19">#REF!</definedName>
    <definedName name="Working_Capital_Facility_Spread_year_6_plus" localSheetId="20">#REF!</definedName>
    <definedName name="Working_Capital_Facility_Spread_year_6_plus" localSheetId="21">#REF!</definedName>
    <definedName name="Working_Capital_Facility_Spread_year_6_plus" localSheetId="22">#REF!</definedName>
    <definedName name="Working_Capital_Facility_Spread_year_6_plus" localSheetId="26">#REF!</definedName>
    <definedName name="Working_Capital_Facility_Spread_year_6_plus" localSheetId="27">#REF!</definedName>
    <definedName name="Working_Capital_Facility_Spread_year_6_plus" localSheetId="28">#REF!</definedName>
    <definedName name="Working_Capital_Facility_Spread_year_6_plus" localSheetId="29">#REF!</definedName>
    <definedName name="Working_Capital_Facility_Spread_year_6_plus" localSheetId="30">#REF!</definedName>
    <definedName name="Working_Capital_Facility_Spread_year_6_plus" localSheetId="31">#REF!</definedName>
    <definedName name="Working_Capital_Facility_Spread_year_6_plus">#REF!</definedName>
    <definedName name="wrn.1995._.BUDGET._.PACKAGE."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3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3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Aging._.and._.Trend._.Analysis." localSheetId="17"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21" hidden="1">{#N/A,#N/A,FALSE,"Aging Summary";#N/A,#N/A,FALSE,"Ratio Analysis";#N/A,#N/A,FALSE,"Test 120 Day Accts";#N/A,#N/A,FALSE,"Tickmarks"}</definedName>
    <definedName name="wrn.Aging._.and._.Trend._.Analysis." localSheetId="22" hidden="1">{#N/A,#N/A,FALSE,"Aging Summary";#N/A,#N/A,FALSE,"Ratio Analysis";#N/A,#N/A,FALSE,"Test 120 Day Accts";#N/A,#N/A,FALSE,"Tickmarks"}</definedName>
    <definedName name="wrn.Aging._.and._.Trend._.Analysis." localSheetId="2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26"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localSheetId="28" hidden="1">{#N/A,#N/A,FALSE,"Aging Summary";#N/A,#N/A,FALSE,"Ratio Analysis";#N/A,#N/A,FALSE,"Test 120 Day Accts";#N/A,#N/A,FALSE,"Tickmarks"}</definedName>
    <definedName name="wrn.Aging._.and._.Trend._.Analysis." localSheetId="29" hidden="1">{#N/A,#N/A,FALSE,"Aging Summary";#N/A,#N/A,FALSE,"Ratio Analysis";#N/A,#N/A,FALSE,"Test 120 Day Accts";#N/A,#N/A,FALSE,"Tickmarks"}</definedName>
    <definedName name="wrn.Aging._.and._.Trend._.Analysis." localSheetId="30" hidden="1">{#N/A,#N/A,FALSE,"Aging Summary";#N/A,#N/A,FALSE,"Ratio Analysis";#N/A,#N/A,FALSE,"Test 120 Day Accts";#N/A,#N/A,FALSE,"Tickmarks"}</definedName>
    <definedName name="wrn.Aging._.and._.Trend._.Analysis." localSheetId="3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7" hidden="1">{"ecm (CES Inputs)",#N/A,FALSE,"CES Inputs";"finmod (CES Inputs)",#N/A,FALSE,"CES Inputs";"buyout (Buyout)",#N/A,FALSE,"CES Inputs";"hillpay (CES Inputs)",#N/A,FALSE,"CES Inputs";"psc (PSC Output)",#N/A,FALSE,"PSC Output"}</definedName>
    <definedName name="wrn.All." localSheetId="18" hidden="1">{"ecm (CES Inputs)",#N/A,FALSE,"CES Inputs";"finmod (CES Inputs)",#N/A,FALSE,"CES Inputs";"buyout (Buyout)",#N/A,FALSE,"CES Inputs";"hillpay (CES Inputs)",#N/A,FALSE,"CES Inputs";"psc (PSC Output)",#N/A,FALSE,"PSC Output"}</definedName>
    <definedName name="wrn.All." localSheetId="19" hidden="1">{"ecm (CES Inputs)",#N/A,FALSE,"CES Inputs";"finmod (CES Inputs)",#N/A,FALSE,"CES Inputs";"buyout (Buyout)",#N/A,FALSE,"CES Inputs";"hillpay (CES Inputs)",#N/A,FALSE,"CES Inputs";"psc (PSC Output)",#N/A,FALSE,"PSC Output"}</definedName>
    <definedName name="wrn.All." localSheetId="20" hidden="1">{"ecm (CES Inputs)",#N/A,FALSE,"CES Inputs";"finmod (CES Inputs)",#N/A,FALSE,"CES Inputs";"buyout (Buyout)",#N/A,FALSE,"CES Inputs";"hillpay (CES Inputs)",#N/A,FALSE,"CES Inputs";"psc (PSC Output)",#N/A,FALSE,"PSC Output"}</definedName>
    <definedName name="wrn.All." localSheetId="21" hidden="1">{"ecm (CES Inputs)",#N/A,FALSE,"CES Inputs";"finmod (CES Inputs)",#N/A,FALSE,"CES Inputs";"buyout (Buyout)",#N/A,FALSE,"CES Inputs";"hillpay (CES Inputs)",#N/A,FALSE,"CES Inputs";"psc (PSC Output)",#N/A,FALSE,"PSC Output"}</definedName>
    <definedName name="wrn.All." localSheetId="22" hidden="1">{"ecm (CES Inputs)",#N/A,FALSE,"CES Inputs";"finmod (CES Inputs)",#N/A,FALSE,"CES Inputs";"buyout (Buyout)",#N/A,FALSE,"CES Inputs";"hillpay (CES Inputs)",#N/A,FALSE,"CES Inputs";"psc (PSC Output)",#N/A,FALSE,"PSC Output"}</definedName>
    <definedName name="wrn.All." localSheetId="23" hidden="1">{"ecm (CES Inputs)",#N/A,FALSE,"CES Inputs";"finmod (CES Inputs)",#N/A,FALSE,"CES Inputs";"buyout (Buyout)",#N/A,FALSE,"CES Inputs";"hillpay (CES Inputs)",#N/A,FALSE,"CES Inputs";"psc (PSC Output)",#N/A,FALSE,"PSC Output"}</definedName>
    <definedName name="wrn.All." localSheetId="4" hidden="1">{"ecm (CES Inputs)",#N/A,FALSE,"CES Inputs";"finmod (CES Inputs)",#N/A,FALSE,"CES Inputs";"buyout (Buyout)",#N/A,FALSE,"CES Inputs";"hillpay (CES Inputs)",#N/A,FALSE,"CES Inputs";"psc (PSC Output)",#N/A,FALSE,"PSC Output"}</definedName>
    <definedName name="wrn.All." localSheetId="5" hidden="1">{"ecm (CES Inputs)",#N/A,FALSE,"CES Inputs";"finmod (CES Inputs)",#N/A,FALSE,"CES Inputs";"buyout (Buyout)",#N/A,FALSE,"CES Inputs";"hillpay (CES Inputs)",#N/A,FALSE,"CES Inputs";"psc (PSC Output)",#N/A,FALSE,"PSC Output"}</definedName>
    <definedName name="wrn.All." localSheetId="8" hidden="1">{"ecm (CES Inputs)",#N/A,FALSE,"CES Inputs";"finmod (CES Inputs)",#N/A,FALSE,"CES Inputs";"buyout (Buyout)",#N/A,FALSE,"CES Inputs";"hillpay (CES Inputs)",#N/A,FALSE,"CES Inputs";"psc (PSC Output)",#N/A,FALSE,"PSC Output"}</definedName>
    <definedName name="wrn.All." localSheetId="11" hidden="1">{"ecm (CES Inputs)",#N/A,FALSE,"CES Inputs";"finmod (CES Inputs)",#N/A,FALSE,"CES Inputs";"buyout (Buyout)",#N/A,FALSE,"CES Inputs";"hillpay (CES Inputs)",#N/A,FALSE,"CES Inputs";"psc (PSC Output)",#N/A,FALSE,"PSC Output"}</definedName>
    <definedName name="wrn.All." localSheetId="12" hidden="1">{"ecm (CES Inputs)",#N/A,FALSE,"CES Inputs";"finmod (CES Inputs)",#N/A,FALSE,"CES Inputs";"buyout (Buyout)",#N/A,FALSE,"CES Inputs";"hillpay (CES Inputs)",#N/A,FALSE,"CES Inputs";"psc (PSC Output)",#N/A,FALSE,"PSC Output"}</definedName>
    <definedName name="wrn.All." localSheetId="14" hidden="1">{"ecm (CES Inputs)",#N/A,FALSE,"CES Inputs";"finmod (CES Inputs)",#N/A,FALSE,"CES Inputs";"buyout (Buyout)",#N/A,FALSE,"CES Inputs";"hillpay (CES Inputs)",#N/A,FALSE,"CES Inputs";"psc (PSC Output)",#N/A,FALSE,"PSC Output"}</definedName>
    <definedName name="wrn.All." localSheetId="16" hidden="1">{"ecm (CES Inputs)",#N/A,FALSE,"CES Inputs";"finmod (CES Inputs)",#N/A,FALSE,"CES Inputs";"buyout (Buyout)",#N/A,FALSE,"CES Inputs";"hillpay (CES Inputs)",#N/A,FALSE,"CES Inputs";"psc (PSC Output)",#N/A,FALSE,"PSC Output"}</definedName>
    <definedName name="wrn.All." localSheetId="26" hidden="1">{"ecm (CES Inputs)",#N/A,FALSE,"CES Inputs";"finmod (CES Inputs)",#N/A,FALSE,"CES Inputs";"buyout (Buyout)",#N/A,FALSE,"CES Inputs";"hillpay (CES Inputs)",#N/A,FALSE,"CES Inputs";"psc (PSC Output)",#N/A,FALSE,"PSC Output"}</definedName>
    <definedName name="wrn.All." localSheetId="27" hidden="1">{"ecm (CES Inputs)",#N/A,FALSE,"CES Inputs";"finmod (CES Inputs)",#N/A,FALSE,"CES Inputs";"buyout (Buyout)",#N/A,FALSE,"CES Inputs";"hillpay (CES Inputs)",#N/A,FALSE,"CES Inputs";"psc (PSC Output)",#N/A,FALSE,"PSC Output"}</definedName>
    <definedName name="wrn.All." localSheetId="28" hidden="1">{"ecm (CES Inputs)",#N/A,FALSE,"CES Inputs";"finmod (CES Inputs)",#N/A,FALSE,"CES Inputs";"buyout (Buyout)",#N/A,FALSE,"CES Inputs";"hillpay (CES Inputs)",#N/A,FALSE,"CES Inputs";"psc (PSC Output)",#N/A,FALSE,"PSC Output"}</definedName>
    <definedName name="wrn.All." localSheetId="29" hidden="1">{"ecm (CES Inputs)",#N/A,FALSE,"CES Inputs";"finmod (CES Inputs)",#N/A,FALSE,"CES Inputs";"buyout (Buyout)",#N/A,FALSE,"CES Inputs";"hillpay (CES Inputs)",#N/A,FALSE,"CES Inputs";"psc (PSC Output)",#N/A,FALSE,"PSC Output"}</definedName>
    <definedName name="wrn.All." localSheetId="30" hidden="1">{"ecm (CES Inputs)",#N/A,FALSE,"CES Inputs";"finmod (CES Inputs)",#N/A,FALSE,"CES Inputs";"buyout (Buyout)",#N/A,FALSE,"CES Inputs";"hillpay (CES Inputs)",#N/A,FALSE,"CES Inputs";"psc (PSC Output)",#N/A,FALSE,"PSC Output"}</definedName>
    <definedName name="wrn.All." localSheetId="31" hidden="1">{"ecm (CES Inputs)",#N/A,FALSE,"CES Inputs";"finmod (CES Inputs)",#N/A,FALSE,"CES Inputs";"buyout (Buyout)",#N/A,FALSE,"CES Inputs";"hillpay (CES Inputs)",#N/A,FALSE,"CES Inputs";"psc (PSC Output)",#N/A,FALSE,"PSC Output"}</definedName>
    <definedName name="wrn.All." hidden="1">{"ecm (CES Inputs)",#N/A,FALSE,"CES Inputs";"finmod (CES Inputs)",#N/A,FALSE,"CES Inputs";"buyout (Buyout)",#N/A,FALSE,"CES Inputs";"hillpay (CES Inputs)",#N/A,FALSE,"CES Inputs";"psc (PSC Output)",#N/A,FALSE,"PSC Output"}</definedName>
    <definedName name="wrn.All._.Worksheets."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SummarySheets." localSheetId="1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5"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L." localSheetId="17" hidden="1">{#N/A,#N/A,FALSE,"trates"}</definedName>
    <definedName name="wrn.BL." localSheetId="18" hidden="1">{#N/A,#N/A,FALSE,"trates"}</definedName>
    <definedName name="wrn.BL." localSheetId="19" hidden="1">{#N/A,#N/A,FALSE,"trates"}</definedName>
    <definedName name="wrn.BL." localSheetId="20" hidden="1">{#N/A,#N/A,FALSE,"trates"}</definedName>
    <definedName name="wrn.BL." localSheetId="21" hidden="1">{#N/A,#N/A,FALSE,"trates"}</definedName>
    <definedName name="wrn.BL." localSheetId="22" hidden="1">{#N/A,#N/A,FALSE,"trates"}</definedName>
    <definedName name="wrn.BL." localSheetId="23" hidden="1">{#N/A,#N/A,FALSE,"trates"}</definedName>
    <definedName name="wrn.BL." localSheetId="4" hidden="1">{#N/A,#N/A,FALSE,"trates"}</definedName>
    <definedName name="wrn.BL." localSheetId="5" hidden="1">{#N/A,#N/A,FALSE,"trates"}</definedName>
    <definedName name="wrn.BL." localSheetId="8" hidden="1">{#N/A,#N/A,FALSE,"trates"}</definedName>
    <definedName name="wrn.BL." localSheetId="11" hidden="1">{#N/A,#N/A,FALSE,"trates"}</definedName>
    <definedName name="wrn.BL." localSheetId="12" hidden="1">{#N/A,#N/A,FALSE,"trates"}</definedName>
    <definedName name="wrn.BL." localSheetId="14" hidden="1">{#N/A,#N/A,FALSE,"trates"}</definedName>
    <definedName name="wrn.BL." localSheetId="16" hidden="1">{#N/A,#N/A,FALSE,"trates"}</definedName>
    <definedName name="wrn.BL." localSheetId="26" hidden="1">{#N/A,#N/A,FALSE,"trates"}</definedName>
    <definedName name="wrn.BL." localSheetId="27" hidden="1">{#N/A,#N/A,FALSE,"trates"}</definedName>
    <definedName name="wrn.BL." localSheetId="28" hidden="1">{#N/A,#N/A,FALSE,"trates"}</definedName>
    <definedName name="wrn.BL." localSheetId="29" hidden="1">{#N/A,#N/A,FALSE,"trates"}</definedName>
    <definedName name="wrn.BL." localSheetId="30" hidden="1">{#N/A,#N/A,FALSE,"trates"}</definedName>
    <definedName name="wrn.BL." localSheetId="31" hidden="1">{#N/A,#N/A,FALSE,"trates"}</definedName>
    <definedName name="wrn.BL." hidden="1">{#N/A,#N/A,FALSE,"trates"}</definedName>
    <definedName name="wrn.BS._.Elements."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3"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5"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1" hidden="1">{"WP_SpecDep_WorkFund",#N/A,FALSE,"Escalation";"WP_OtherReceiv",#N/A,FALSE,"Escalation";"WP_PrePayOtherAsset",#N/A,FALSE,"Escalation";"WP_DfdDebit",#N/A,FALSE,"Escalation";"WP_EmployWithhold",#N/A,FALSE,"Escalation";"WP_Curr_AccrLiab",#N/A,FALSE,"Escalation";"WP_DfdCredit",#N/A,FALSE,"Escalation"}</definedName>
    <definedName name="wrn.BS._.Elements."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3"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5"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3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3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hidden="1">{"WP_SpecDep_WorkFund",#N/A,FALSE,"Escalation";"WP_OtherReceiv",#N/A,FALSE,"Escalation";"WP_PrePayOtherAsset",#N/A,FALSE,"Escalation";"WP_DfdDebit",#N/A,FALSE,"Escalation";"WP_EmployWithhold",#N/A,FALSE,"Escalation";"WP_Curr_AccrLiab",#N/A,FALSE,"Escalation";"WP_DfdCredit",#N/A,FALSE,"Escalation"}</definedName>
    <definedName name="wrn.busum." localSheetId="17" hidden="1">{#N/A,#N/A,TRUE,"SDGE";#N/A,#N/A,TRUE,"GBU";#N/A,#N/A,TRUE,"TBU";#N/A,#N/A,TRUE,"EDBU";#N/A,#N/A,TRUE,"ExclCC"}</definedName>
    <definedName name="wrn.busum." localSheetId="18" hidden="1">{#N/A,#N/A,TRUE,"SDGE";#N/A,#N/A,TRUE,"GBU";#N/A,#N/A,TRUE,"TBU";#N/A,#N/A,TRUE,"EDBU";#N/A,#N/A,TRUE,"ExclCC"}</definedName>
    <definedName name="wrn.busum." localSheetId="19" hidden="1">{#N/A,#N/A,TRUE,"SDGE";#N/A,#N/A,TRUE,"GBU";#N/A,#N/A,TRUE,"TBU";#N/A,#N/A,TRUE,"EDBU";#N/A,#N/A,TRUE,"ExclCC"}</definedName>
    <definedName name="wrn.busum." localSheetId="20" hidden="1">{#N/A,#N/A,TRUE,"SDGE";#N/A,#N/A,TRUE,"GBU";#N/A,#N/A,TRUE,"TBU";#N/A,#N/A,TRUE,"EDBU";#N/A,#N/A,TRUE,"ExclCC"}</definedName>
    <definedName name="wrn.busum." localSheetId="21" hidden="1">{#N/A,#N/A,TRUE,"SDGE";#N/A,#N/A,TRUE,"GBU";#N/A,#N/A,TRUE,"TBU";#N/A,#N/A,TRUE,"EDBU";#N/A,#N/A,TRUE,"ExclCC"}</definedName>
    <definedName name="wrn.busum." localSheetId="22" hidden="1">{#N/A,#N/A,TRUE,"SDGE";#N/A,#N/A,TRUE,"GBU";#N/A,#N/A,TRUE,"TBU";#N/A,#N/A,TRUE,"EDBU";#N/A,#N/A,TRUE,"ExclCC"}</definedName>
    <definedName name="wrn.busum." localSheetId="23" hidden="1">{#N/A,#N/A,TRUE,"SDGE";#N/A,#N/A,TRUE,"GBU";#N/A,#N/A,TRUE,"TBU";#N/A,#N/A,TRUE,"EDBU";#N/A,#N/A,TRUE,"ExclCC"}</definedName>
    <definedName name="wrn.busum." localSheetId="4" hidden="1">{#N/A,#N/A,TRUE,"SDGE";#N/A,#N/A,TRUE,"GBU";#N/A,#N/A,TRUE,"TBU";#N/A,#N/A,TRUE,"EDBU";#N/A,#N/A,TRUE,"ExclCC"}</definedName>
    <definedName name="wrn.busum." localSheetId="5" hidden="1">{#N/A,#N/A,TRUE,"SDGE";#N/A,#N/A,TRUE,"GBU";#N/A,#N/A,TRUE,"TBU";#N/A,#N/A,TRUE,"EDBU";#N/A,#N/A,TRUE,"ExclCC"}</definedName>
    <definedName name="wrn.busum." localSheetId="8" hidden="1">{#N/A,#N/A,TRUE,"SDGE";#N/A,#N/A,TRUE,"GBU";#N/A,#N/A,TRUE,"TBU";#N/A,#N/A,TRUE,"EDBU";#N/A,#N/A,TRUE,"ExclCC"}</definedName>
    <definedName name="wrn.busum." localSheetId="11" hidden="1">{#N/A,#N/A,TRUE,"SDGE";#N/A,#N/A,TRUE,"GBU";#N/A,#N/A,TRUE,"TBU";#N/A,#N/A,TRUE,"EDBU";#N/A,#N/A,TRUE,"ExclCC"}</definedName>
    <definedName name="wrn.busum." localSheetId="12" hidden="1">{#N/A,#N/A,TRUE,"SDGE";#N/A,#N/A,TRUE,"GBU";#N/A,#N/A,TRUE,"TBU";#N/A,#N/A,TRUE,"EDBU";#N/A,#N/A,TRUE,"ExclCC"}</definedName>
    <definedName name="wrn.busum." localSheetId="14" hidden="1">{#N/A,#N/A,TRUE,"SDGE";#N/A,#N/A,TRUE,"GBU";#N/A,#N/A,TRUE,"TBU";#N/A,#N/A,TRUE,"EDBU";#N/A,#N/A,TRUE,"ExclCC"}</definedName>
    <definedName name="wrn.busum." localSheetId="16" hidden="1">{#N/A,#N/A,TRUE,"SDGE";#N/A,#N/A,TRUE,"GBU";#N/A,#N/A,TRUE,"TBU";#N/A,#N/A,TRUE,"EDBU";#N/A,#N/A,TRUE,"ExclCC"}</definedName>
    <definedName name="wrn.busum." localSheetId="26" hidden="1">{#N/A,#N/A,TRUE,"SDGE";#N/A,#N/A,TRUE,"GBU";#N/A,#N/A,TRUE,"TBU";#N/A,#N/A,TRUE,"EDBU";#N/A,#N/A,TRUE,"ExclCC"}</definedName>
    <definedName name="wrn.busum." localSheetId="27" hidden="1">{#N/A,#N/A,TRUE,"SDGE";#N/A,#N/A,TRUE,"GBU";#N/A,#N/A,TRUE,"TBU";#N/A,#N/A,TRUE,"EDBU";#N/A,#N/A,TRUE,"ExclCC"}</definedName>
    <definedName name="wrn.busum." localSheetId="28" hidden="1">{#N/A,#N/A,TRUE,"SDGE";#N/A,#N/A,TRUE,"GBU";#N/A,#N/A,TRUE,"TBU";#N/A,#N/A,TRUE,"EDBU";#N/A,#N/A,TRUE,"ExclCC"}</definedName>
    <definedName name="wrn.busum." localSheetId="29" hidden="1">{#N/A,#N/A,TRUE,"SDGE";#N/A,#N/A,TRUE,"GBU";#N/A,#N/A,TRUE,"TBU";#N/A,#N/A,TRUE,"EDBU";#N/A,#N/A,TRUE,"ExclCC"}</definedName>
    <definedName name="wrn.busum." localSheetId="30" hidden="1">{#N/A,#N/A,TRUE,"SDGE";#N/A,#N/A,TRUE,"GBU";#N/A,#N/A,TRUE,"TBU";#N/A,#N/A,TRUE,"EDBU";#N/A,#N/A,TRUE,"ExclCC"}</definedName>
    <definedName name="wrn.busum." localSheetId="31" hidden="1">{#N/A,#N/A,TRUE,"SDGE";#N/A,#N/A,TRUE,"GBU";#N/A,#N/A,TRUE,"TBU";#N/A,#N/A,TRUE,"EDBU";#N/A,#N/A,TRUE,"ExclCC"}</definedName>
    <definedName name="wrn.busum." hidden="1">{#N/A,#N/A,TRUE,"SDGE";#N/A,#N/A,TRUE,"GBU";#N/A,#N/A,TRUE,"TBU";#N/A,#N/A,TRUE,"EDBU";#N/A,#N/A,TRUE,"ExclCC"}</definedName>
    <definedName name="wrn.Complete._.Schedul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ntrolSheets." localSheetId="17" hidden="1">{"Control_P1",#N/A,FALSE,"Control";"Control_P2",#N/A,FALSE,"Control";"Control_P3",#N/A,FALSE,"Control";"Control_P4",#N/A,FALSE,"Control"}</definedName>
    <definedName name="wrn.ControlSheets." localSheetId="18" hidden="1">{"Control_P1",#N/A,FALSE,"Control";"Control_P2",#N/A,FALSE,"Control";"Control_P3",#N/A,FALSE,"Control";"Control_P4",#N/A,FALSE,"Control"}</definedName>
    <definedName name="wrn.ControlSheets." localSheetId="19" hidden="1">{"Control_P1",#N/A,FALSE,"Control";"Control_P2",#N/A,FALSE,"Control";"Control_P3",#N/A,FALSE,"Control";"Control_P4",#N/A,FALSE,"Control"}</definedName>
    <definedName name="wrn.ControlSheets." localSheetId="20" hidden="1">{"Control_P1",#N/A,FALSE,"Control";"Control_P2",#N/A,FALSE,"Control";"Control_P3",#N/A,FALSE,"Control";"Control_P4",#N/A,FALSE,"Control"}</definedName>
    <definedName name="wrn.ControlSheets." localSheetId="21" hidden="1">{"Control_P1",#N/A,FALSE,"Control";"Control_P2",#N/A,FALSE,"Control";"Control_P3",#N/A,FALSE,"Control";"Control_P4",#N/A,FALSE,"Control"}</definedName>
    <definedName name="wrn.ControlSheets." localSheetId="22" hidden="1">{"Control_P1",#N/A,FALSE,"Control";"Control_P2",#N/A,FALSE,"Control";"Control_P3",#N/A,FALSE,"Control";"Control_P4",#N/A,FALSE,"Control"}</definedName>
    <definedName name="wrn.ControlSheets." localSheetId="23" hidden="1">{"Control_P1",#N/A,FALSE,"Control";"Control_P2",#N/A,FALSE,"Control";"Control_P3",#N/A,FALSE,"Control";"Control_P4",#N/A,FALSE,"Control"}</definedName>
    <definedName name="wrn.ControlSheets." localSheetId="4" hidden="1">{"Control_P1",#N/A,FALSE,"Control";"Control_P2",#N/A,FALSE,"Control";"Control_P3",#N/A,FALSE,"Control";"Control_P4",#N/A,FALSE,"Control"}</definedName>
    <definedName name="wrn.ControlSheets." localSheetId="5" hidden="1">{"Control_P1",#N/A,FALSE,"Control";"Control_P2",#N/A,FALSE,"Control";"Control_P3",#N/A,FALSE,"Control";"Control_P4",#N/A,FALSE,"Control"}</definedName>
    <definedName name="wrn.ControlSheets." localSheetId="8" hidden="1">{"Control_P1",#N/A,FALSE,"Control";"Control_P2",#N/A,FALSE,"Control";"Control_P3",#N/A,FALSE,"Control";"Control_P4",#N/A,FALSE,"Control"}</definedName>
    <definedName name="wrn.ControlSheets." localSheetId="11" hidden="1">{"Control_P1",#N/A,FALSE,"Control";"Control_P2",#N/A,FALSE,"Control";"Control_P3",#N/A,FALSE,"Control";"Control_P4",#N/A,FALSE,"Control"}</definedName>
    <definedName name="wrn.ControlSheets." localSheetId="12" hidden="1">{"Control_P1",#N/A,FALSE,"Control";"Control_P2",#N/A,FALSE,"Control";"Control_P3",#N/A,FALSE,"Control";"Control_P4",#N/A,FALSE,"Control"}</definedName>
    <definedName name="wrn.ControlSheets." localSheetId="14" hidden="1">{"Control_P1",#N/A,FALSE,"Control";"Control_P2",#N/A,FALSE,"Control";"Control_P3",#N/A,FALSE,"Control";"Control_P4",#N/A,FALSE,"Control"}</definedName>
    <definedName name="wrn.ControlSheets." localSheetId="16" hidden="1">{"Control_P1",#N/A,FALSE,"Control";"Control_P2",#N/A,FALSE,"Control";"Control_P3",#N/A,FALSE,"Control";"Control_P4",#N/A,FALSE,"Control"}</definedName>
    <definedName name="wrn.ControlSheets." localSheetId="26" hidden="1">{"Control_P1",#N/A,FALSE,"Control";"Control_P2",#N/A,FALSE,"Control";"Control_P3",#N/A,FALSE,"Control";"Control_P4",#N/A,FALSE,"Control"}</definedName>
    <definedName name="wrn.ControlSheets." localSheetId="27" hidden="1">{"Control_P1",#N/A,FALSE,"Control";"Control_P2",#N/A,FALSE,"Control";"Control_P3",#N/A,FALSE,"Control";"Control_P4",#N/A,FALSE,"Control"}</definedName>
    <definedName name="wrn.ControlSheets." localSheetId="28" hidden="1">{"Control_P1",#N/A,FALSE,"Control";"Control_P2",#N/A,FALSE,"Control";"Control_P3",#N/A,FALSE,"Control";"Control_P4",#N/A,FALSE,"Control"}</definedName>
    <definedName name="wrn.ControlSheets." localSheetId="29" hidden="1">{"Control_P1",#N/A,FALSE,"Control";"Control_P2",#N/A,FALSE,"Control";"Control_P3",#N/A,FALSE,"Control";"Control_P4",#N/A,FALSE,"Control"}</definedName>
    <definedName name="wrn.ControlSheets." localSheetId="30" hidden="1">{"Control_P1",#N/A,FALSE,"Control";"Control_P2",#N/A,FALSE,"Control";"Control_P3",#N/A,FALSE,"Control";"Control_P4",#N/A,FALSE,"Control"}</definedName>
    <definedName name="wrn.ControlSheets." localSheetId="31" hidden="1">{"Control_P1",#N/A,FALSE,"Control";"Control_P2",#N/A,FALSE,"Control";"Control_P3",#N/A,FALSE,"Control";"Control_P4",#N/A,FALSE,"Control"}</definedName>
    <definedName name="wrn.ControlSheets." hidden="1">{"Control_P1",#N/A,FALSE,"Control";"Control_P2",#N/A,FALSE,"Control";"Control_P3",#N/A,FALSE,"Control";"Control_P4",#N/A,FALSE,"Control"}</definedName>
    <definedName name="wrn.ControlSheets._1" localSheetId="17" hidden="1">{"Control_P1",#N/A,FALSE,"Control";"Control_P2",#N/A,FALSE,"Control";"Control_P3",#N/A,FALSE,"Control";"Control_P4",#N/A,FALSE,"Control"}</definedName>
    <definedName name="wrn.ControlSheets._1" localSheetId="18" hidden="1">{"Control_P1",#N/A,FALSE,"Control";"Control_P2",#N/A,FALSE,"Control";"Control_P3",#N/A,FALSE,"Control";"Control_P4",#N/A,FALSE,"Control"}</definedName>
    <definedName name="wrn.ControlSheets._1" localSheetId="19" hidden="1">{"Control_P1",#N/A,FALSE,"Control";"Control_P2",#N/A,FALSE,"Control";"Control_P3",#N/A,FALSE,"Control";"Control_P4",#N/A,FALSE,"Control"}</definedName>
    <definedName name="wrn.ControlSheets._1" localSheetId="20" hidden="1">{"Control_P1",#N/A,FALSE,"Control";"Control_P2",#N/A,FALSE,"Control";"Control_P3",#N/A,FALSE,"Control";"Control_P4",#N/A,FALSE,"Control"}</definedName>
    <definedName name="wrn.ControlSheets._1" localSheetId="21" hidden="1">{"Control_P1",#N/A,FALSE,"Control";"Control_P2",#N/A,FALSE,"Control";"Control_P3",#N/A,FALSE,"Control";"Control_P4",#N/A,FALSE,"Control"}</definedName>
    <definedName name="wrn.ControlSheets._1" localSheetId="22" hidden="1">{"Control_P1",#N/A,FALSE,"Control";"Control_P2",#N/A,FALSE,"Control";"Control_P3",#N/A,FALSE,"Control";"Control_P4",#N/A,FALSE,"Control"}</definedName>
    <definedName name="wrn.ControlSheets._1" localSheetId="23" hidden="1">{"Control_P1",#N/A,FALSE,"Control";"Control_P2",#N/A,FALSE,"Control";"Control_P3",#N/A,FALSE,"Control";"Control_P4",#N/A,FALSE,"Control"}</definedName>
    <definedName name="wrn.ControlSheets._1" localSheetId="4" hidden="1">{"Control_P1",#N/A,FALSE,"Control";"Control_P2",#N/A,FALSE,"Control";"Control_P3",#N/A,FALSE,"Control";"Control_P4",#N/A,FALSE,"Control"}</definedName>
    <definedName name="wrn.ControlSheets._1" localSheetId="5" hidden="1">{"Control_P1",#N/A,FALSE,"Control";"Control_P2",#N/A,FALSE,"Control";"Control_P3",#N/A,FALSE,"Control";"Control_P4",#N/A,FALSE,"Control"}</definedName>
    <definedName name="wrn.ControlSheets._1" localSheetId="8" hidden="1">{"Control_P1",#N/A,FALSE,"Control";"Control_P2",#N/A,FALSE,"Control";"Control_P3",#N/A,FALSE,"Control";"Control_P4",#N/A,FALSE,"Control"}</definedName>
    <definedName name="wrn.ControlSheets._1" localSheetId="11" hidden="1">{"Control_P1",#N/A,FALSE,"Control";"Control_P2",#N/A,FALSE,"Control";"Control_P3",#N/A,FALSE,"Control";"Control_P4",#N/A,FALSE,"Control"}</definedName>
    <definedName name="wrn.ControlSheets._1" localSheetId="12" hidden="1">{"Control_P1",#N/A,FALSE,"Control";"Control_P2",#N/A,FALSE,"Control";"Control_P3",#N/A,FALSE,"Control";"Control_P4",#N/A,FALSE,"Control"}</definedName>
    <definedName name="wrn.ControlSheets._1" localSheetId="14" hidden="1">{"Control_P1",#N/A,FALSE,"Control";"Control_P2",#N/A,FALSE,"Control";"Control_P3",#N/A,FALSE,"Control";"Control_P4",#N/A,FALSE,"Control"}</definedName>
    <definedName name="wrn.ControlSheets._1" localSheetId="16" hidden="1">{"Control_P1",#N/A,FALSE,"Control";"Control_P2",#N/A,FALSE,"Control";"Control_P3",#N/A,FALSE,"Control";"Control_P4",#N/A,FALSE,"Control"}</definedName>
    <definedName name="wrn.ControlSheets._1" localSheetId="26" hidden="1">{"Control_P1",#N/A,FALSE,"Control";"Control_P2",#N/A,FALSE,"Control";"Control_P3",#N/A,FALSE,"Control";"Control_P4",#N/A,FALSE,"Control"}</definedName>
    <definedName name="wrn.ControlSheets._1" localSheetId="27" hidden="1">{"Control_P1",#N/A,FALSE,"Control";"Control_P2",#N/A,FALSE,"Control";"Control_P3",#N/A,FALSE,"Control";"Control_P4",#N/A,FALSE,"Control"}</definedName>
    <definedName name="wrn.ControlSheets._1" localSheetId="28" hidden="1">{"Control_P1",#N/A,FALSE,"Control";"Control_P2",#N/A,FALSE,"Control";"Control_P3",#N/A,FALSE,"Control";"Control_P4",#N/A,FALSE,"Control"}</definedName>
    <definedName name="wrn.ControlSheets._1" localSheetId="29" hidden="1">{"Control_P1",#N/A,FALSE,"Control";"Control_P2",#N/A,FALSE,"Control";"Control_P3",#N/A,FALSE,"Control";"Control_P4",#N/A,FALSE,"Control"}</definedName>
    <definedName name="wrn.ControlSheets._1" localSheetId="30" hidden="1">{"Control_P1",#N/A,FALSE,"Control";"Control_P2",#N/A,FALSE,"Control";"Control_P3",#N/A,FALSE,"Control";"Control_P4",#N/A,FALSE,"Control"}</definedName>
    <definedName name="wrn.ControlSheets._1" localSheetId="31" hidden="1">{"Control_P1",#N/A,FALSE,"Control";"Control_P2",#N/A,FALSE,"Control";"Control_P3",#N/A,FALSE,"Control";"Control_P4",#N/A,FALSE,"Control"}</definedName>
    <definedName name="wrn.ControlSheets._1" hidden="1">{"Control_P1",#N/A,FALSE,"Control";"Control_P2",#N/A,FALSE,"Control";"Control_P3",#N/A,FALSE,"Control";"Control_P4",#N/A,FALSE,"Control"}</definedName>
    <definedName name="wrn.COSTOS." localSheetId="17" hidden="1">{#N/A,#N/A,FALSE,"RECAP";#N/A,#N/A,FALSE,"MATBYCLS";#N/A,#N/A,FALSE,"STATUS";#N/A,#N/A,FALSE,"OP-ACT";#N/A,#N/A,FALSE,"W_O"}</definedName>
    <definedName name="wrn.COSTOS." localSheetId="18" hidden="1">{#N/A,#N/A,FALSE,"RECAP";#N/A,#N/A,FALSE,"MATBYCLS";#N/A,#N/A,FALSE,"STATUS";#N/A,#N/A,FALSE,"OP-ACT";#N/A,#N/A,FALSE,"W_O"}</definedName>
    <definedName name="wrn.COSTOS." localSheetId="19" hidden="1">{#N/A,#N/A,FALSE,"RECAP";#N/A,#N/A,FALSE,"MATBYCLS";#N/A,#N/A,FALSE,"STATUS";#N/A,#N/A,FALSE,"OP-ACT";#N/A,#N/A,FALSE,"W_O"}</definedName>
    <definedName name="wrn.COSTOS." localSheetId="20" hidden="1">{#N/A,#N/A,FALSE,"RECAP";#N/A,#N/A,FALSE,"MATBYCLS";#N/A,#N/A,FALSE,"STATUS";#N/A,#N/A,FALSE,"OP-ACT";#N/A,#N/A,FALSE,"W_O"}</definedName>
    <definedName name="wrn.COSTOS." localSheetId="21" hidden="1">{#N/A,#N/A,FALSE,"RECAP";#N/A,#N/A,FALSE,"MATBYCLS";#N/A,#N/A,FALSE,"STATUS";#N/A,#N/A,FALSE,"OP-ACT";#N/A,#N/A,FALSE,"W_O"}</definedName>
    <definedName name="wrn.COSTOS." localSheetId="22" hidden="1">{#N/A,#N/A,FALSE,"RECAP";#N/A,#N/A,FALSE,"MATBYCLS";#N/A,#N/A,FALSE,"STATUS";#N/A,#N/A,FALSE,"OP-ACT";#N/A,#N/A,FALSE,"W_O"}</definedName>
    <definedName name="wrn.COSTOS." localSheetId="23" hidden="1">{#N/A,#N/A,FALSE,"RECAP";#N/A,#N/A,FALSE,"MATBYCLS";#N/A,#N/A,FALSE,"STATUS";#N/A,#N/A,FALSE,"OP-ACT";#N/A,#N/A,FALSE,"W_O"}</definedName>
    <definedName name="wrn.COSTOS." localSheetId="4" hidden="1">{#N/A,#N/A,FALSE,"RECAP";#N/A,#N/A,FALSE,"MATBYCLS";#N/A,#N/A,FALSE,"STATUS";#N/A,#N/A,FALSE,"OP-ACT";#N/A,#N/A,FALSE,"W_O"}</definedName>
    <definedName name="wrn.COSTOS." localSheetId="5" hidden="1">{#N/A,#N/A,FALSE,"RECAP";#N/A,#N/A,FALSE,"MATBYCLS";#N/A,#N/A,FALSE,"STATUS";#N/A,#N/A,FALSE,"OP-ACT";#N/A,#N/A,FALSE,"W_O"}</definedName>
    <definedName name="wrn.COSTOS." localSheetId="8" hidden="1">{#N/A,#N/A,FALSE,"RECAP";#N/A,#N/A,FALSE,"MATBYCLS";#N/A,#N/A,FALSE,"STATUS";#N/A,#N/A,FALSE,"OP-ACT";#N/A,#N/A,FALSE,"W_O"}</definedName>
    <definedName name="wrn.COSTOS." localSheetId="11" hidden="1">{#N/A,#N/A,FALSE,"RECAP";#N/A,#N/A,FALSE,"MATBYCLS";#N/A,#N/A,FALSE,"STATUS";#N/A,#N/A,FALSE,"OP-ACT";#N/A,#N/A,FALSE,"W_O"}</definedName>
    <definedName name="wrn.COSTOS." localSheetId="12" hidden="1">{#N/A,#N/A,FALSE,"RECAP";#N/A,#N/A,FALSE,"MATBYCLS";#N/A,#N/A,FALSE,"STATUS";#N/A,#N/A,FALSE,"OP-ACT";#N/A,#N/A,FALSE,"W_O"}</definedName>
    <definedName name="wrn.COSTOS." localSheetId="14" hidden="1">{#N/A,#N/A,FALSE,"RECAP";#N/A,#N/A,FALSE,"MATBYCLS";#N/A,#N/A,FALSE,"STATUS";#N/A,#N/A,FALSE,"OP-ACT";#N/A,#N/A,FALSE,"W_O"}</definedName>
    <definedName name="wrn.COSTOS." localSheetId="16" hidden="1">{#N/A,#N/A,FALSE,"RECAP";#N/A,#N/A,FALSE,"MATBYCLS";#N/A,#N/A,FALSE,"STATUS";#N/A,#N/A,FALSE,"OP-ACT";#N/A,#N/A,FALSE,"W_O"}</definedName>
    <definedName name="wrn.COSTOS." localSheetId="26" hidden="1">{#N/A,#N/A,FALSE,"RECAP";#N/A,#N/A,FALSE,"MATBYCLS";#N/A,#N/A,FALSE,"STATUS";#N/A,#N/A,FALSE,"OP-ACT";#N/A,#N/A,FALSE,"W_O"}</definedName>
    <definedName name="wrn.COSTOS." localSheetId="27" hidden="1">{#N/A,#N/A,FALSE,"RECAP";#N/A,#N/A,FALSE,"MATBYCLS";#N/A,#N/A,FALSE,"STATUS";#N/A,#N/A,FALSE,"OP-ACT";#N/A,#N/A,FALSE,"W_O"}</definedName>
    <definedName name="wrn.COSTOS." localSheetId="28" hidden="1">{#N/A,#N/A,FALSE,"RECAP";#N/A,#N/A,FALSE,"MATBYCLS";#N/A,#N/A,FALSE,"STATUS";#N/A,#N/A,FALSE,"OP-ACT";#N/A,#N/A,FALSE,"W_O"}</definedName>
    <definedName name="wrn.COSTOS." localSheetId="29" hidden="1">{#N/A,#N/A,FALSE,"RECAP";#N/A,#N/A,FALSE,"MATBYCLS";#N/A,#N/A,FALSE,"STATUS";#N/A,#N/A,FALSE,"OP-ACT";#N/A,#N/A,FALSE,"W_O"}</definedName>
    <definedName name="wrn.COSTOS." localSheetId="30" hidden="1">{#N/A,#N/A,FALSE,"RECAP";#N/A,#N/A,FALSE,"MATBYCLS";#N/A,#N/A,FALSE,"STATUS";#N/A,#N/A,FALSE,"OP-ACT";#N/A,#N/A,FALSE,"W_O"}</definedName>
    <definedName name="wrn.COSTOS." localSheetId="31" hidden="1">{#N/A,#N/A,FALSE,"RECAP";#N/A,#N/A,FALSE,"MATBYCLS";#N/A,#N/A,FALSE,"STATUS";#N/A,#N/A,FALSE,"OP-ACT";#N/A,#N/A,FALSE,"W_O"}</definedName>
    <definedName name="wrn.COSTOS." hidden="1">{#N/A,#N/A,FALSE,"RECAP";#N/A,#N/A,FALSE,"MATBYCLS";#N/A,#N/A,FALSE,"STATUS";#N/A,#N/A,FALSE,"OP-ACT";#N/A,#N/A,FALSE,"W_O"}</definedName>
    <definedName name="wrn.Data." localSheetId="17" hidden="1">{#N/A,#N/A,FALSE,"3 Year Plan"}</definedName>
    <definedName name="wrn.Data." localSheetId="18" hidden="1">{#N/A,#N/A,FALSE,"3 Year Plan"}</definedName>
    <definedName name="wrn.Data." localSheetId="19" hidden="1">{#N/A,#N/A,FALSE,"3 Year Plan"}</definedName>
    <definedName name="wrn.Data." localSheetId="20" hidden="1">{#N/A,#N/A,FALSE,"3 Year Plan"}</definedName>
    <definedName name="wrn.Data." localSheetId="21" hidden="1">{#N/A,#N/A,FALSE,"3 Year Plan"}</definedName>
    <definedName name="wrn.Data." localSheetId="22" hidden="1">{#N/A,#N/A,FALSE,"3 Year Plan"}</definedName>
    <definedName name="wrn.Data." localSheetId="23" hidden="1">{#N/A,#N/A,FALSE,"3 Year Plan"}</definedName>
    <definedName name="wrn.Data." localSheetId="4" hidden="1">{#N/A,#N/A,FALSE,"3 Year Plan"}</definedName>
    <definedName name="wrn.Data." localSheetId="5" hidden="1">{#N/A,#N/A,FALSE,"3 Year Plan"}</definedName>
    <definedName name="wrn.Data." localSheetId="8" hidden="1">{#N/A,#N/A,FALSE,"3 Year Plan"}</definedName>
    <definedName name="wrn.Data." localSheetId="11" hidden="1">{#N/A,#N/A,FALSE,"3 Year Plan"}</definedName>
    <definedName name="wrn.Data." localSheetId="12" hidden="1">{#N/A,#N/A,FALSE,"3 Year Plan"}</definedName>
    <definedName name="wrn.Data." localSheetId="14" hidden="1">{#N/A,#N/A,FALSE,"3 Year Plan"}</definedName>
    <definedName name="wrn.Data." localSheetId="16" hidden="1">{#N/A,#N/A,FALSE,"3 Year Plan"}</definedName>
    <definedName name="wrn.Data." localSheetId="26" hidden="1">{#N/A,#N/A,FALSE,"3 Year Plan"}</definedName>
    <definedName name="wrn.Data." localSheetId="27" hidden="1">{#N/A,#N/A,FALSE,"3 Year Plan"}</definedName>
    <definedName name="wrn.Data." localSheetId="28" hidden="1">{#N/A,#N/A,FALSE,"3 Year Plan"}</definedName>
    <definedName name="wrn.Data." localSheetId="29" hidden="1">{#N/A,#N/A,FALSE,"3 Year Plan"}</definedName>
    <definedName name="wrn.Data." localSheetId="30" hidden="1">{#N/A,#N/A,FALSE,"3 Year Plan"}</definedName>
    <definedName name="wrn.Data." localSheetId="31" hidden="1">{#N/A,#N/A,FALSE,"3 Year Plan"}</definedName>
    <definedName name="wrn.Data." hidden="1">{#N/A,#N/A,FALSE,"3 Year Plan"}</definedName>
    <definedName name="wrn.Data_Contact." localSheetId="17" hidden="1">{"Control_DataContact",#N/A,FALSE,"Control"}</definedName>
    <definedName name="wrn.Data_Contact." localSheetId="18" hidden="1">{"Control_DataContact",#N/A,FALSE,"Control"}</definedName>
    <definedName name="wrn.Data_Contact." localSheetId="19" hidden="1">{"Control_DataContact",#N/A,FALSE,"Control"}</definedName>
    <definedName name="wrn.Data_Contact." localSheetId="20" hidden="1">{"Control_DataContact",#N/A,FALSE,"Control"}</definedName>
    <definedName name="wrn.Data_Contact." localSheetId="21" hidden="1">{"Control_DataContact",#N/A,FALSE,"Control"}</definedName>
    <definedName name="wrn.Data_Contact." localSheetId="22" hidden="1">{"Control_DataContact",#N/A,FALSE,"Control"}</definedName>
    <definedName name="wrn.Data_Contact." localSheetId="23" hidden="1">{"Control_DataContact",#N/A,FALSE,"Control"}</definedName>
    <definedName name="wrn.Data_Contact." localSheetId="4" hidden="1">{"Control_DataContact",#N/A,FALSE,"Control"}</definedName>
    <definedName name="wrn.Data_Contact." localSheetId="5" hidden="1">{"Control_DataContact",#N/A,FALSE,"Control"}</definedName>
    <definedName name="wrn.Data_Contact." localSheetId="8" hidden="1">{"Control_DataContact",#N/A,FALSE,"Control"}</definedName>
    <definedName name="wrn.Data_Contact." localSheetId="11" hidden="1">{"Control_DataContact",#N/A,FALSE,"Control"}</definedName>
    <definedName name="wrn.Data_Contact." localSheetId="12" hidden="1">{"Control_DataContact",#N/A,FALSE,"Control"}</definedName>
    <definedName name="wrn.Data_Contact." localSheetId="14" hidden="1">{"Control_DataContact",#N/A,FALSE,"Control"}</definedName>
    <definedName name="wrn.Data_Contact." localSheetId="16" hidden="1">{"Control_DataContact",#N/A,FALSE,"Control"}</definedName>
    <definedName name="wrn.Data_Contact." localSheetId="26" hidden="1">{"Control_DataContact",#N/A,FALSE,"Control"}</definedName>
    <definedName name="wrn.Data_Contact." localSheetId="27" hidden="1">{"Control_DataContact",#N/A,FALSE,"Control"}</definedName>
    <definedName name="wrn.Data_Contact." localSheetId="28" hidden="1">{"Control_DataContact",#N/A,FALSE,"Control"}</definedName>
    <definedName name="wrn.Data_Contact." localSheetId="29" hidden="1">{"Control_DataContact",#N/A,FALSE,"Control"}</definedName>
    <definedName name="wrn.Data_Contact." localSheetId="30" hidden="1">{"Control_DataContact",#N/A,FALSE,"Control"}</definedName>
    <definedName name="wrn.Data_Contact." localSheetId="31" hidden="1">{"Control_DataContact",#N/A,FALSE,"Control"}</definedName>
    <definedName name="wrn.Data_Contact." hidden="1">{"Control_DataContact",#N/A,FALSE,"Control"}</definedName>
    <definedName name="wrn.Data_Contact._1" localSheetId="17" hidden="1">{"Control_DataContact",#N/A,FALSE,"Control"}</definedName>
    <definedName name="wrn.Data_Contact._1" localSheetId="18" hidden="1">{"Control_DataContact",#N/A,FALSE,"Control"}</definedName>
    <definedName name="wrn.Data_Contact._1" localSheetId="19" hidden="1">{"Control_DataContact",#N/A,FALSE,"Control"}</definedName>
    <definedName name="wrn.Data_Contact._1" localSheetId="20" hidden="1">{"Control_DataContact",#N/A,FALSE,"Control"}</definedName>
    <definedName name="wrn.Data_Contact._1" localSheetId="21" hidden="1">{"Control_DataContact",#N/A,FALSE,"Control"}</definedName>
    <definedName name="wrn.Data_Contact._1" localSheetId="22" hidden="1">{"Control_DataContact",#N/A,FALSE,"Control"}</definedName>
    <definedName name="wrn.Data_Contact._1" localSheetId="23" hidden="1">{"Control_DataContact",#N/A,FALSE,"Control"}</definedName>
    <definedName name="wrn.Data_Contact._1" localSheetId="4" hidden="1">{"Control_DataContact",#N/A,FALSE,"Control"}</definedName>
    <definedName name="wrn.Data_Contact._1" localSheetId="5" hidden="1">{"Control_DataContact",#N/A,FALSE,"Control"}</definedName>
    <definedName name="wrn.Data_Contact._1" localSheetId="8" hidden="1">{"Control_DataContact",#N/A,FALSE,"Control"}</definedName>
    <definedName name="wrn.Data_Contact._1" localSheetId="11" hidden="1">{"Control_DataContact",#N/A,FALSE,"Control"}</definedName>
    <definedName name="wrn.Data_Contact._1" localSheetId="12" hidden="1">{"Control_DataContact",#N/A,FALSE,"Control"}</definedName>
    <definedName name="wrn.Data_Contact._1" localSheetId="14" hidden="1">{"Control_DataContact",#N/A,FALSE,"Control"}</definedName>
    <definedName name="wrn.Data_Contact._1" localSheetId="16" hidden="1">{"Control_DataContact",#N/A,FALSE,"Control"}</definedName>
    <definedName name="wrn.Data_Contact._1" localSheetId="26" hidden="1">{"Control_DataContact",#N/A,FALSE,"Control"}</definedName>
    <definedName name="wrn.Data_Contact._1" localSheetId="27" hidden="1">{"Control_DataContact",#N/A,FALSE,"Control"}</definedName>
    <definedName name="wrn.Data_Contact._1" localSheetId="28" hidden="1">{"Control_DataContact",#N/A,FALSE,"Control"}</definedName>
    <definedName name="wrn.Data_Contact._1" localSheetId="29" hidden="1">{"Control_DataContact",#N/A,FALSE,"Control"}</definedName>
    <definedName name="wrn.Data_Contact._1" localSheetId="30" hidden="1">{"Control_DataContact",#N/A,FALSE,"Control"}</definedName>
    <definedName name="wrn.Data_Contact._1" localSheetId="31" hidden="1">{"Control_DataContact",#N/A,FALSE,"Control"}</definedName>
    <definedName name="wrn.Data_Contact._1" hidden="1">{"Control_DataContact",#N/A,FALSE,"Control"}</definedName>
    <definedName name="wrn.Est_2003." localSheetId="17" hidden="1">{"Est_Pg1",#N/A,FALSE,"Estimate2003";"Est_Pg2",#N/A,FALSE,"Estimate2003";"Est_Pg3",#N/A,FALSE,"Estimate2003";"Escalation,",#N/A,FALSE,"Escalation"}</definedName>
    <definedName name="wrn.Est_2003." localSheetId="18" hidden="1">{"Est_Pg1",#N/A,FALSE,"Estimate2003";"Est_Pg2",#N/A,FALSE,"Estimate2003";"Est_Pg3",#N/A,FALSE,"Estimate2003";"Escalation,",#N/A,FALSE,"Escalation"}</definedName>
    <definedName name="wrn.Est_2003." localSheetId="19" hidden="1">{"Est_Pg1",#N/A,FALSE,"Estimate2003";"Est_Pg2",#N/A,FALSE,"Estimate2003";"Est_Pg3",#N/A,FALSE,"Estimate2003";"Escalation,",#N/A,FALSE,"Escalation"}</definedName>
    <definedName name="wrn.Est_2003." localSheetId="20" hidden="1">{"Est_Pg1",#N/A,FALSE,"Estimate2003";"Est_Pg2",#N/A,FALSE,"Estimate2003";"Est_Pg3",#N/A,FALSE,"Estimate2003";"Escalation,",#N/A,FALSE,"Escalation"}</definedName>
    <definedName name="wrn.Est_2003." localSheetId="21" hidden="1">{"Est_Pg1",#N/A,FALSE,"Estimate2003";"Est_Pg2",#N/A,FALSE,"Estimate2003";"Est_Pg3",#N/A,FALSE,"Estimate2003";"Escalation,",#N/A,FALSE,"Escalation"}</definedName>
    <definedName name="wrn.Est_2003." localSheetId="22" hidden="1">{"Est_Pg1",#N/A,FALSE,"Estimate2003";"Est_Pg2",#N/A,FALSE,"Estimate2003";"Est_Pg3",#N/A,FALSE,"Estimate2003";"Escalation,",#N/A,FALSE,"Escalation"}</definedName>
    <definedName name="wrn.Est_2003." localSheetId="23" hidden="1">{"Est_Pg1",#N/A,FALSE,"Estimate2003";"Est_Pg2",#N/A,FALSE,"Estimate2003";"Est_Pg3",#N/A,FALSE,"Estimate2003";"Escalation,",#N/A,FALSE,"Escalation"}</definedName>
    <definedName name="wrn.Est_2003." localSheetId="4" hidden="1">{"Est_Pg1",#N/A,FALSE,"Estimate2003";"Est_Pg2",#N/A,FALSE,"Estimate2003";"Est_Pg3",#N/A,FALSE,"Estimate2003";"Escalation,",#N/A,FALSE,"Escalation"}</definedName>
    <definedName name="wrn.Est_2003." localSheetId="5" hidden="1">{"Est_Pg1",#N/A,FALSE,"Estimate2003";"Est_Pg2",#N/A,FALSE,"Estimate2003";"Est_Pg3",#N/A,FALSE,"Estimate2003";"Escalation,",#N/A,FALSE,"Escalation"}</definedName>
    <definedName name="wrn.Est_2003." localSheetId="8" hidden="1">{"Est_Pg1",#N/A,FALSE,"Estimate2003";"Est_Pg2",#N/A,FALSE,"Estimate2003";"Est_Pg3",#N/A,FALSE,"Estimate2003";"Escalation,",#N/A,FALSE,"Escalation"}</definedName>
    <definedName name="wrn.Est_2003." localSheetId="11" hidden="1">{"Est_Pg1",#N/A,FALSE,"Estimate2003";"Est_Pg2",#N/A,FALSE,"Estimate2003";"Est_Pg3",#N/A,FALSE,"Estimate2003";"Escalation,",#N/A,FALSE,"Escalation"}</definedName>
    <definedName name="wrn.Est_2003." localSheetId="12" hidden="1">{"Est_Pg1",#N/A,FALSE,"Estimate2003";"Est_Pg2",#N/A,FALSE,"Estimate2003";"Est_Pg3",#N/A,FALSE,"Estimate2003";"Escalation,",#N/A,FALSE,"Escalation"}</definedName>
    <definedName name="wrn.Est_2003." localSheetId="14" hidden="1">{"Est_Pg1",#N/A,FALSE,"Estimate2003";"Est_Pg2",#N/A,FALSE,"Estimate2003";"Est_Pg3",#N/A,FALSE,"Estimate2003";"Escalation,",#N/A,FALSE,"Escalation"}</definedName>
    <definedName name="wrn.Est_2003." localSheetId="16" hidden="1">{"Est_Pg1",#N/A,FALSE,"Estimate2003";"Est_Pg2",#N/A,FALSE,"Estimate2003";"Est_Pg3",#N/A,FALSE,"Estimate2003";"Escalation,",#N/A,FALSE,"Escalation"}</definedName>
    <definedName name="wrn.Est_2003." localSheetId="26" hidden="1">{"Est_Pg1",#N/A,FALSE,"Estimate2003";"Est_Pg2",#N/A,FALSE,"Estimate2003";"Est_Pg3",#N/A,FALSE,"Estimate2003";"Escalation,",#N/A,FALSE,"Escalation"}</definedName>
    <definedName name="wrn.Est_2003." localSheetId="27" hidden="1">{"Est_Pg1",#N/A,FALSE,"Estimate2003";"Est_Pg2",#N/A,FALSE,"Estimate2003";"Est_Pg3",#N/A,FALSE,"Estimate2003";"Escalation,",#N/A,FALSE,"Escalation"}</definedName>
    <definedName name="wrn.Est_2003." localSheetId="28" hidden="1">{"Est_Pg1",#N/A,FALSE,"Estimate2003";"Est_Pg2",#N/A,FALSE,"Estimate2003";"Est_Pg3",#N/A,FALSE,"Estimate2003";"Escalation,",#N/A,FALSE,"Escalation"}</definedName>
    <definedName name="wrn.Est_2003." localSheetId="29" hidden="1">{"Est_Pg1",#N/A,FALSE,"Estimate2003";"Est_Pg2",#N/A,FALSE,"Estimate2003";"Est_Pg3",#N/A,FALSE,"Estimate2003";"Escalation,",#N/A,FALSE,"Escalation"}</definedName>
    <definedName name="wrn.Est_2003." localSheetId="30" hidden="1">{"Est_Pg1",#N/A,FALSE,"Estimate2003";"Est_Pg2",#N/A,FALSE,"Estimate2003";"Est_Pg3",#N/A,FALSE,"Estimate2003";"Escalation,",#N/A,FALSE,"Escalation"}</definedName>
    <definedName name="wrn.Est_2003." localSheetId="31" hidden="1">{"Est_Pg1",#N/A,FALSE,"Estimate2003";"Est_Pg2",#N/A,FALSE,"Estimate2003";"Est_Pg3",#N/A,FALSE,"Estimate2003";"Escalation,",#N/A,FALSE,"Escalation"}</definedName>
    <definedName name="wrn.Est_2003." hidden="1">{"Est_Pg1",#N/A,FALSE,"Estimate2003";"Est_Pg2",#N/A,FALSE,"Estimate2003";"Est_Pg3",#N/A,FALSE,"Estimate2003";"Escalation,",#N/A,FALSE,"Escalation"}</definedName>
    <definedName name="wrn.Est_2003._1" localSheetId="17" hidden="1">{"Est_Pg1",#N/A,FALSE,"Estimate2003";"Est_Pg2",#N/A,FALSE,"Estimate2003";"Est_Pg3",#N/A,FALSE,"Estimate2003";"Escalation,",#N/A,FALSE,"Escalation"}</definedName>
    <definedName name="wrn.Est_2003._1" localSheetId="18" hidden="1">{"Est_Pg1",#N/A,FALSE,"Estimate2003";"Est_Pg2",#N/A,FALSE,"Estimate2003";"Est_Pg3",#N/A,FALSE,"Estimate2003";"Escalation,",#N/A,FALSE,"Escalation"}</definedName>
    <definedName name="wrn.Est_2003._1" localSheetId="19" hidden="1">{"Est_Pg1",#N/A,FALSE,"Estimate2003";"Est_Pg2",#N/A,FALSE,"Estimate2003";"Est_Pg3",#N/A,FALSE,"Estimate2003";"Escalation,",#N/A,FALSE,"Escalation"}</definedName>
    <definedName name="wrn.Est_2003._1" localSheetId="20" hidden="1">{"Est_Pg1",#N/A,FALSE,"Estimate2003";"Est_Pg2",#N/A,FALSE,"Estimate2003";"Est_Pg3",#N/A,FALSE,"Estimate2003";"Escalation,",#N/A,FALSE,"Escalation"}</definedName>
    <definedName name="wrn.Est_2003._1" localSheetId="21" hidden="1">{"Est_Pg1",#N/A,FALSE,"Estimate2003";"Est_Pg2",#N/A,FALSE,"Estimate2003";"Est_Pg3",#N/A,FALSE,"Estimate2003";"Escalation,",#N/A,FALSE,"Escalation"}</definedName>
    <definedName name="wrn.Est_2003._1" localSheetId="22" hidden="1">{"Est_Pg1",#N/A,FALSE,"Estimate2003";"Est_Pg2",#N/A,FALSE,"Estimate2003";"Est_Pg3",#N/A,FALSE,"Estimate2003";"Escalation,",#N/A,FALSE,"Escalation"}</definedName>
    <definedName name="wrn.Est_2003._1" localSheetId="23" hidden="1">{"Est_Pg1",#N/A,FALSE,"Estimate2003";"Est_Pg2",#N/A,FALSE,"Estimate2003";"Est_Pg3",#N/A,FALSE,"Estimate2003";"Escalation,",#N/A,FALSE,"Escalation"}</definedName>
    <definedName name="wrn.Est_2003._1" localSheetId="4" hidden="1">{"Est_Pg1",#N/A,FALSE,"Estimate2003";"Est_Pg2",#N/A,FALSE,"Estimate2003";"Est_Pg3",#N/A,FALSE,"Estimate2003";"Escalation,",#N/A,FALSE,"Escalation"}</definedName>
    <definedName name="wrn.Est_2003._1" localSheetId="5" hidden="1">{"Est_Pg1",#N/A,FALSE,"Estimate2003";"Est_Pg2",#N/A,FALSE,"Estimate2003";"Est_Pg3",#N/A,FALSE,"Estimate2003";"Escalation,",#N/A,FALSE,"Escalation"}</definedName>
    <definedName name="wrn.Est_2003._1" localSheetId="8" hidden="1">{"Est_Pg1",#N/A,FALSE,"Estimate2003";"Est_Pg2",#N/A,FALSE,"Estimate2003";"Est_Pg3",#N/A,FALSE,"Estimate2003";"Escalation,",#N/A,FALSE,"Escalation"}</definedName>
    <definedName name="wrn.Est_2003._1" localSheetId="11" hidden="1">{"Est_Pg1",#N/A,FALSE,"Estimate2003";"Est_Pg2",#N/A,FALSE,"Estimate2003";"Est_Pg3",#N/A,FALSE,"Estimate2003";"Escalation,",#N/A,FALSE,"Escalation"}</definedName>
    <definedName name="wrn.Est_2003._1" localSheetId="12" hidden="1">{"Est_Pg1",#N/A,FALSE,"Estimate2003";"Est_Pg2",#N/A,FALSE,"Estimate2003";"Est_Pg3",#N/A,FALSE,"Estimate2003";"Escalation,",#N/A,FALSE,"Escalation"}</definedName>
    <definedName name="wrn.Est_2003._1" localSheetId="14" hidden="1">{"Est_Pg1",#N/A,FALSE,"Estimate2003";"Est_Pg2",#N/A,FALSE,"Estimate2003";"Est_Pg3",#N/A,FALSE,"Estimate2003";"Escalation,",#N/A,FALSE,"Escalation"}</definedName>
    <definedName name="wrn.Est_2003._1" localSheetId="16" hidden="1">{"Est_Pg1",#N/A,FALSE,"Estimate2003";"Est_Pg2",#N/A,FALSE,"Estimate2003";"Est_Pg3",#N/A,FALSE,"Estimate2003";"Escalation,",#N/A,FALSE,"Escalation"}</definedName>
    <definedName name="wrn.Est_2003._1" localSheetId="26" hidden="1">{"Est_Pg1",#N/A,FALSE,"Estimate2003";"Est_Pg2",#N/A,FALSE,"Estimate2003";"Est_Pg3",#N/A,FALSE,"Estimate2003";"Escalation,",#N/A,FALSE,"Escalation"}</definedName>
    <definedName name="wrn.Est_2003._1" localSheetId="27" hidden="1">{"Est_Pg1",#N/A,FALSE,"Estimate2003";"Est_Pg2",#N/A,FALSE,"Estimate2003";"Est_Pg3",#N/A,FALSE,"Estimate2003";"Escalation,",#N/A,FALSE,"Escalation"}</definedName>
    <definedName name="wrn.Est_2003._1" localSheetId="28" hidden="1">{"Est_Pg1",#N/A,FALSE,"Estimate2003";"Est_Pg2",#N/A,FALSE,"Estimate2003";"Est_Pg3",#N/A,FALSE,"Estimate2003";"Escalation,",#N/A,FALSE,"Escalation"}</definedName>
    <definedName name="wrn.Est_2003._1" localSheetId="29" hidden="1">{"Est_Pg1",#N/A,FALSE,"Estimate2003";"Est_Pg2",#N/A,FALSE,"Estimate2003";"Est_Pg3",#N/A,FALSE,"Estimate2003";"Escalation,",#N/A,FALSE,"Escalation"}</definedName>
    <definedName name="wrn.Est_2003._1" localSheetId="30" hidden="1">{"Est_Pg1",#N/A,FALSE,"Estimate2003";"Est_Pg2",#N/A,FALSE,"Estimate2003";"Est_Pg3",#N/A,FALSE,"Estimate2003";"Escalation,",#N/A,FALSE,"Escalation"}</definedName>
    <definedName name="wrn.Est_2003._1" localSheetId="31" hidden="1">{"Est_Pg1",#N/A,FALSE,"Estimate2003";"Est_Pg2",#N/A,FALSE,"Estimate2003";"Est_Pg3",#N/A,FALSE,"Estimate2003";"Escalation,",#N/A,FALSE,"Escalation"}</definedName>
    <definedName name="wrn.Est_2003._1" hidden="1">{"Est_Pg1",#N/A,FALSE,"Estimate2003";"Est_Pg2",#N/A,FALSE,"Estimate2003";"Est_Pg3",#N/A,FALSE,"Estimate2003";"Escalation,",#N/A,FALSE,"Escalation"}</definedName>
    <definedName name="wrn.FERC." localSheetId="1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5"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3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3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mie." localSheetId="17" hidden="1">{"b1",#N/A,TRUE,"B-1";"b2",#N/A,TRUE,"B-2";"b3",#N/A,TRUE,"B-3";"b4",#N/A,TRUE,"B-4";"b5",#N/A,TRUE,"B-5"}</definedName>
    <definedName name="wrn.fermie." localSheetId="18" hidden="1">{"b1",#N/A,TRUE,"B-1";"b2",#N/A,TRUE,"B-2";"b3",#N/A,TRUE,"B-3";"b4",#N/A,TRUE,"B-4";"b5",#N/A,TRUE,"B-5"}</definedName>
    <definedName name="wrn.fermie." localSheetId="19" hidden="1">{"b1",#N/A,TRUE,"B-1";"b2",#N/A,TRUE,"B-2";"b3",#N/A,TRUE,"B-3";"b4",#N/A,TRUE,"B-4";"b5",#N/A,TRUE,"B-5"}</definedName>
    <definedName name="wrn.fermie." localSheetId="20" hidden="1">{"b1",#N/A,TRUE,"B-1";"b2",#N/A,TRUE,"B-2";"b3",#N/A,TRUE,"B-3";"b4",#N/A,TRUE,"B-4";"b5",#N/A,TRUE,"B-5"}</definedName>
    <definedName name="wrn.fermie." localSheetId="21" hidden="1">{"b1",#N/A,TRUE,"B-1";"b2",#N/A,TRUE,"B-2";"b3",#N/A,TRUE,"B-3";"b4",#N/A,TRUE,"B-4";"b5",#N/A,TRUE,"B-5"}</definedName>
    <definedName name="wrn.fermie." localSheetId="22" hidden="1">{"b1",#N/A,TRUE,"B-1";"b2",#N/A,TRUE,"B-2";"b3",#N/A,TRUE,"B-3";"b4",#N/A,TRUE,"B-4";"b5",#N/A,TRUE,"B-5"}</definedName>
    <definedName name="wrn.fermie." localSheetId="23" hidden="1">{"b1",#N/A,TRUE,"B-1";"b2",#N/A,TRUE,"B-2";"b3",#N/A,TRUE,"B-3";"b4",#N/A,TRUE,"B-4";"b5",#N/A,TRUE,"B-5"}</definedName>
    <definedName name="wrn.fermie." localSheetId="4" hidden="1">{"b1",#N/A,TRUE,"B-1";"b2",#N/A,TRUE,"B-2";"b3",#N/A,TRUE,"B-3";"b4",#N/A,TRUE,"B-4";"b5",#N/A,TRUE,"B-5"}</definedName>
    <definedName name="wrn.fermie." localSheetId="5" hidden="1">{"b1",#N/A,TRUE,"B-1";"b2",#N/A,TRUE,"B-2";"b3",#N/A,TRUE,"B-3";"b4",#N/A,TRUE,"B-4";"b5",#N/A,TRUE,"B-5"}</definedName>
    <definedName name="wrn.fermie." localSheetId="8" hidden="1">{"b1",#N/A,TRUE,"B-1";"b2",#N/A,TRUE,"B-2";"b3",#N/A,TRUE,"B-3";"b4",#N/A,TRUE,"B-4";"b5",#N/A,TRUE,"B-5"}</definedName>
    <definedName name="wrn.fermie." localSheetId="11" hidden="1">{"b1",#N/A,TRUE,"B-1";"b2",#N/A,TRUE,"B-2";"b3",#N/A,TRUE,"B-3";"b4",#N/A,TRUE,"B-4";"b5",#N/A,TRUE,"B-5"}</definedName>
    <definedName name="wrn.fermie." localSheetId="12" hidden="1">{"b1",#N/A,TRUE,"B-1";"b2",#N/A,TRUE,"B-2";"b3",#N/A,TRUE,"B-3";"b4",#N/A,TRUE,"B-4";"b5",#N/A,TRUE,"B-5"}</definedName>
    <definedName name="wrn.fermie." localSheetId="14" hidden="1">{"b1",#N/A,TRUE,"B-1";"b2",#N/A,TRUE,"B-2";"b3",#N/A,TRUE,"B-3";"b4",#N/A,TRUE,"B-4";"b5",#N/A,TRUE,"B-5"}</definedName>
    <definedName name="wrn.fermie." localSheetId="16" hidden="1">{"b1",#N/A,TRUE,"B-1";"b2",#N/A,TRUE,"B-2";"b3",#N/A,TRUE,"B-3";"b4",#N/A,TRUE,"B-4";"b5",#N/A,TRUE,"B-5"}</definedName>
    <definedName name="wrn.fermie." localSheetId="26" hidden="1">{"b1",#N/A,TRUE,"B-1";"b2",#N/A,TRUE,"B-2";"b3",#N/A,TRUE,"B-3";"b4",#N/A,TRUE,"B-4";"b5",#N/A,TRUE,"B-5"}</definedName>
    <definedName name="wrn.fermie." localSheetId="27" hidden="1">{"b1",#N/A,TRUE,"B-1";"b2",#N/A,TRUE,"B-2";"b3",#N/A,TRUE,"B-3";"b4",#N/A,TRUE,"B-4";"b5",#N/A,TRUE,"B-5"}</definedName>
    <definedName name="wrn.fermie." localSheetId="28" hidden="1">{"b1",#N/A,TRUE,"B-1";"b2",#N/A,TRUE,"B-2";"b3",#N/A,TRUE,"B-3";"b4",#N/A,TRUE,"B-4";"b5",#N/A,TRUE,"B-5"}</definedName>
    <definedName name="wrn.fermie." localSheetId="29" hidden="1">{"b1",#N/A,TRUE,"B-1";"b2",#N/A,TRUE,"B-2";"b3",#N/A,TRUE,"B-3";"b4",#N/A,TRUE,"B-4";"b5",#N/A,TRUE,"B-5"}</definedName>
    <definedName name="wrn.fermie." localSheetId="30" hidden="1">{"b1",#N/A,TRUE,"B-1";"b2",#N/A,TRUE,"B-2";"b3",#N/A,TRUE,"B-3";"b4",#N/A,TRUE,"B-4";"b5",#N/A,TRUE,"B-5"}</definedName>
    <definedName name="wrn.fermie." localSheetId="31" hidden="1">{"b1",#N/A,TRUE,"B-1";"b2",#N/A,TRUE,"B-2";"b3",#N/A,TRUE,"B-3";"b4",#N/A,TRUE,"B-4";"b5",#N/A,TRUE,"B-5"}</definedName>
    <definedName name="wrn.fermie." hidden="1">{"b1",#N/A,TRUE,"B-1";"b2",#N/A,TRUE,"B-2";"b3",#N/A,TRUE,"B-3";"b4",#N/A,TRUE,"B-4";"b5",#N/A,TRUE,"B-5"}</definedName>
    <definedName name="wrn.FTEs." localSheetId="17" hidden="1">{#N/A,#N/A,FALSE,"94 FTE";#N/A,#N/A,FALSE,"95 FTE";#N/A,#N/A,FALSE,"96 FTE"}</definedName>
    <definedName name="wrn.FTEs." localSheetId="18" hidden="1">{#N/A,#N/A,FALSE,"94 FTE";#N/A,#N/A,FALSE,"95 FTE";#N/A,#N/A,FALSE,"96 FTE"}</definedName>
    <definedName name="wrn.FTEs." localSheetId="19" hidden="1">{#N/A,#N/A,FALSE,"94 FTE";#N/A,#N/A,FALSE,"95 FTE";#N/A,#N/A,FALSE,"96 FTE"}</definedName>
    <definedName name="wrn.FTEs." localSheetId="20" hidden="1">{#N/A,#N/A,FALSE,"94 FTE";#N/A,#N/A,FALSE,"95 FTE";#N/A,#N/A,FALSE,"96 FTE"}</definedName>
    <definedName name="wrn.FTEs." localSheetId="21" hidden="1">{#N/A,#N/A,FALSE,"94 FTE";#N/A,#N/A,FALSE,"95 FTE";#N/A,#N/A,FALSE,"96 FTE"}</definedName>
    <definedName name="wrn.FTEs." localSheetId="22" hidden="1">{#N/A,#N/A,FALSE,"94 FTE";#N/A,#N/A,FALSE,"95 FTE";#N/A,#N/A,FALSE,"96 FTE"}</definedName>
    <definedName name="wrn.FTEs." localSheetId="23" hidden="1">{#N/A,#N/A,FALSE,"94 FTE";#N/A,#N/A,FALSE,"95 FTE";#N/A,#N/A,FALSE,"96 FTE"}</definedName>
    <definedName name="wrn.FTEs." localSheetId="4" hidden="1">{#N/A,#N/A,FALSE,"94 FTE";#N/A,#N/A,FALSE,"95 FTE";#N/A,#N/A,FALSE,"96 FTE"}</definedName>
    <definedName name="wrn.FTEs." localSheetId="5" hidden="1">{#N/A,#N/A,FALSE,"94 FTE";#N/A,#N/A,FALSE,"95 FTE";#N/A,#N/A,FALSE,"96 FTE"}</definedName>
    <definedName name="wrn.FTEs." localSheetId="8" hidden="1">{#N/A,#N/A,FALSE,"94 FTE";#N/A,#N/A,FALSE,"95 FTE";#N/A,#N/A,FALSE,"96 FTE"}</definedName>
    <definedName name="wrn.FTEs." localSheetId="11" hidden="1">{#N/A,#N/A,FALSE,"94 FTE";#N/A,#N/A,FALSE,"95 FTE";#N/A,#N/A,FALSE,"96 FTE"}</definedName>
    <definedName name="wrn.FTEs." localSheetId="12" hidden="1">{#N/A,#N/A,FALSE,"94 FTE";#N/A,#N/A,FALSE,"95 FTE";#N/A,#N/A,FALSE,"96 FTE"}</definedName>
    <definedName name="wrn.FTEs." localSheetId="14" hidden="1">{#N/A,#N/A,FALSE,"94 FTE";#N/A,#N/A,FALSE,"95 FTE";#N/A,#N/A,FALSE,"96 FTE"}</definedName>
    <definedName name="wrn.FTEs." localSheetId="16" hidden="1">{#N/A,#N/A,FALSE,"94 FTE";#N/A,#N/A,FALSE,"95 FTE";#N/A,#N/A,FALSE,"96 FTE"}</definedName>
    <definedName name="wrn.FTEs." localSheetId="26" hidden="1">{#N/A,#N/A,FALSE,"94 FTE";#N/A,#N/A,FALSE,"95 FTE";#N/A,#N/A,FALSE,"96 FTE"}</definedName>
    <definedName name="wrn.FTEs." localSheetId="27" hidden="1">{#N/A,#N/A,FALSE,"94 FTE";#N/A,#N/A,FALSE,"95 FTE";#N/A,#N/A,FALSE,"96 FTE"}</definedName>
    <definedName name="wrn.FTEs." localSheetId="28" hidden="1">{#N/A,#N/A,FALSE,"94 FTE";#N/A,#N/A,FALSE,"95 FTE";#N/A,#N/A,FALSE,"96 FTE"}</definedName>
    <definedName name="wrn.FTEs." localSheetId="29" hidden="1">{#N/A,#N/A,FALSE,"94 FTE";#N/A,#N/A,FALSE,"95 FTE";#N/A,#N/A,FALSE,"96 FTE"}</definedName>
    <definedName name="wrn.FTEs." localSheetId="30" hidden="1">{#N/A,#N/A,FALSE,"94 FTE";#N/A,#N/A,FALSE,"95 FTE";#N/A,#N/A,FALSE,"96 FTE"}</definedName>
    <definedName name="wrn.FTEs." localSheetId="31" hidden="1">{#N/A,#N/A,FALSE,"94 FTE";#N/A,#N/A,FALSE,"95 FTE";#N/A,#N/A,FALSE,"96 FTE"}</definedName>
    <definedName name="wrn.FTEs." hidden="1">{#N/A,#N/A,FALSE,"94 FTE";#N/A,#N/A,FALSE,"95 FTE";#N/A,#N/A,FALSE,"96 FTE"}</definedName>
    <definedName name="wrn.Ilijan._.Print."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put." localSheetId="17" hidden="1">{#N/A,#N/A,FALSE,"A"}</definedName>
    <definedName name="wrn.input." localSheetId="18" hidden="1">{#N/A,#N/A,FALSE,"A"}</definedName>
    <definedName name="wrn.input." localSheetId="19" hidden="1">{#N/A,#N/A,FALSE,"A"}</definedName>
    <definedName name="wrn.input." localSheetId="20" hidden="1">{#N/A,#N/A,FALSE,"A"}</definedName>
    <definedName name="wrn.input." localSheetId="21" hidden="1">{#N/A,#N/A,FALSE,"A"}</definedName>
    <definedName name="wrn.input." localSheetId="22" hidden="1">{#N/A,#N/A,FALSE,"A"}</definedName>
    <definedName name="wrn.input." localSheetId="23" hidden="1">{#N/A,#N/A,FALSE,"A"}</definedName>
    <definedName name="wrn.input." localSheetId="4" hidden="1">{#N/A,#N/A,FALSE,"A"}</definedName>
    <definedName name="wrn.input." localSheetId="5" hidden="1">{#N/A,#N/A,FALSE,"A"}</definedName>
    <definedName name="wrn.input." localSheetId="8" hidden="1">{#N/A,#N/A,FALSE,"A"}</definedName>
    <definedName name="wrn.input." localSheetId="11" hidden="1">{#N/A,#N/A,FALSE,"A"}</definedName>
    <definedName name="wrn.input." localSheetId="12" hidden="1">{#N/A,#N/A,FALSE,"A"}</definedName>
    <definedName name="wrn.input." localSheetId="14" hidden="1">{#N/A,#N/A,FALSE,"A"}</definedName>
    <definedName name="wrn.input." localSheetId="16" hidden="1">{#N/A,#N/A,FALSE,"A"}</definedName>
    <definedName name="wrn.input." localSheetId="26" hidden="1">{#N/A,#N/A,FALSE,"A"}</definedName>
    <definedName name="wrn.input." localSheetId="27" hidden="1">{#N/A,#N/A,FALSE,"A"}</definedName>
    <definedName name="wrn.input." localSheetId="28" hidden="1">{#N/A,#N/A,FALSE,"A"}</definedName>
    <definedName name="wrn.input." localSheetId="29" hidden="1">{#N/A,#N/A,FALSE,"A"}</definedName>
    <definedName name="wrn.input." localSheetId="30" hidden="1">{#N/A,#N/A,FALSE,"A"}</definedName>
    <definedName name="wrn.input." localSheetId="31" hidden="1">{#N/A,#N/A,FALSE,"A"}</definedName>
    <definedName name="wrn.input." hidden="1">{#N/A,#N/A,FALSE,"A"}</definedName>
    <definedName name="wrn.Inputs." localSheetId="17" hidden="1">{"[Cost of Service] COS Inputs Sch 1",#N/A,FALSE,"Cost of Service Model"}</definedName>
    <definedName name="wrn.Inputs." localSheetId="18" hidden="1">{"[Cost of Service] COS Inputs Sch 1",#N/A,FALSE,"Cost of Service Model"}</definedName>
    <definedName name="wrn.Inputs." localSheetId="19" hidden="1">{"[Cost of Service] COS Inputs Sch 1",#N/A,FALSE,"Cost of Service Model"}</definedName>
    <definedName name="wrn.Inputs." localSheetId="20" hidden="1">{"[Cost of Service] COS Inputs Sch 1",#N/A,FALSE,"Cost of Service Model"}</definedName>
    <definedName name="wrn.Inputs." localSheetId="21" hidden="1">{"[Cost of Service] COS Inputs Sch 1",#N/A,FALSE,"Cost of Service Model"}</definedName>
    <definedName name="wrn.Inputs." localSheetId="22" hidden="1">{"[Cost of Service] COS Inputs Sch 1",#N/A,FALSE,"Cost of Service Model"}</definedName>
    <definedName name="wrn.Inputs." localSheetId="23" hidden="1">{"[Cost of Service] COS Inputs Sch 1",#N/A,FALSE,"Cost of Service Model"}</definedName>
    <definedName name="wrn.Inputs." localSheetId="4" hidden="1">{"[Cost of Service] COS Inputs Sch 1",#N/A,FALSE,"Cost of Service Model"}</definedName>
    <definedName name="wrn.Inputs." localSheetId="5" hidden="1">{"[Cost of Service] COS Inputs Sch 1",#N/A,FALSE,"Cost of Service Model"}</definedName>
    <definedName name="wrn.Inputs." localSheetId="8" hidden="1">{"[Cost of Service] COS Inputs Sch 1",#N/A,FALSE,"Cost of Service Model"}</definedName>
    <definedName name="wrn.Inputs." localSheetId="11" hidden="1">{"[Cost of Service] COS Inputs Sch 1",#N/A,FALSE,"Cost of Service Model"}</definedName>
    <definedName name="wrn.Inputs." localSheetId="12" hidden="1">{"[Cost of Service] COS Inputs Sch 1",#N/A,FALSE,"Cost of Service Model"}</definedName>
    <definedName name="wrn.Inputs." localSheetId="14" hidden="1">{"[Cost of Service] COS Inputs Sch 1",#N/A,FALSE,"Cost of Service Model"}</definedName>
    <definedName name="wrn.Inputs." localSheetId="16" hidden="1">{"[Cost of Service] COS Inputs Sch 1",#N/A,FALSE,"Cost of Service Model"}</definedName>
    <definedName name="wrn.Inputs." localSheetId="26" hidden="1">{"[Cost of Service] COS Inputs Sch 1",#N/A,FALSE,"Cost of Service Model"}</definedName>
    <definedName name="wrn.Inputs." localSheetId="27" hidden="1">{"[Cost of Service] COS Inputs Sch 1",#N/A,FALSE,"Cost of Service Model"}</definedName>
    <definedName name="wrn.Inputs." localSheetId="28" hidden="1">{"[Cost of Service] COS Inputs Sch 1",#N/A,FALSE,"Cost of Service Model"}</definedName>
    <definedName name="wrn.Inputs." localSheetId="29" hidden="1">{"[Cost of Service] COS Inputs Sch 1",#N/A,FALSE,"Cost of Service Model"}</definedName>
    <definedName name="wrn.Inputs." localSheetId="30" hidden="1">{"[Cost of Service] COS Inputs Sch 1",#N/A,FALSE,"Cost of Service Model"}</definedName>
    <definedName name="wrn.Inputs." localSheetId="31" hidden="1">{"[Cost of Service] COS Inputs Sch 1",#N/A,FALSE,"Cost of Service Model"}</definedName>
    <definedName name="wrn.Inputs." hidden="1">{"[Cost of Service] COS Inputs Sch 1",#N/A,FALSE,"Cost of Service Model"}</definedName>
    <definedName name="wrn.June2002." localSheetId="17" hidden="1">{"2002Frcst","06Month",FALSE,"Frcst Format 2002"}</definedName>
    <definedName name="wrn.June2002." localSheetId="18" hidden="1">{"2002Frcst","06Month",FALSE,"Frcst Format 2002"}</definedName>
    <definedName name="wrn.June2002." localSheetId="19" hidden="1">{"2002Frcst","06Month",FALSE,"Frcst Format 2002"}</definedName>
    <definedName name="wrn.June2002." localSheetId="20" hidden="1">{"2002Frcst","06Month",FALSE,"Frcst Format 2002"}</definedName>
    <definedName name="wrn.June2002." localSheetId="21" hidden="1">{"2002Frcst","06Month",FALSE,"Frcst Format 2002"}</definedName>
    <definedName name="wrn.June2002." localSheetId="22" hidden="1">{"2002Frcst","06Month",FALSE,"Frcst Format 2002"}</definedName>
    <definedName name="wrn.June2002." localSheetId="23" hidden="1">{"2002Frcst","06Month",FALSE,"Frcst Format 2002"}</definedName>
    <definedName name="wrn.June2002." localSheetId="4" hidden="1">{"2002Frcst","06Month",FALSE,"Frcst Format 2002"}</definedName>
    <definedName name="wrn.June2002." localSheetId="5" hidden="1">{"2002Frcst","06Month",FALSE,"Frcst Format 2002"}</definedName>
    <definedName name="wrn.June2002." localSheetId="8" hidden="1">{"2002Frcst","06Month",FALSE,"Frcst Format 2002"}</definedName>
    <definedName name="wrn.June2002." localSheetId="11" hidden="1">{"2002Frcst","06Month",FALSE,"Frcst Format 2002"}</definedName>
    <definedName name="wrn.June2002." localSheetId="12" hidden="1">{"2002Frcst","06Month",FALSE,"Frcst Format 2002"}</definedName>
    <definedName name="wrn.June2002." localSheetId="14" hidden="1">{"2002Frcst","06Month",FALSE,"Frcst Format 2002"}</definedName>
    <definedName name="wrn.June2002." localSheetId="16" hidden="1">{"2002Frcst","06Month",FALSE,"Frcst Format 2002"}</definedName>
    <definedName name="wrn.June2002." localSheetId="26" hidden="1">{"2002Frcst","06Month",FALSE,"Frcst Format 2002"}</definedName>
    <definedName name="wrn.June2002." localSheetId="27" hidden="1">{"2002Frcst","06Month",FALSE,"Frcst Format 2002"}</definedName>
    <definedName name="wrn.June2002." localSheetId="28" hidden="1">{"2002Frcst","06Month",FALSE,"Frcst Format 2002"}</definedName>
    <definedName name="wrn.June2002." localSheetId="29" hidden="1">{"2002Frcst","06Month",FALSE,"Frcst Format 2002"}</definedName>
    <definedName name="wrn.June2002." localSheetId="30" hidden="1">{"2002Frcst","06Month",FALSE,"Frcst Format 2002"}</definedName>
    <definedName name="wrn.June2002." localSheetId="31" hidden="1">{"2002Frcst","06Month",FALSE,"Frcst Format 2002"}</definedName>
    <definedName name="wrn.June2002." hidden="1">{"2002Frcst","06Month",FALSE,"Frcst Format 2002"}</definedName>
    <definedName name="wrn.JVREPORT." localSheetId="17" hidden="1">{#N/A,#N/A,FALSE,"202";#N/A,#N/A,FALSE,"203";#N/A,#N/A,FALSE,"204";#N/A,#N/A,FALSE,"205";#N/A,#N/A,FALSE,"205A"}</definedName>
    <definedName name="wrn.JVREPORT." localSheetId="18" hidden="1">{#N/A,#N/A,FALSE,"202";#N/A,#N/A,FALSE,"203";#N/A,#N/A,FALSE,"204";#N/A,#N/A,FALSE,"205";#N/A,#N/A,FALSE,"205A"}</definedName>
    <definedName name="wrn.JVREPORT." localSheetId="19" hidden="1">{#N/A,#N/A,FALSE,"202";#N/A,#N/A,FALSE,"203";#N/A,#N/A,FALSE,"204";#N/A,#N/A,FALSE,"205";#N/A,#N/A,FALSE,"205A"}</definedName>
    <definedName name="wrn.JVREPORT." localSheetId="20" hidden="1">{#N/A,#N/A,FALSE,"202";#N/A,#N/A,FALSE,"203";#N/A,#N/A,FALSE,"204";#N/A,#N/A,FALSE,"205";#N/A,#N/A,FALSE,"205A"}</definedName>
    <definedName name="wrn.JVREPORT." localSheetId="21" hidden="1">{#N/A,#N/A,FALSE,"202";#N/A,#N/A,FALSE,"203";#N/A,#N/A,FALSE,"204";#N/A,#N/A,FALSE,"205";#N/A,#N/A,FALSE,"205A"}</definedName>
    <definedName name="wrn.JVREPORT." localSheetId="22" hidden="1">{#N/A,#N/A,FALSE,"202";#N/A,#N/A,FALSE,"203";#N/A,#N/A,FALSE,"204";#N/A,#N/A,FALSE,"205";#N/A,#N/A,FALSE,"205A"}</definedName>
    <definedName name="wrn.JVREPORT." localSheetId="23" hidden="1">{#N/A,#N/A,FALSE,"202";#N/A,#N/A,FALSE,"203";#N/A,#N/A,FALSE,"204";#N/A,#N/A,FALSE,"205";#N/A,#N/A,FALSE,"205A"}</definedName>
    <definedName name="wrn.JVREPORT." localSheetId="4" hidden="1">{#N/A,#N/A,FALSE,"202";#N/A,#N/A,FALSE,"203";#N/A,#N/A,FALSE,"204";#N/A,#N/A,FALSE,"205";#N/A,#N/A,FALSE,"205A"}</definedName>
    <definedName name="wrn.JVREPORT." localSheetId="5" hidden="1">{#N/A,#N/A,FALSE,"202";#N/A,#N/A,FALSE,"203";#N/A,#N/A,FALSE,"204";#N/A,#N/A,FALSE,"205";#N/A,#N/A,FALSE,"205A"}</definedName>
    <definedName name="wrn.JVREPORT." localSheetId="8" hidden="1">{#N/A,#N/A,FALSE,"202";#N/A,#N/A,FALSE,"203";#N/A,#N/A,FALSE,"204";#N/A,#N/A,FALSE,"205";#N/A,#N/A,FALSE,"205A"}</definedName>
    <definedName name="wrn.JVREPORT." localSheetId="11" hidden="1">{#N/A,#N/A,FALSE,"202";#N/A,#N/A,FALSE,"203";#N/A,#N/A,FALSE,"204";#N/A,#N/A,FALSE,"205";#N/A,#N/A,FALSE,"205A"}</definedName>
    <definedName name="wrn.JVREPORT." localSheetId="12" hidden="1">{#N/A,#N/A,FALSE,"202";#N/A,#N/A,FALSE,"203";#N/A,#N/A,FALSE,"204";#N/A,#N/A,FALSE,"205";#N/A,#N/A,FALSE,"205A"}</definedName>
    <definedName name="wrn.JVREPORT." localSheetId="14" hidden="1">{#N/A,#N/A,FALSE,"202";#N/A,#N/A,FALSE,"203";#N/A,#N/A,FALSE,"204";#N/A,#N/A,FALSE,"205";#N/A,#N/A,FALSE,"205A"}</definedName>
    <definedName name="wrn.JVREPORT." localSheetId="16" hidden="1">{#N/A,#N/A,FALSE,"202";#N/A,#N/A,FALSE,"203";#N/A,#N/A,FALSE,"204";#N/A,#N/A,FALSE,"205";#N/A,#N/A,FALSE,"205A"}</definedName>
    <definedName name="wrn.JVREPORT." localSheetId="26" hidden="1">{#N/A,#N/A,FALSE,"202";#N/A,#N/A,FALSE,"203";#N/A,#N/A,FALSE,"204";#N/A,#N/A,FALSE,"205";#N/A,#N/A,FALSE,"205A"}</definedName>
    <definedName name="wrn.JVREPORT." localSheetId="27" hidden="1">{#N/A,#N/A,FALSE,"202";#N/A,#N/A,FALSE,"203";#N/A,#N/A,FALSE,"204";#N/A,#N/A,FALSE,"205";#N/A,#N/A,FALSE,"205A"}</definedName>
    <definedName name="wrn.JVREPORT." localSheetId="28" hidden="1">{#N/A,#N/A,FALSE,"202";#N/A,#N/A,FALSE,"203";#N/A,#N/A,FALSE,"204";#N/A,#N/A,FALSE,"205";#N/A,#N/A,FALSE,"205A"}</definedName>
    <definedName name="wrn.JVREPORT." localSheetId="29" hidden="1">{#N/A,#N/A,FALSE,"202";#N/A,#N/A,FALSE,"203";#N/A,#N/A,FALSE,"204";#N/A,#N/A,FALSE,"205";#N/A,#N/A,FALSE,"205A"}</definedName>
    <definedName name="wrn.JVREPORT." localSheetId="30" hidden="1">{#N/A,#N/A,FALSE,"202";#N/A,#N/A,FALSE,"203";#N/A,#N/A,FALSE,"204";#N/A,#N/A,FALSE,"205";#N/A,#N/A,FALSE,"205A"}</definedName>
    <definedName name="wrn.JVREPORT." localSheetId="31" hidden="1">{#N/A,#N/A,FALSE,"202";#N/A,#N/A,FALSE,"203";#N/A,#N/A,FALSE,"204";#N/A,#N/A,FALSE,"205";#N/A,#N/A,FALSE,"205A"}</definedName>
    <definedName name="wrn.JVREPORT." hidden="1">{#N/A,#N/A,FALSE,"202";#N/A,#N/A,FALSE,"203";#N/A,#N/A,FALSE,"204";#N/A,#N/A,FALSE,"205";#N/A,#N/A,FALSE,"205A"}</definedName>
    <definedName name="wrn.May2002." localSheetId="17" hidden="1">{"2002Frcst","05Month",FALSE,"Frcst Format 2002"}</definedName>
    <definedName name="wrn.May2002." localSheetId="18" hidden="1">{"2002Frcst","05Month",FALSE,"Frcst Format 2002"}</definedName>
    <definedName name="wrn.May2002." localSheetId="19" hidden="1">{"2002Frcst","05Month",FALSE,"Frcst Format 2002"}</definedName>
    <definedName name="wrn.May2002." localSheetId="20" hidden="1">{"2002Frcst","05Month",FALSE,"Frcst Format 2002"}</definedName>
    <definedName name="wrn.May2002." localSheetId="21" hidden="1">{"2002Frcst","05Month",FALSE,"Frcst Format 2002"}</definedName>
    <definedName name="wrn.May2002." localSheetId="22" hidden="1">{"2002Frcst","05Month",FALSE,"Frcst Format 2002"}</definedName>
    <definedName name="wrn.May2002." localSheetId="23" hidden="1">{"2002Frcst","05Month",FALSE,"Frcst Format 2002"}</definedName>
    <definedName name="wrn.May2002." localSheetId="4" hidden="1">{"2002Frcst","05Month",FALSE,"Frcst Format 2002"}</definedName>
    <definedName name="wrn.May2002." localSheetId="5" hidden="1">{"2002Frcst","05Month",FALSE,"Frcst Format 2002"}</definedName>
    <definedName name="wrn.May2002." localSheetId="8" hidden="1">{"2002Frcst","05Month",FALSE,"Frcst Format 2002"}</definedName>
    <definedName name="wrn.May2002." localSheetId="11" hidden="1">{"2002Frcst","05Month",FALSE,"Frcst Format 2002"}</definedName>
    <definedName name="wrn.May2002." localSheetId="12" hidden="1">{"2002Frcst","05Month",FALSE,"Frcst Format 2002"}</definedName>
    <definedName name="wrn.May2002." localSheetId="14" hidden="1">{"2002Frcst","05Month",FALSE,"Frcst Format 2002"}</definedName>
    <definedName name="wrn.May2002." localSheetId="16" hidden="1">{"2002Frcst","05Month",FALSE,"Frcst Format 2002"}</definedName>
    <definedName name="wrn.May2002." localSheetId="26" hidden="1">{"2002Frcst","05Month",FALSE,"Frcst Format 2002"}</definedName>
    <definedName name="wrn.May2002." localSheetId="27" hidden="1">{"2002Frcst","05Month",FALSE,"Frcst Format 2002"}</definedName>
    <definedName name="wrn.May2002." localSheetId="28" hidden="1">{"2002Frcst","05Month",FALSE,"Frcst Format 2002"}</definedName>
    <definedName name="wrn.May2002." localSheetId="29" hidden="1">{"2002Frcst","05Month",FALSE,"Frcst Format 2002"}</definedName>
    <definedName name="wrn.May2002." localSheetId="30" hidden="1">{"2002Frcst","05Month",FALSE,"Frcst Format 2002"}</definedName>
    <definedName name="wrn.May2002." localSheetId="31" hidden="1">{"2002Frcst","05Month",FALSE,"Frcst Format 2002"}</definedName>
    <definedName name="wrn.May2002." hidden="1">{"2002Frcst","05Month",FALSE,"Frcst Format 2002"}</definedName>
    <definedName name="wrn.moblue."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5"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hidden="1">{#N/A,#N/A,FALSE,"Index";#N/A,#N/A,FALSE,"COMPBS";#N/A,#N/A,FALSE,"COMPIS";#N/A,#N/A,FALSE,"MOBS";#N/A,#N/A,FALSE,"MOIS";#N/A,#N/A,FALSE,"M&amp;AEXP";#N/A,#N/A,FALSE,"D.L.EXP";#N/A,#N/A,FALSE,"MFGEXP";#N/A,#N/A,FALSE,"ADMEXP";#N/A,#N/A,FALSE,"DLPAY";#N/A,#N/A,FALSE,"INDPAY";#N/A,#N/A,FALSE,"HOURLY";#N/A,#N/A,FALSE,"HEAD";#N/A,#N/A,FALSE,"CASHTRAN";#N/A,#N/A,FALSE,"RESULT";#N/A,#N/A,FALSE,"CASHFLOW"}</definedName>
    <definedName name="wrn.My._.estimate._.report." localSheetId="17" hidden="1">{"Equipment",#N/A,FALSE,"A";"Summary",#N/A,FALSE,"B"}</definedName>
    <definedName name="wrn.My._.estimate._.report." localSheetId="18" hidden="1">{"Equipment",#N/A,FALSE,"A";"Summary",#N/A,FALSE,"B"}</definedName>
    <definedName name="wrn.My._.estimate._.report." localSheetId="19" hidden="1">{"Equipment",#N/A,FALSE,"A";"Summary",#N/A,FALSE,"B"}</definedName>
    <definedName name="wrn.My._.estimate._.report." localSheetId="20" hidden="1">{"Equipment",#N/A,FALSE,"A";"Summary",#N/A,FALSE,"B"}</definedName>
    <definedName name="wrn.My._.estimate._.report." localSheetId="21" hidden="1">{"Equipment",#N/A,FALSE,"A";"Summary",#N/A,FALSE,"B"}</definedName>
    <definedName name="wrn.My._.estimate._.report." localSheetId="22" hidden="1">{"Equipment",#N/A,FALSE,"A";"Summary",#N/A,FALSE,"B"}</definedName>
    <definedName name="wrn.My._.estimate._.report." localSheetId="23" hidden="1">{"Equipment",#N/A,FALSE,"A";"Summary",#N/A,FALSE,"B"}</definedName>
    <definedName name="wrn.My._.estimate._.report." localSheetId="4" hidden="1">{"Equipment",#N/A,FALSE,"A";"Summary",#N/A,FALSE,"B"}</definedName>
    <definedName name="wrn.My._.estimate._.report." localSheetId="5" hidden="1">{"Equipment",#N/A,FALSE,"A";"Summary",#N/A,FALSE,"B"}</definedName>
    <definedName name="wrn.My._.estimate._.report." localSheetId="8" hidden="1">{"Equipment",#N/A,FALSE,"A";"Summary",#N/A,FALSE,"B"}</definedName>
    <definedName name="wrn.My._.estimate._.report." localSheetId="11" hidden="1">{"Equipment",#N/A,FALSE,"A";"Summary",#N/A,FALSE,"B"}</definedName>
    <definedName name="wrn.My._.estimate._.report." localSheetId="12" hidden="1">{"Equipment",#N/A,FALSE,"A";"Summary",#N/A,FALSE,"B"}</definedName>
    <definedName name="wrn.My._.estimate._.report." localSheetId="14" hidden="1">{"Equipment",#N/A,FALSE,"A";"Summary",#N/A,FALSE,"B"}</definedName>
    <definedName name="wrn.My._.estimate._.report." localSheetId="16" hidden="1">{"Equipment",#N/A,FALSE,"A";"Summary",#N/A,FALSE,"B"}</definedName>
    <definedName name="wrn.My._.estimate._.report." localSheetId="26" hidden="1">{"Equipment",#N/A,FALSE,"A";"Summary",#N/A,FALSE,"B"}</definedName>
    <definedName name="wrn.My._.estimate._.report." localSheetId="27" hidden="1">{"Equipment",#N/A,FALSE,"A";"Summary",#N/A,FALSE,"B"}</definedName>
    <definedName name="wrn.My._.estimate._.report." localSheetId="28" hidden="1">{"Equipment",#N/A,FALSE,"A";"Summary",#N/A,FALSE,"B"}</definedName>
    <definedName name="wrn.My._.estimate._.report." localSheetId="29" hidden="1">{"Equipment",#N/A,FALSE,"A";"Summary",#N/A,FALSE,"B"}</definedName>
    <definedName name="wrn.My._.estimate._.report." localSheetId="30" hidden="1">{"Equipment",#N/A,FALSE,"A";"Summary",#N/A,FALSE,"B"}</definedName>
    <definedName name="wrn.My._.estimate._.report." localSheetId="31" hidden="1">{"Equipment",#N/A,FALSE,"A";"Summary",#N/A,FALSE,"B"}</definedName>
    <definedName name="wrn.My._.estimate._.report." hidden="1">{"Equipment",#N/A,FALSE,"A";"Summary",#N/A,FALSE,"B"}</definedName>
    <definedName name="wrn.MyTestReport." localSheetId="17" hidden="1">{"Alberta",#N/A,FALSE,"Pivot Data";#N/A,#N/A,FALSE,"Pivot Data";"HiddenColumns",#N/A,FALSE,"Pivot Data"}</definedName>
    <definedName name="wrn.MyTestReport." localSheetId="18" hidden="1">{"Alberta",#N/A,FALSE,"Pivot Data";#N/A,#N/A,FALSE,"Pivot Data";"HiddenColumns",#N/A,FALSE,"Pivot Data"}</definedName>
    <definedName name="wrn.MyTestReport." localSheetId="19" hidden="1">{"Alberta",#N/A,FALSE,"Pivot Data";#N/A,#N/A,FALSE,"Pivot Data";"HiddenColumns",#N/A,FALSE,"Pivot Data"}</definedName>
    <definedName name="wrn.MyTestReport." localSheetId="20" hidden="1">{"Alberta",#N/A,FALSE,"Pivot Data";#N/A,#N/A,FALSE,"Pivot Data";"HiddenColumns",#N/A,FALSE,"Pivot Data"}</definedName>
    <definedName name="wrn.MyTestReport." localSheetId="21" hidden="1">{"Alberta",#N/A,FALSE,"Pivot Data";#N/A,#N/A,FALSE,"Pivot Data";"HiddenColumns",#N/A,FALSE,"Pivot Data"}</definedName>
    <definedName name="wrn.MyTestReport." localSheetId="22" hidden="1">{"Alberta",#N/A,FALSE,"Pivot Data";#N/A,#N/A,FALSE,"Pivot Data";"HiddenColumns",#N/A,FALSE,"Pivot Data"}</definedName>
    <definedName name="wrn.MyTestReport." localSheetId="23" hidden="1">{"Alberta",#N/A,FALSE,"Pivot Data";#N/A,#N/A,FALSE,"Pivot Data";"HiddenColumns",#N/A,FALSE,"Pivot Data"}</definedName>
    <definedName name="wrn.MyTestReport." localSheetId="4" hidden="1">{"Alberta",#N/A,FALSE,"Pivot Data";#N/A,#N/A,FALSE,"Pivot Data";"HiddenColumns",#N/A,FALSE,"Pivot Data"}</definedName>
    <definedName name="wrn.MyTestReport." localSheetId="5" hidden="1">{"Alberta",#N/A,FALSE,"Pivot Data";#N/A,#N/A,FALSE,"Pivot Data";"HiddenColumns",#N/A,FALSE,"Pivot Data"}</definedName>
    <definedName name="wrn.MyTestReport." localSheetId="8" hidden="1">{"Alberta",#N/A,FALSE,"Pivot Data";#N/A,#N/A,FALSE,"Pivot Data";"HiddenColumns",#N/A,FALSE,"Pivot Data"}</definedName>
    <definedName name="wrn.MyTestReport." localSheetId="11" hidden="1">{"Alberta",#N/A,FALSE,"Pivot Data";#N/A,#N/A,FALSE,"Pivot Data";"HiddenColumns",#N/A,FALSE,"Pivot Data"}</definedName>
    <definedName name="wrn.MyTestReport." localSheetId="12" hidden="1">{"Alberta",#N/A,FALSE,"Pivot Data";#N/A,#N/A,FALSE,"Pivot Data";"HiddenColumns",#N/A,FALSE,"Pivot Data"}</definedName>
    <definedName name="wrn.MyTestReport." localSheetId="14" hidden="1">{"Alberta",#N/A,FALSE,"Pivot Data";#N/A,#N/A,FALSE,"Pivot Data";"HiddenColumns",#N/A,FALSE,"Pivot Data"}</definedName>
    <definedName name="wrn.MyTestReport." localSheetId="16" hidden="1">{"Alberta",#N/A,FALSE,"Pivot Data";#N/A,#N/A,FALSE,"Pivot Data";"HiddenColumns",#N/A,FALSE,"Pivot Data"}</definedName>
    <definedName name="wrn.MyTestReport." localSheetId="26" hidden="1">{"Alberta",#N/A,FALSE,"Pivot Data";#N/A,#N/A,FALSE,"Pivot Data";"HiddenColumns",#N/A,FALSE,"Pivot Data"}</definedName>
    <definedName name="wrn.MyTestReport." localSheetId="27" hidden="1">{"Alberta",#N/A,FALSE,"Pivot Data";#N/A,#N/A,FALSE,"Pivot Data";"HiddenColumns",#N/A,FALSE,"Pivot Data"}</definedName>
    <definedName name="wrn.MyTestReport." localSheetId="28" hidden="1">{"Alberta",#N/A,FALSE,"Pivot Data";#N/A,#N/A,FALSE,"Pivot Data";"HiddenColumns",#N/A,FALSE,"Pivot Data"}</definedName>
    <definedName name="wrn.MyTestReport." localSheetId="29" hidden="1">{"Alberta",#N/A,FALSE,"Pivot Data";#N/A,#N/A,FALSE,"Pivot Data";"HiddenColumns",#N/A,FALSE,"Pivot Data"}</definedName>
    <definedName name="wrn.MyTestReport." localSheetId="30" hidden="1">{"Alberta",#N/A,FALSE,"Pivot Data";#N/A,#N/A,FALSE,"Pivot Data";"HiddenColumns",#N/A,FALSE,"Pivot Data"}</definedName>
    <definedName name="wrn.MyTestReport." localSheetId="31" hidden="1">{"Alberta",#N/A,FALSE,"Pivot Data";#N/A,#N/A,FALSE,"Pivot Data";"HiddenColumns",#N/A,FALSE,"Pivot Data"}</definedName>
    <definedName name="wrn.MyTestReport." hidden="1">{"Alberta",#N/A,FALSE,"Pivot Data";#N/A,#N/A,FALSE,"Pivot Data";"HiddenColumns",#N/A,FALSE,"Pivot Data"}</definedName>
    <definedName name="wrn.Overhauls." localSheetId="17" hidden="1">{"Overhauls Calculations",#N/A,FALSE,"PROFORMA"}</definedName>
    <definedName name="wrn.Overhauls." localSheetId="18" hidden="1">{"Overhauls Calculations",#N/A,FALSE,"PROFORMA"}</definedName>
    <definedName name="wrn.Overhauls." localSheetId="19" hidden="1">{"Overhauls Calculations",#N/A,FALSE,"PROFORMA"}</definedName>
    <definedName name="wrn.Overhauls." localSheetId="20" hidden="1">{"Overhauls Calculations",#N/A,FALSE,"PROFORMA"}</definedName>
    <definedName name="wrn.Overhauls." localSheetId="21" hidden="1">{"Overhauls Calculations",#N/A,FALSE,"PROFORMA"}</definedName>
    <definedName name="wrn.Overhauls." localSheetId="22" hidden="1">{"Overhauls Calculations",#N/A,FALSE,"PROFORMA"}</definedName>
    <definedName name="wrn.Overhauls." localSheetId="23" hidden="1">{"Overhauls Calculations",#N/A,FALSE,"PROFORMA"}</definedName>
    <definedName name="wrn.Overhauls." localSheetId="4" hidden="1">{"Overhauls Calculations",#N/A,FALSE,"PROFORMA"}</definedName>
    <definedName name="wrn.Overhauls." localSheetId="5" hidden="1">{"Overhauls Calculations",#N/A,FALSE,"PROFORMA"}</definedName>
    <definedName name="wrn.Overhauls." localSheetId="8" hidden="1">{"Overhauls Calculations",#N/A,FALSE,"PROFORMA"}</definedName>
    <definedName name="wrn.Overhauls." localSheetId="11" hidden="1">{"Overhauls Calculations",#N/A,FALSE,"PROFORMA"}</definedName>
    <definedName name="wrn.Overhauls." localSheetId="12" hidden="1">{"Overhauls Calculations",#N/A,FALSE,"PROFORMA"}</definedName>
    <definedName name="wrn.Overhauls." localSheetId="14" hidden="1">{"Overhauls Calculations",#N/A,FALSE,"PROFORMA"}</definedName>
    <definedName name="wrn.Overhauls." localSheetId="16" hidden="1">{"Overhauls Calculations",#N/A,FALSE,"PROFORMA"}</definedName>
    <definedName name="wrn.Overhauls." localSheetId="26" hidden="1">{"Overhauls Calculations",#N/A,FALSE,"PROFORMA"}</definedName>
    <definedName name="wrn.Overhauls." localSheetId="27" hidden="1">{"Overhauls Calculations",#N/A,FALSE,"PROFORMA"}</definedName>
    <definedName name="wrn.Overhauls." localSheetId="28" hidden="1">{"Overhauls Calculations",#N/A,FALSE,"PROFORMA"}</definedName>
    <definedName name="wrn.Overhauls." localSheetId="29" hidden="1">{"Overhauls Calculations",#N/A,FALSE,"PROFORMA"}</definedName>
    <definedName name="wrn.Overhauls." localSheetId="30" hidden="1">{"Overhauls Calculations",#N/A,FALSE,"PROFORMA"}</definedName>
    <definedName name="wrn.Overhauls." localSheetId="31" hidden="1">{"Overhauls Calculations",#N/A,FALSE,"PROFORMA"}</definedName>
    <definedName name="wrn.Overhauls." hidden="1">{"Overhauls Calculations",#N/A,FALSE,"PROFORMA"}</definedName>
    <definedName name="wrn.Overhaulsb." localSheetId="17" hidden="1">{"Overhauls Calculations",#N/A,FALSE,"PROFORMA"}</definedName>
    <definedName name="wrn.Overhaulsb." localSheetId="18" hidden="1">{"Overhauls Calculations",#N/A,FALSE,"PROFORMA"}</definedName>
    <definedName name="wrn.Overhaulsb." localSheetId="19" hidden="1">{"Overhauls Calculations",#N/A,FALSE,"PROFORMA"}</definedName>
    <definedName name="wrn.Overhaulsb." localSheetId="20" hidden="1">{"Overhauls Calculations",#N/A,FALSE,"PROFORMA"}</definedName>
    <definedName name="wrn.Overhaulsb." localSheetId="21" hidden="1">{"Overhauls Calculations",#N/A,FALSE,"PROFORMA"}</definedName>
    <definedName name="wrn.Overhaulsb." localSheetId="22" hidden="1">{"Overhauls Calculations",#N/A,FALSE,"PROFORMA"}</definedName>
    <definedName name="wrn.Overhaulsb." localSheetId="23" hidden="1">{"Overhauls Calculations",#N/A,FALSE,"PROFORMA"}</definedName>
    <definedName name="wrn.Overhaulsb." localSheetId="4" hidden="1">{"Overhauls Calculations",#N/A,FALSE,"PROFORMA"}</definedName>
    <definedName name="wrn.Overhaulsb." localSheetId="5" hidden="1">{"Overhauls Calculations",#N/A,FALSE,"PROFORMA"}</definedName>
    <definedName name="wrn.Overhaulsb." localSheetId="8" hidden="1">{"Overhauls Calculations",#N/A,FALSE,"PROFORMA"}</definedName>
    <definedName name="wrn.Overhaulsb." localSheetId="11" hidden="1">{"Overhauls Calculations",#N/A,FALSE,"PROFORMA"}</definedName>
    <definedName name="wrn.Overhaulsb." localSheetId="12" hidden="1">{"Overhauls Calculations",#N/A,FALSE,"PROFORMA"}</definedName>
    <definedName name="wrn.Overhaulsb." localSheetId="14" hidden="1">{"Overhauls Calculations",#N/A,FALSE,"PROFORMA"}</definedName>
    <definedName name="wrn.Overhaulsb." localSheetId="16" hidden="1">{"Overhauls Calculations",#N/A,FALSE,"PROFORMA"}</definedName>
    <definedName name="wrn.Overhaulsb." localSheetId="26" hidden="1">{"Overhauls Calculations",#N/A,FALSE,"PROFORMA"}</definedName>
    <definedName name="wrn.Overhaulsb." localSheetId="27" hidden="1">{"Overhauls Calculations",#N/A,FALSE,"PROFORMA"}</definedName>
    <definedName name="wrn.Overhaulsb." localSheetId="28" hidden="1">{"Overhauls Calculations",#N/A,FALSE,"PROFORMA"}</definedName>
    <definedName name="wrn.Overhaulsb." localSheetId="29" hidden="1">{"Overhauls Calculations",#N/A,FALSE,"PROFORMA"}</definedName>
    <definedName name="wrn.Overhaulsb." localSheetId="30" hidden="1">{"Overhauls Calculations",#N/A,FALSE,"PROFORMA"}</definedName>
    <definedName name="wrn.Overhaulsb." localSheetId="31" hidden="1">{"Overhauls Calculations",#N/A,FALSE,"PROFORMA"}</definedName>
    <definedName name="wrn.Overhaulsb." hidden="1">{"Overhauls Calculations",#N/A,FALSE,"PROFORMA"}</definedName>
    <definedName name="wrn.Package." localSheetId="17" hidden="1">{#N/A,#N/A,TRUE,"Recommendation";#N/A,#N/A,TRUE,"Scenarios";#N/A,#N/A,TRUE,"Tax Adjusted WACC";#N/A,#N/A,TRUE,"Summary";#N/A,#N/A,TRUE,"Industrial";#N/A,#N/A,TRUE,"Apodaca &amp; Escobedo";#N/A,#N/A,TRUE,"Guadalupe";#N/A,#N/A,TRUE,"Santa Catarina";#N/A,#N/A,TRUE,"Debt Valuation"}</definedName>
    <definedName name="wrn.Package." localSheetId="18" hidden="1">{#N/A,#N/A,TRUE,"Recommendation";#N/A,#N/A,TRUE,"Scenarios";#N/A,#N/A,TRUE,"Tax Adjusted WACC";#N/A,#N/A,TRUE,"Summary";#N/A,#N/A,TRUE,"Industrial";#N/A,#N/A,TRUE,"Apodaca &amp; Escobedo";#N/A,#N/A,TRUE,"Guadalupe";#N/A,#N/A,TRUE,"Santa Catarina";#N/A,#N/A,TRUE,"Debt Valuation"}</definedName>
    <definedName name="wrn.Package." localSheetId="19" hidden="1">{#N/A,#N/A,TRUE,"Recommendation";#N/A,#N/A,TRUE,"Scenarios";#N/A,#N/A,TRUE,"Tax Adjusted WACC";#N/A,#N/A,TRUE,"Summary";#N/A,#N/A,TRUE,"Industrial";#N/A,#N/A,TRUE,"Apodaca &amp; Escobedo";#N/A,#N/A,TRUE,"Guadalupe";#N/A,#N/A,TRUE,"Santa Catarina";#N/A,#N/A,TRUE,"Debt Valuation"}</definedName>
    <definedName name="wrn.Package." localSheetId="20" hidden="1">{#N/A,#N/A,TRUE,"Recommendation";#N/A,#N/A,TRUE,"Scenarios";#N/A,#N/A,TRUE,"Tax Adjusted WACC";#N/A,#N/A,TRUE,"Summary";#N/A,#N/A,TRUE,"Industrial";#N/A,#N/A,TRUE,"Apodaca &amp; Escobedo";#N/A,#N/A,TRUE,"Guadalupe";#N/A,#N/A,TRUE,"Santa Catarina";#N/A,#N/A,TRUE,"Debt Valuation"}</definedName>
    <definedName name="wrn.Package." localSheetId="21" hidden="1">{#N/A,#N/A,TRUE,"Recommendation";#N/A,#N/A,TRUE,"Scenarios";#N/A,#N/A,TRUE,"Tax Adjusted WACC";#N/A,#N/A,TRUE,"Summary";#N/A,#N/A,TRUE,"Industrial";#N/A,#N/A,TRUE,"Apodaca &amp; Escobedo";#N/A,#N/A,TRUE,"Guadalupe";#N/A,#N/A,TRUE,"Santa Catarina";#N/A,#N/A,TRUE,"Debt Valuation"}</definedName>
    <definedName name="wrn.Package." localSheetId="22" hidden="1">{#N/A,#N/A,TRUE,"Recommendation";#N/A,#N/A,TRUE,"Scenarios";#N/A,#N/A,TRUE,"Tax Adjusted WACC";#N/A,#N/A,TRUE,"Summary";#N/A,#N/A,TRUE,"Industrial";#N/A,#N/A,TRUE,"Apodaca &amp; Escobedo";#N/A,#N/A,TRUE,"Guadalupe";#N/A,#N/A,TRUE,"Santa Catarina";#N/A,#N/A,TRUE,"Debt Valuation"}</definedName>
    <definedName name="wrn.Package." localSheetId="23" hidden="1">{#N/A,#N/A,TRUE,"Recommendation";#N/A,#N/A,TRUE,"Scenarios";#N/A,#N/A,TRUE,"Tax Adjusted WACC";#N/A,#N/A,TRUE,"Summary";#N/A,#N/A,TRUE,"Industrial";#N/A,#N/A,TRUE,"Apodaca &amp; Escobedo";#N/A,#N/A,TRUE,"Guadalupe";#N/A,#N/A,TRUE,"Santa Catarina";#N/A,#N/A,TRUE,"Debt Valuation"}</definedName>
    <definedName name="wrn.Package." localSheetId="4" hidden="1">{#N/A,#N/A,TRUE,"Recommendation";#N/A,#N/A,TRUE,"Scenarios";#N/A,#N/A,TRUE,"Tax Adjusted WACC";#N/A,#N/A,TRUE,"Summary";#N/A,#N/A,TRUE,"Industrial";#N/A,#N/A,TRUE,"Apodaca &amp; Escobedo";#N/A,#N/A,TRUE,"Guadalupe";#N/A,#N/A,TRUE,"Santa Catarina";#N/A,#N/A,TRUE,"Debt Valuation"}</definedName>
    <definedName name="wrn.Package." localSheetId="5" hidden="1">{#N/A,#N/A,TRUE,"Recommendation";#N/A,#N/A,TRUE,"Scenarios";#N/A,#N/A,TRUE,"Tax Adjusted WACC";#N/A,#N/A,TRUE,"Summary";#N/A,#N/A,TRUE,"Industrial";#N/A,#N/A,TRUE,"Apodaca &amp; Escobedo";#N/A,#N/A,TRUE,"Guadalupe";#N/A,#N/A,TRUE,"Santa Catarina";#N/A,#N/A,TRUE,"Debt Valuation"}</definedName>
    <definedName name="wrn.Package." localSheetId="8" hidden="1">{#N/A,#N/A,TRUE,"Recommendation";#N/A,#N/A,TRUE,"Scenarios";#N/A,#N/A,TRUE,"Tax Adjusted WACC";#N/A,#N/A,TRUE,"Summary";#N/A,#N/A,TRUE,"Industrial";#N/A,#N/A,TRUE,"Apodaca &amp; Escobedo";#N/A,#N/A,TRUE,"Guadalupe";#N/A,#N/A,TRUE,"Santa Catarina";#N/A,#N/A,TRUE,"Debt Valuation"}</definedName>
    <definedName name="wrn.Package." localSheetId="11" hidden="1">{#N/A,#N/A,TRUE,"Recommendation";#N/A,#N/A,TRUE,"Scenarios";#N/A,#N/A,TRUE,"Tax Adjusted WACC";#N/A,#N/A,TRUE,"Summary";#N/A,#N/A,TRUE,"Industrial";#N/A,#N/A,TRUE,"Apodaca &amp; Escobedo";#N/A,#N/A,TRUE,"Guadalupe";#N/A,#N/A,TRUE,"Santa Catarina";#N/A,#N/A,TRUE,"Debt Valuation"}</definedName>
    <definedName name="wrn.Package." localSheetId="12" hidden="1">{#N/A,#N/A,TRUE,"Recommendation";#N/A,#N/A,TRUE,"Scenarios";#N/A,#N/A,TRUE,"Tax Adjusted WACC";#N/A,#N/A,TRUE,"Summary";#N/A,#N/A,TRUE,"Industrial";#N/A,#N/A,TRUE,"Apodaca &amp; Escobedo";#N/A,#N/A,TRUE,"Guadalupe";#N/A,#N/A,TRUE,"Santa Catarina";#N/A,#N/A,TRUE,"Debt Valuation"}</definedName>
    <definedName name="wrn.Package." localSheetId="14" hidden="1">{#N/A,#N/A,TRUE,"Recommendation";#N/A,#N/A,TRUE,"Scenarios";#N/A,#N/A,TRUE,"Tax Adjusted WACC";#N/A,#N/A,TRUE,"Summary";#N/A,#N/A,TRUE,"Industrial";#N/A,#N/A,TRUE,"Apodaca &amp; Escobedo";#N/A,#N/A,TRUE,"Guadalupe";#N/A,#N/A,TRUE,"Santa Catarina";#N/A,#N/A,TRUE,"Debt Valuation"}</definedName>
    <definedName name="wrn.Package." localSheetId="16" hidden="1">{#N/A,#N/A,TRUE,"Recommendation";#N/A,#N/A,TRUE,"Scenarios";#N/A,#N/A,TRUE,"Tax Adjusted WACC";#N/A,#N/A,TRUE,"Summary";#N/A,#N/A,TRUE,"Industrial";#N/A,#N/A,TRUE,"Apodaca &amp; Escobedo";#N/A,#N/A,TRUE,"Guadalupe";#N/A,#N/A,TRUE,"Santa Catarina";#N/A,#N/A,TRUE,"Debt Valuation"}</definedName>
    <definedName name="wrn.Package." localSheetId="26" hidden="1">{#N/A,#N/A,TRUE,"Recommendation";#N/A,#N/A,TRUE,"Scenarios";#N/A,#N/A,TRUE,"Tax Adjusted WACC";#N/A,#N/A,TRUE,"Summary";#N/A,#N/A,TRUE,"Industrial";#N/A,#N/A,TRUE,"Apodaca &amp; Escobedo";#N/A,#N/A,TRUE,"Guadalupe";#N/A,#N/A,TRUE,"Santa Catarina";#N/A,#N/A,TRUE,"Debt Valuation"}</definedName>
    <definedName name="wrn.Package." localSheetId="27" hidden="1">{#N/A,#N/A,TRUE,"Recommendation";#N/A,#N/A,TRUE,"Scenarios";#N/A,#N/A,TRUE,"Tax Adjusted WACC";#N/A,#N/A,TRUE,"Summary";#N/A,#N/A,TRUE,"Industrial";#N/A,#N/A,TRUE,"Apodaca &amp; Escobedo";#N/A,#N/A,TRUE,"Guadalupe";#N/A,#N/A,TRUE,"Santa Catarina";#N/A,#N/A,TRUE,"Debt Valuation"}</definedName>
    <definedName name="wrn.Package." localSheetId="28" hidden="1">{#N/A,#N/A,TRUE,"Recommendation";#N/A,#N/A,TRUE,"Scenarios";#N/A,#N/A,TRUE,"Tax Adjusted WACC";#N/A,#N/A,TRUE,"Summary";#N/A,#N/A,TRUE,"Industrial";#N/A,#N/A,TRUE,"Apodaca &amp; Escobedo";#N/A,#N/A,TRUE,"Guadalupe";#N/A,#N/A,TRUE,"Santa Catarina";#N/A,#N/A,TRUE,"Debt Valuation"}</definedName>
    <definedName name="wrn.Package." localSheetId="29" hidden="1">{#N/A,#N/A,TRUE,"Recommendation";#N/A,#N/A,TRUE,"Scenarios";#N/A,#N/A,TRUE,"Tax Adjusted WACC";#N/A,#N/A,TRUE,"Summary";#N/A,#N/A,TRUE,"Industrial";#N/A,#N/A,TRUE,"Apodaca &amp; Escobedo";#N/A,#N/A,TRUE,"Guadalupe";#N/A,#N/A,TRUE,"Santa Catarina";#N/A,#N/A,TRUE,"Debt Valuation"}</definedName>
    <definedName name="wrn.Package." localSheetId="30" hidden="1">{#N/A,#N/A,TRUE,"Recommendation";#N/A,#N/A,TRUE,"Scenarios";#N/A,#N/A,TRUE,"Tax Adjusted WACC";#N/A,#N/A,TRUE,"Summary";#N/A,#N/A,TRUE,"Industrial";#N/A,#N/A,TRUE,"Apodaca &amp; Escobedo";#N/A,#N/A,TRUE,"Guadalupe";#N/A,#N/A,TRUE,"Santa Catarina";#N/A,#N/A,TRUE,"Debt Valuation"}</definedName>
    <definedName name="wrn.Package." localSheetId="31" hidden="1">{#N/A,#N/A,TRUE,"Recommendation";#N/A,#N/A,TRUE,"Scenarios";#N/A,#N/A,TRUE,"Tax Adjusted WACC";#N/A,#N/A,TRUE,"Summary";#N/A,#N/A,TRUE,"Industrial";#N/A,#N/A,TRUE,"Apodaca &amp; Escobedo";#N/A,#N/A,TRUE,"Guadalupe";#N/A,#N/A,TRUE,"Santa Catarina";#N/A,#N/A,TRUE,"Debt Valuation"}</definedName>
    <definedName name="wrn.Package." hidden="1">{#N/A,#N/A,TRUE,"Recommendation";#N/A,#N/A,TRUE,"Scenarios";#N/A,#N/A,TRUE,"Tax Adjusted WACC";#N/A,#N/A,TRUE,"Summary";#N/A,#N/A,TRUE,"Industrial";#N/A,#N/A,TRUE,"Apodaca &amp; Escobedo";#N/A,#N/A,TRUE,"Guadalupe";#N/A,#N/A,TRUE,"Santa Catarina";#N/A,#N/A,TRUE,"Debt Valuation"}</definedName>
    <definedName name="wrn.Package2" localSheetId="17" hidden="1">{#N/A,#N/A,TRUE,"Recommendation";#N/A,#N/A,TRUE,"Scenarios";#N/A,#N/A,TRUE,"Tax Adjusted WACC";#N/A,#N/A,TRUE,"Summary";#N/A,#N/A,TRUE,"Industrial";#N/A,#N/A,TRUE,"Apodaca &amp; Escobedo";#N/A,#N/A,TRUE,"Guadalupe";#N/A,#N/A,TRUE,"Santa Catarina";#N/A,#N/A,TRUE,"Debt Valuation"}</definedName>
    <definedName name="wrn.Package2" localSheetId="18" hidden="1">{#N/A,#N/A,TRUE,"Recommendation";#N/A,#N/A,TRUE,"Scenarios";#N/A,#N/A,TRUE,"Tax Adjusted WACC";#N/A,#N/A,TRUE,"Summary";#N/A,#N/A,TRUE,"Industrial";#N/A,#N/A,TRUE,"Apodaca &amp; Escobedo";#N/A,#N/A,TRUE,"Guadalupe";#N/A,#N/A,TRUE,"Santa Catarina";#N/A,#N/A,TRUE,"Debt Valuation"}</definedName>
    <definedName name="wrn.Package2" localSheetId="19" hidden="1">{#N/A,#N/A,TRUE,"Recommendation";#N/A,#N/A,TRUE,"Scenarios";#N/A,#N/A,TRUE,"Tax Adjusted WACC";#N/A,#N/A,TRUE,"Summary";#N/A,#N/A,TRUE,"Industrial";#N/A,#N/A,TRUE,"Apodaca &amp; Escobedo";#N/A,#N/A,TRUE,"Guadalupe";#N/A,#N/A,TRUE,"Santa Catarina";#N/A,#N/A,TRUE,"Debt Valuation"}</definedName>
    <definedName name="wrn.Package2" localSheetId="20" hidden="1">{#N/A,#N/A,TRUE,"Recommendation";#N/A,#N/A,TRUE,"Scenarios";#N/A,#N/A,TRUE,"Tax Adjusted WACC";#N/A,#N/A,TRUE,"Summary";#N/A,#N/A,TRUE,"Industrial";#N/A,#N/A,TRUE,"Apodaca &amp; Escobedo";#N/A,#N/A,TRUE,"Guadalupe";#N/A,#N/A,TRUE,"Santa Catarina";#N/A,#N/A,TRUE,"Debt Valuation"}</definedName>
    <definedName name="wrn.Package2" localSheetId="21" hidden="1">{#N/A,#N/A,TRUE,"Recommendation";#N/A,#N/A,TRUE,"Scenarios";#N/A,#N/A,TRUE,"Tax Adjusted WACC";#N/A,#N/A,TRUE,"Summary";#N/A,#N/A,TRUE,"Industrial";#N/A,#N/A,TRUE,"Apodaca &amp; Escobedo";#N/A,#N/A,TRUE,"Guadalupe";#N/A,#N/A,TRUE,"Santa Catarina";#N/A,#N/A,TRUE,"Debt Valuation"}</definedName>
    <definedName name="wrn.Package2" localSheetId="22" hidden="1">{#N/A,#N/A,TRUE,"Recommendation";#N/A,#N/A,TRUE,"Scenarios";#N/A,#N/A,TRUE,"Tax Adjusted WACC";#N/A,#N/A,TRUE,"Summary";#N/A,#N/A,TRUE,"Industrial";#N/A,#N/A,TRUE,"Apodaca &amp; Escobedo";#N/A,#N/A,TRUE,"Guadalupe";#N/A,#N/A,TRUE,"Santa Catarina";#N/A,#N/A,TRUE,"Debt Valuation"}</definedName>
    <definedName name="wrn.Package2" localSheetId="23" hidden="1">{#N/A,#N/A,TRUE,"Recommendation";#N/A,#N/A,TRUE,"Scenarios";#N/A,#N/A,TRUE,"Tax Adjusted WACC";#N/A,#N/A,TRUE,"Summary";#N/A,#N/A,TRUE,"Industrial";#N/A,#N/A,TRUE,"Apodaca &amp; Escobedo";#N/A,#N/A,TRUE,"Guadalupe";#N/A,#N/A,TRUE,"Santa Catarina";#N/A,#N/A,TRUE,"Debt Valuation"}</definedName>
    <definedName name="wrn.Package2" localSheetId="4" hidden="1">{#N/A,#N/A,TRUE,"Recommendation";#N/A,#N/A,TRUE,"Scenarios";#N/A,#N/A,TRUE,"Tax Adjusted WACC";#N/A,#N/A,TRUE,"Summary";#N/A,#N/A,TRUE,"Industrial";#N/A,#N/A,TRUE,"Apodaca &amp; Escobedo";#N/A,#N/A,TRUE,"Guadalupe";#N/A,#N/A,TRUE,"Santa Catarina";#N/A,#N/A,TRUE,"Debt Valuation"}</definedName>
    <definedName name="wrn.Package2" localSheetId="5" hidden="1">{#N/A,#N/A,TRUE,"Recommendation";#N/A,#N/A,TRUE,"Scenarios";#N/A,#N/A,TRUE,"Tax Adjusted WACC";#N/A,#N/A,TRUE,"Summary";#N/A,#N/A,TRUE,"Industrial";#N/A,#N/A,TRUE,"Apodaca &amp; Escobedo";#N/A,#N/A,TRUE,"Guadalupe";#N/A,#N/A,TRUE,"Santa Catarina";#N/A,#N/A,TRUE,"Debt Valuation"}</definedName>
    <definedName name="wrn.Package2" localSheetId="8" hidden="1">{#N/A,#N/A,TRUE,"Recommendation";#N/A,#N/A,TRUE,"Scenarios";#N/A,#N/A,TRUE,"Tax Adjusted WACC";#N/A,#N/A,TRUE,"Summary";#N/A,#N/A,TRUE,"Industrial";#N/A,#N/A,TRUE,"Apodaca &amp; Escobedo";#N/A,#N/A,TRUE,"Guadalupe";#N/A,#N/A,TRUE,"Santa Catarina";#N/A,#N/A,TRUE,"Debt Valuation"}</definedName>
    <definedName name="wrn.Package2" localSheetId="11" hidden="1">{#N/A,#N/A,TRUE,"Recommendation";#N/A,#N/A,TRUE,"Scenarios";#N/A,#N/A,TRUE,"Tax Adjusted WACC";#N/A,#N/A,TRUE,"Summary";#N/A,#N/A,TRUE,"Industrial";#N/A,#N/A,TRUE,"Apodaca &amp; Escobedo";#N/A,#N/A,TRUE,"Guadalupe";#N/A,#N/A,TRUE,"Santa Catarina";#N/A,#N/A,TRUE,"Debt Valuation"}</definedName>
    <definedName name="wrn.Package2" localSheetId="12" hidden="1">{#N/A,#N/A,TRUE,"Recommendation";#N/A,#N/A,TRUE,"Scenarios";#N/A,#N/A,TRUE,"Tax Adjusted WACC";#N/A,#N/A,TRUE,"Summary";#N/A,#N/A,TRUE,"Industrial";#N/A,#N/A,TRUE,"Apodaca &amp; Escobedo";#N/A,#N/A,TRUE,"Guadalupe";#N/A,#N/A,TRUE,"Santa Catarina";#N/A,#N/A,TRUE,"Debt Valuation"}</definedName>
    <definedName name="wrn.Package2" localSheetId="14" hidden="1">{#N/A,#N/A,TRUE,"Recommendation";#N/A,#N/A,TRUE,"Scenarios";#N/A,#N/A,TRUE,"Tax Adjusted WACC";#N/A,#N/A,TRUE,"Summary";#N/A,#N/A,TRUE,"Industrial";#N/A,#N/A,TRUE,"Apodaca &amp; Escobedo";#N/A,#N/A,TRUE,"Guadalupe";#N/A,#N/A,TRUE,"Santa Catarina";#N/A,#N/A,TRUE,"Debt Valuation"}</definedName>
    <definedName name="wrn.Package2" localSheetId="16" hidden="1">{#N/A,#N/A,TRUE,"Recommendation";#N/A,#N/A,TRUE,"Scenarios";#N/A,#N/A,TRUE,"Tax Adjusted WACC";#N/A,#N/A,TRUE,"Summary";#N/A,#N/A,TRUE,"Industrial";#N/A,#N/A,TRUE,"Apodaca &amp; Escobedo";#N/A,#N/A,TRUE,"Guadalupe";#N/A,#N/A,TRUE,"Santa Catarina";#N/A,#N/A,TRUE,"Debt Valuation"}</definedName>
    <definedName name="wrn.Package2" localSheetId="26" hidden="1">{#N/A,#N/A,TRUE,"Recommendation";#N/A,#N/A,TRUE,"Scenarios";#N/A,#N/A,TRUE,"Tax Adjusted WACC";#N/A,#N/A,TRUE,"Summary";#N/A,#N/A,TRUE,"Industrial";#N/A,#N/A,TRUE,"Apodaca &amp; Escobedo";#N/A,#N/A,TRUE,"Guadalupe";#N/A,#N/A,TRUE,"Santa Catarina";#N/A,#N/A,TRUE,"Debt Valuation"}</definedName>
    <definedName name="wrn.Package2" localSheetId="27" hidden="1">{#N/A,#N/A,TRUE,"Recommendation";#N/A,#N/A,TRUE,"Scenarios";#N/A,#N/A,TRUE,"Tax Adjusted WACC";#N/A,#N/A,TRUE,"Summary";#N/A,#N/A,TRUE,"Industrial";#N/A,#N/A,TRUE,"Apodaca &amp; Escobedo";#N/A,#N/A,TRUE,"Guadalupe";#N/A,#N/A,TRUE,"Santa Catarina";#N/A,#N/A,TRUE,"Debt Valuation"}</definedName>
    <definedName name="wrn.Package2" localSheetId="28" hidden="1">{#N/A,#N/A,TRUE,"Recommendation";#N/A,#N/A,TRUE,"Scenarios";#N/A,#N/A,TRUE,"Tax Adjusted WACC";#N/A,#N/A,TRUE,"Summary";#N/A,#N/A,TRUE,"Industrial";#N/A,#N/A,TRUE,"Apodaca &amp; Escobedo";#N/A,#N/A,TRUE,"Guadalupe";#N/A,#N/A,TRUE,"Santa Catarina";#N/A,#N/A,TRUE,"Debt Valuation"}</definedName>
    <definedName name="wrn.Package2" localSheetId="29" hidden="1">{#N/A,#N/A,TRUE,"Recommendation";#N/A,#N/A,TRUE,"Scenarios";#N/A,#N/A,TRUE,"Tax Adjusted WACC";#N/A,#N/A,TRUE,"Summary";#N/A,#N/A,TRUE,"Industrial";#N/A,#N/A,TRUE,"Apodaca &amp; Escobedo";#N/A,#N/A,TRUE,"Guadalupe";#N/A,#N/A,TRUE,"Santa Catarina";#N/A,#N/A,TRUE,"Debt Valuation"}</definedName>
    <definedName name="wrn.Package2" localSheetId="30" hidden="1">{#N/A,#N/A,TRUE,"Recommendation";#N/A,#N/A,TRUE,"Scenarios";#N/A,#N/A,TRUE,"Tax Adjusted WACC";#N/A,#N/A,TRUE,"Summary";#N/A,#N/A,TRUE,"Industrial";#N/A,#N/A,TRUE,"Apodaca &amp; Escobedo";#N/A,#N/A,TRUE,"Guadalupe";#N/A,#N/A,TRUE,"Santa Catarina";#N/A,#N/A,TRUE,"Debt Valuation"}</definedName>
    <definedName name="wrn.Package2" localSheetId="31" hidden="1">{#N/A,#N/A,TRUE,"Recommendation";#N/A,#N/A,TRUE,"Scenarios";#N/A,#N/A,TRUE,"Tax Adjusted WACC";#N/A,#N/A,TRUE,"Summary";#N/A,#N/A,TRUE,"Industrial";#N/A,#N/A,TRUE,"Apodaca &amp; Escobedo";#N/A,#N/A,TRUE,"Guadalupe";#N/A,#N/A,TRUE,"Santa Catarina";#N/A,#N/A,TRUE,"Debt Valuation"}</definedName>
    <definedName name="wrn.Package2" hidden="1">{#N/A,#N/A,TRUE,"Recommendation";#N/A,#N/A,TRUE,"Scenarios";#N/A,#N/A,TRUE,"Tax Adjusted WACC";#N/A,#N/A,TRUE,"Summary";#N/A,#N/A,TRUE,"Industrial";#N/A,#N/A,TRUE,"Apodaca &amp; Escobedo";#N/A,#N/A,TRUE,"Guadalupe";#N/A,#N/A,TRUE,"Santa Catarina";#N/A,#N/A,TRUE,"Debt Valuation"}</definedName>
    <definedName name="wrn.PRINT." localSheetId="1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3"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5"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3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3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_.Out." localSheetId="1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 localSheetId="20" hidden="1">{#N/A,#N/A,FALSE,"Workpaper Tables 4-1 &amp; 4-2";#N/A,#N/A,FALSE,"Revenue Allocation Results";#N/A,#N/A,FALSE,"FERC Rev @ PR";#N/A,#N/A,FALSE,"Distribution Revenue Allocation";#N/A,#N/A,FALSE,"Nonallocated Revenues ";#N/A,#N/A,FALSE,"2000mixuse";#N/A,#N/A,FALSE,"MC Revenues- 00 sales, 96 MC's"}</definedName>
    <definedName name="wrn.Print._.Out." localSheetId="21" hidden="1">{#N/A,#N/A,FALSE,"Workpaper Tables 4-1 &amp; 4-2";#N/A,#N/A,FALSE,"Revenue Allocation Results";#N/A,#N/A,FALSE,"FERC Rev @ PR";#N/A,#N/A,FALSE,"Distribution Revenue Allocation";#N/A,#N/A,FALSE,"Nonallocated Revenues ";#N/A,#N/A,FALSE,"2000mixuse";#N/A,#N/A,FALSE,"MC Revenues- 00 sales, 96 MC's"}</definedName>
    <definedName name="wrn.Print._.Out." localSheetId="22" hidden="1">{#N/A,#N/A,FALSE,"Workpaper Tables 4-1 &amp; 4-2";#N/A,#N/A,FALSE,"Revenue Allocation Results";#N/A,#N/A,FALSE,"FERC Rev @ PR";#N/A,#N/A,FALSE,"Distribution Revenue Allocation";#N/A,#N/A,FALSE,"Nonallocated Revenues ";#N/A,#N/A,FALSE,"2000mixuse";#N/A,#N/A,FALSE,"MC Revenues- 00 sales, 96 MC's"}</definedName>
    <definedName name="wrn.Print._.Out." localSheetId="23" hidden="1">{#N/A,#N/A,FALSE,"Workpaper Tables 4-1 &amp; 4-2";#N/A,#N/A,FALSE,"Revenue Allocation Results";#N/A,#N/A,FALSE,"FERC Rev @ PR";#N/A,#N/A,FALSE,"Distribution Revenue Allocation";#N/A,#N/A,FALSE,"Nonallocated Revenues ";#N/A,#N/A,FALSE,"2000mixuse";#N/A,#N/A,FALSE,"MC Revenues- 00 sales, 96 MC's"}</definedName>
    <definedName name="wrn.Print._.Out." localSheetId="4" hidden="1">{#N/A,#N/A,FALSE,"Workpaper Tables 4-1 &amp; 4-2";#N/A,#N/A,FALSE,"Revenue Allocation Results";#N/A,#N/A,FALSE,"FERC Rev @ PR";#N/A,#N/A,FALSE,"Distribution Revenue Allocation";#N/A,#N/A,FALSE,"Nonallocated Revenues ";#N/A,#N/A,FALSE,"2000mixuse";#N/A,#N/A,FALSE,"MC Revenues- 00 sales, 96 MC's"}</definedName>
    <definedName name="wrn.Print._.Out." localSheetId="5" hidden="1">{#N/A,#N/A,FALSE,"Workpaper Tables 4-1 &amp; 4-2";#N/A,#N/A,FALSE,"Revenue Allocation Results";#N/A,#N/A,FALSE,"FERC Rev @ PR";#N/A,#N/A,FALSE,"Distribution Revenue Allocation";#N/A,#N/A,FALSE,"Nonallocated Revenues ";#N/A,#N/A,FALSE,"2000mixuse";#N/A,#N/A,FALSE,"MC Revenues- 00 sales, 96 MC's"}</definedName>
    <definedName name="wrn.Print._.Out." localSheetId="8" hidden="1">{#N/A,#N/A,FALSE,"Workpaper Tables 4-1 &amp; 4-2";#N/A,#N/A,FALSE,"Revenue Allocation Results";#N/A,#N/A,FALSE,"FERC Rev @ PR";#N/A,#N/A,FALSE,"Distribution Revenue Allocation";#N/A,#N/A,FALSE,"Nonallocated Revenues ";#N/A,#N/A,FALSE,"2000mixuse";#N/A,#N/A,FALSE,"MC Revenues- 00 sales, 96 MC's"}</definedName>
    <definedName name="wrn.Print._.Out." localSheetId="11" hidden="1">{#N/A,#N/A,FALSE,"Workpaper Tables 4-1 &amp; 4-2";#N/A,#N/A,FALSE,"Revenue Allocation Results";#N/A,#N/A,FALSE,"FERC Rev @ PR";#N/A,#N/A,FALSE,"Distribution Revenue Allocation";#N/A,#N/A,FALSE,"Nonallocated Revenues ";#N/A,#N/A,FALSE,"2000mixuse";#N/A,#N/A,FALSE,"MC Revenues- 00 sales, 96 MC's"}</definedName>
    <definedName name="wrn.Print._.Out."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 localSheetId="14" hidden="1">{#N/A,#N/A,FALSE,"Workpaper Tables 4-1 &amp; 4-2";#N/A,#N/A,FALSE,"Revenue Allocation Results";#N/A,#N/A,FALSE,"FERC Rev @ PR";#N/A,#N/A,FALSE,"Distribution Revenue Allocation";#N/A,#N/A,FALSE,"Nonallocated Revenues ";#N/A,#N/A,FALSE,"2000mixuse";#N/A,#N/A,FALSE,"MC Revenues- 00 sales, 96 MC's"}</definedName>
    <definedName name="wrn.Print._.Out." localSheetId="16" hidden="1">{#N/A,#N/A,FALSE,"Workpaper Tables 4-1 &amp; 4-2";#N/A,#N/A,FALSE,"Revenue Allocation Results";#N/A,#N/A,FALSE,"FERC Rev @ PR";#N/A,#N/A,FALSE,"Distribution Revenue Allocation";#N/A,#N/A,FALSE,"Nonallocated Revenues ";#N/A,#N/A,FALSE,"2000mixuse";#N/A,#N/A,FALSE,"MC Revenues- 00 sales, 96 MC's"}</definedName>
    <definedName name="wrn.Print._.Out." localSheetId="26" hidden="1">{#N/A,#N/A,FALSE,"Workpaper Tables 4-1 &amp; 4-2";#N/A,#N/A,FALSE,"Revenue Allocation Results";#N/A,#N/A,FALSE,"FERC Rev @ PR";#N/A,#N/A,FALSE,"Distribution Revenue Allocation";#N/A,#N/A,FALSE,"Nonallocated Revenues ";#N/A,#N/A,FALSE,"2000mixuse";#N/A,#N/A,FALSE,"MC Revenues- 00 sales, 96 MC's"}</definedName>
    <definedName name="wrn.Print._.Out." localSheetId="27" hidden="1">{#N/A,#N/A,FALSE,"Workpaper Tables 4-1 &amp; 4-2";#N/A,#N/A,FALSE,"Revenue Allocation Results";#N/A,#N/A,FALSE,"FERC Rev @ PR";#N/A,#N/A,FALSE,"Distribution Revenue Allocation";#N/A,#N/A,FALSE,"Nonallocated Revenues ";#N/A,#N/A,FALSE,"2000mixuse";#N/A,#N/A,FALSE,"MC Revenues- 00 sales, 96 MC's"}</definedName>
    <definedName name="wrn.Print._.Out." localSheetId="28" hidden="1">{#N/A,#N/A,FALSE,"Workpaper Tables 4-1 &amp; 4-2";#N/A,#N/A,FALSE,"Revenue Allocation Results";#N/A,#N/A,FALSE,"FERC Rev @ PR";#N/A,#N/A,FALSE,"Distribution Revenue Allocation";#N/A,#N/A,FALSE,"Nonallocated Revenues ";#N/A,#N/A,FALSE,"2000mixuse";#N/A,#N/A,FALSE,"MC Revenues- 00 sales, 96 MC's"}</definedName>
    <definedName name="wrn.Print._.Out." localSheetId="29" hidden="1">{#N/A,#N/A,FALSE,"Workpaper Tables 4-1 &amp; 4-2";#N/A,#N/A,FALSE,"Revenue Allocation Results";#N/A,#N/A,FALSE,"FERC Rev @ PR";#N/A,#N/A,FALSE,"Distribution Revenue Allocation";#N/A,#N/A,FALSE,"Nonallocated Revenues ";#N/A,#N/A,FALSE,"2000mixuse";#N/A,#N/A,FALSE,"MC Revenues- 00 sales, 96 MC's"}</definedName>
    <definedName name="wrn.Print._.Out." localSheetId="30" hidden="1">{#N/A,#N/A,FALSE,"Workpaper Tables 4-1 &amp; 4-2";#N/A,#N/A,FALSE,"Revenue Allocation Results";#N/A,#N/A,FALSE,"FERC Rev @ PR";#N/A,#N/A,FALSE,"Distribution Revenue Allocation";#N/A,#N/A,FALSE,"Nonallocated Revenues ";#N/A,#N/A,FALSE,"2000mixuse";#N/A,#N/A,FALSE,"MC Revenues- 00 sales, 96 MC's"}</definedName>
    <definedName name="wrn.Print._.Out." localSheetId="31" hidden="1">{#N/A,#N/A,FALSE,"Workpaper Tables 4-1 &amp; 4-2";#N/A,#N/A,FALSE,"Revenue Allocation Results";#N/A,#N/A,FALSE,"FERC Rev @ PR";#N/A,#N/A,FALSE,"Distribution Revenue Allocation";#N/A,#N/A,FALSE,"Nonallocated Revenues ";#N/A,#N/A,FALSE,"2000mixuse";#N/A,#N/A,FALSE,"MC Revenues- 00 sales, 96 MC's"}</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earnings_template." localSheetId="17" hidden="1">{"by_month",#N/A,TRUE,"template";"Destec_month",#N/A,TRUE,"template";"by_quarter",#N/A,TRUE,"template";"destec_quarter",#N/A,TRUE,"template";"by_year",#N/A,TRUE,"template";"Destec_annual",#N/A,TRUE,"template"}</definedName>
    <definedName name="wrn.Print_earnings_template." localSheetId="18" hidden="1">{"by_month",#N/A,TRUE,"template";"Destec_month",#N/A,TRUE,"template";"by_quarter",#N/A,TRUE,"template";"destec_quarter",#N/A,TRUE,"template";"by_year",#N/A,TRUE,"template";"Destec_annual",#N/A,TRUE,"template"}</definedName>
    <definedName name="wrn.Print_earnings_template." localSheetId="19" hidden="1">{"by_month",#N/A,TRUE,"template";"Destec_month",#N/A,TRUE,"template";"by_quarter",#N/A,TRUE,"template";"destec_quarter",#N/A,TRUE,"template";"by_year",#N/A,TRUE,"template";"Destec_annual",#N/A,TRUE,"template"}</definedName>
    <definedName name="wrn.Print_earnings_template." localSheetId="20" hidden="1">{"by_month",#N/A,TRUE,"template";"Destec_month",#N/A,TRUE,"template";"by_quarter",#N/A,TRUE,"template";"destec_quarter",#N/A,TRUE,"template";"by_year",#N/A,TRUE,"template";"Destec_annual",#N/A,TRUE,"template"}</definedName>
    <definedName name="wrn.Print_earnings_template." localSheetId="21" hidden="1">{"by_month",#N/A,TRUE,"template";"Destec_month",#N/A,TRUE,"template";"by_quarter",#N/A,TRUE,"template";"destec_quarter",#N/A,TRUE,"template";"by_year",#N/A,TRUE,"template";"Destec_annual",#N/A,TRUE,"template"}</definedName>
    <definedName name="wrn.Print_earnings_template." localSheetId="22" hidden="1">{"by_month",#N/A,TRUE,"template";"Destec_month",#N/A,TRUE,"template";"by_quarter",#N/A,TRUE,"template";"destec_quarter",#N/A,TRUE,"template";"by_year",#N/A,TRUE,"template";"Destec_annual",#N/A,TRUE,"template"}</definedName>
    <definedName name="wrn.Print_earnings_template." localSheetId="23" hidden="1">{"by_month",#N/A,TRUE,"template";"Destec_month",#N/A,TRUE,"template";"by_quarter",#N/A,TRUE,"template";"destec_quarter",#N/A,TRUE,"template";"by_year",#N/A,TRUE,"template";"Destec_annual",#N/A,TRUE,"template"}</definedName>
    <definedName name="wrn.Print_earnings_template." localSheetId="4" hidden="1">{"by_month",#N/A,TRUE,"template";"Destec_month",#N/A,TRUE,"template";"by_quarter",#N/A,TRUE,"template";"destec_quarter",#N/A,TRUE,"template";"by_year",#N/A,TRUE,"template";"Destec_annual",#N/A,TRUE,"template"}</definedName>
    <definedName name="wrn.Print_earnings_template." localSheetId="5" hidden="1">{"by_month",#N/A,TRUE,"template";"Destec_month",#N/A,TRUE,"template";"by_quarter",#N/A,TRUE,"template";"destec_quarter",#N/A,TRUE,"template";"by_year",#N/A,TRUE,"template";"Destec_annual",#N/A,TRUE,"template"}</definedName>
    <definedName name="wrn.Print_earnings_template." localSheetId="8" hidden="1">{"by_month",#N/A,TRUE,"template";"Destec_month",#N/A,TRUE,"template";"by_quarter",#N/A,TRUE,"template";"destec_quarter",#N/A,TRUE,"template";"by_year",#N/A,TRUE,"template";"Destec_annual",#N/A,TRUE,"template"}</definedName>
    <definedName name="wrn.Print_earnings_template." localSheetId="11" hidden="1">{"by_month",#N/A,TRUE,"template";"Destec_month",#N/A,TRUE,"template";"by_quarter",#N/A,TRUE,"template";"destec_quarter",#N/A,TRUE,"template";"by_year",#N/A,TRUE,"template";"Destec_annual",#N/A,TRUE,"template"}</definedName>
    <definedName name="wrn.Print_earnings_template." localSheetId="12" hidden="1">{"by_month",#N/A,TRUE,"template";"Destec_month",#N/A,TRUE,"template";"by_quarter",#N/A,TRUE,"template";"destec_quarter",#N/A,TRUE,"template";"by_year",#N/A,TRUE,"template";"Destec_annual",#N/A,TRUE,"template"}</definedName>
    <definedName name="wrn.Print_earnings_template." localSheetId="14" hidden="1">{"by_month",#N/A,TRUE,"template";"Destec_month",#N/A,TRUE,"template";"by_quarter",#N/A,TRUE,"template";"destec_quarter",#N/A,TRUE,"template";"by_year",#N/A,TRUE,"template";"Destec_annual",#N/A,TRUE,"template"}</definedName>
    <definedName name="wrn.Print_earnings_template." localSheetId="16" hidden="1">{"by_month",#N/A,TRUE,"template";"Destec_month",#N/A,TRUE,"template";"by_quarter",#N/A,TRUE,"template";"destec_quarter",#N/A,TRUE,"template";"by_year",#N/A,TRUE,"template";"Destec_annual",#N/A,TRUE,"template"}</definedName>
    <definedName name="wrn.Print_earnings_template." localSheetId="26" hidden="1">{"by_month",#N/A,TRUE,"template";"Destec_month",#N/A,TRUE,"template";"by_quarter",#N/A,TRUE,"template";"destec_quarter",#N/A,TRUE,"template";"by_year",#N/A,TRUE,"template";"Destec_annual",#N/A,TRUE,"template"}</definedName>
    <definedName name="wrn.Print_earnings_template." localSheetId="27" hidden="1">{"by_month",#N/A,TRUE,"template";"Destec_month",#N/A,TRUE,"template";"by_quarter",#N/A,TRUE,"template";"destec_quarter",#N/A,TRUE,"template";"by_year",#N/A,TRUE,"template";"Destec_annual",#N/A,TRUE,"template"}</definedName>
    <definedName name="wrn.Print_earnings_template." localSheetId="28" hidden="1">{"by_month",#N/A,TRUE,"template";"Destec_month",#N/A,TRUE,"template";"by_quarter",#N/A,TRUE,"template";"destec_quarter",#N/A,TRUE,"template";"by_year",#N/A,TRUE,"template";"Destec_annual",#N/A,TRUE,"template"}</definedName>
    <definedName name="wrn.Print_earnings_template." localSheetId="29" hidden="1">{"by_month",#N/A,TRUE,"template";"Destec_month",#N/A,TRUE,"template";"by_quarter",#N/A,TRUE,"template";"destec_quarter",#N/A,TRUE,"template";"by_year",#N/A,TRUE,"template";"Destec_annual",#N/A,TRUE,"template"}</definedName>
    <definedName name="wrn.Print_earnings_template." localSheetId="30" hidden="1">{"by_month",#N/A,TRUE,"template";"Destec_month",#N/A,TRUE,"template";"by_quarter",#N/A,TRUE,"template";"destec_quarter",#N/A,TRUE,"template";"by_year",#N/A,TRUE,"template";"Destec_annual",#N/A,TRUE,"template"}</definedName>
    <definedName name="wrn.Print_earnings_template." localSheetId="31" hidden="1">{"by_month",#N/A,TRUE,"template";"Destec_month",#N/A,TRUE,"template";"by_quarter",#N/A,TRUE,"template";"destec_quarter",#N/A,TRUE,"template";"by_year",#N/A,TRUE,"template";"Destec_annual",#N/A,TRUE,"template"}</definedName>
    <definedName name="wrn.Print_earnings_template." hidden="1">{"by_month",#N/A,TRUE,"template";"Destec_month",#N/A,TRUE,"template";"by_quarter",#N/A,TRUE,"template";"destec_quarter",#N/A,TRUE,"template";"by_year",#N/A,TRUE,"template";"Destec_annual",#N/A,TRUE,"template"}</definedName>
    <definedName name="wrn.Print_Var_Page." localSheetId="17" hidden="1">{"Var_page",#N/A,FALSE,"template"}</definedName>
    <definedName name="wrn.Print_Var_Page." localSheetId="18" hidden="1">{"Var_page",#N/A,FALSE,"template"}</definedName>
    <definedName name="wrn.Print_Var_Page." localSheetId="19" hidden="1">{"Var_page",#N/A,FALSE,"template"}</definedName>
    <definedName name="wrn.Print_Var_Page." localSheetId="20" hidden="1">{"Var_page",#N/A,FALSE,"template"}</definedName>
    <definedName name="wrn.Print_Var_Page." localSheetId="21" hidden="1">{"Var_page",#N/A,FALSE,"template"}</definedName>
    <definedName name="wrn.Print_Var_Page." localSheetId="22" hidden="1">{"Var_page",#N/A,FALSE,"template"}</definedName>
    <definedName name="wrn.Print_Var_Page." localSheetId="23" hidden="1">{"Var_page",#N/A,FALSE,"template"}</definedName>
    <definedName name="wrn.Print_Var_Page." localSheetId="4" hidden="1">{"Var_page",#N/A,FALSE,"template"}</definedName>
    <definedName name="wrn.Print_Var_Page." localSheetId="5" hidden="1">{"Var_page",#N/A,FALSE,"template"}</definedName>
    <definedName name="wrn.Print_Var_Page." localSheetId="8" hidden="1">{"Var_page",#N/A,FALSE,"template"}</definedName>
    <definedName name="wrn.Print_Var_Page." localSheetId="11" hidden="1">{"Var_page",#N/A,FALSE,"template"}</definedName>
    <definedName name="wrn.Print_Var_Page." localSheetId="12" hidden="1">{"Var_page",#N/A,FALSE,"template"}</definedName>
    <definedName name="wrn.Print_Var_Page." localSheetId="14" hidden="1">{"Var_page",#N/A,FALSE,"template"}</definedName>
    <definedName name="wrn.Print_Var_Page." localSheetId="16" hidden="1">{"Var_page",#N/A,FALSE,"template"}</definedName>
    <definedName name="wrn.Print_Var_Page." localSheetId="26" hidden="1">{"Var_page",#N/A,FALSE,"template"}</definedName>
    <definedName name="wrn.Print_Var_Page." localSheetId="27" hidden="1">{"Var_page",#N/A,FALSE,"template"}</definedName>
    <definedName name="wrn.Print_Var_Page." localSheetId="28" hidden="1">{"Var_page",#N/A,FALSE,"template"}</definedName>
    <definedName name="wrn.Print_Var_Page." localSheetId="29" hidden="1">{"Var_page",#N/A,FALSE,"template"}</definedName>
    <definedName name="wrn.Print_Var_Page." localSheetId="30" hidden="1">{"Var_page",#N/A,FALSE,"template"}</definedName>
    <definedName name="wrn.Print_Var_Page." localSheetId="31" hidden="1">{"Var_page",#N/A,FALSE,"template"}</definedName>
    <definedName name="wrn.Print_Var_Page." hidden="1">{"Var_page",#N/A,FALSE,"template"}</definedName>
    <definedName name="wrn.Print_Variance." localSheetId="17" hidden="1">{"month_variance",#N/A,FALSE,"template"}</definedName>
    <definedName name="wrn.Print_Variance." localSheetId="18" hidden="1">{"month_variance",#N/A,FALSE,"template"}</definedName>
    <definedName name="wrn.Print_Variance." localSheetId="19" hidden="1">{"month_variance",#N/A,FALSE,"template"}</definedName>
    <definedName name="wrn.Print_Variance." localSheetId="20" hidden="1">{"month_variance",#N/A,FALSE,"template"}</definedName>
    <definedName name="wrn.Print_Variance." localSheetId="21" hidden="1">{"month_variance",#N/A,FALSE,"template"}</definedName>
    <definedName name="wrn.Print_Variance." localSheetId="22" hidden="1">{"month_variance",#N/A,FALSE,"template"}</definedName>
    <definedName name="wrn.Print_Variance." localSheetId="23" hidden="1">{"month_variance",#N/A,FALSE,"template"}</definedName>
    <definedName name="wrn.Print_Variance." localSheetId="4" hidden="1">{"month_variance",#N/A,FALSE,"template"}</definedName>
    <definedName name="wrn.Print_Variance." localSheetId="5" hidden="1">{"month_variance",#N/A,FALSE,"template"}</definedName>
    <definedName name="wrn.Print_Variance." localSheetId="8" hidden="1">{"month_variance",#N/A,FALSE,"template"}</definedName>
    <definedName name="wrn.Print_Variance." localSheetId="11" hidden="1">{"month_variance",#N/A,FALSE,"template"}</definedName>
    <definedName name="wrn.Print_Variance." localSheetId="12" hidden="1">{"month_variance",#N/A,FALSE,"template"}</definedName>
    <definedName name="wrn.Print_Variance." localSheetId="14" hidden="1">{"month_variance",#N/A,FALSE,"template"}</definedName>
    <definedName name="wrn.Print_Variance." localSheetId="16" hidden="1">{"month_variance",#N/A,FALSE,"template"}</definedName>
    <definedName name="wrn.Print_Variance." localSheetId="26" hidden="1">{"month_variance",#N/A,FALSE,"template"}</definedName>
    <definedName name="wrn.Print_Variance." localSheetId="27" hidden="1">{"month_variance",#N/A,FALSE,"template"}</definedName>
    <definedName name="wrn.Print_Variance." localSheetId="28" hidden="1">{"month_variance",#N/A,FALSE,"template"}</definedName>
    <definedName name="wrn.Print_Variance." localSheetId="29" hidden="1">{"month_variance",#N/A,FALSE,"template"}</definedName>
    <definedName name="wrn.Print_Variance." localSheetId="30" hidden="1">{"month_variance",#N/A,FALSE,"template"}</definedName>
    <definedName name="wrn.Print_Variance." localSheetId="31" hidden="1">{"month_variance",#N/A,FALSE,"template"}</definedName>
    <definedName name="wrn.Print_Variance." hidden="1">{"month_variance",#N/A,FALSE,"template"}</definedName>
    <definedName name="wrn.Print_Variance_Page." localSheetId="17" hidden="1">{"variance_page",#N/A,FALSE,"template"}</definedName>
    <definedName name="wrn.Print_Variance_Page." localSheetId="18" hidden="1">{"variance_page",#N/A,FALSE,"template"}</definedName>
    <definedName name="wrn.Print_Variance_Page." localSheetId="19" hidden="1">{"variance_page",#N/A,FALSE,"template"}</definedName>
    <definedName name="wrn.Print_Variance_Page." localSheetId="20" hidden="1">{"variance_page",#N/A,FALSE,"template"}</definedName>
    <definedName name="wrn.Print_Variance_Page." localSheetId="21" hidden="1">{"variance_page",#N/A,FALSE,"template"}</definedName>
    <definedName name="wrn.Print_Variance_Page." localSheetId="22" hidden="1">{"variance_page",#N/A,FALSE,"template"}</definedName>
    <definedName name="wrn.Print_Variance_Page." localSheetId="23" hidden="1">{"variance_page",#N/A,FALSE,"template"}</definedName>
    <definedName name="wrn.Print_Variance_Page." localSheetId="4" hidden="1">{"variance_page",#N/A,FALSE,"template"}</definedName>
    <definedName name="wrn.Print_Variance_Page." localSheetId="5" hidden="1">{"variance_page",#N/A,FALSE,"template"}</definedName>
    <definedName name="wrn.Print_Variance_Page." localSheetId="8" hidden="1">{"variance_page",#N/A,FALSE,"template"}</definedName>
    <definedName name="wrn.Print_Variance_Page." localSheetId="11" hidden="1">{"variance_page",#N/A,FALSE,"template"}</definedName>
    <definedName name="wrn.Print_Variance_Page." localSheetId="12" hidden="1">{"variance_page",#N/A,FALSE,"template"}</definedName>
    <definedName name="wrn.Print_Variance_Page." localSheetId="14" hidden="1">{"variance_page",#N/A,FALSE,"template"}</definedName>
    <definedName name="wrn.Print_Variance_Page." localSheetId="16" hidden="1">{"variance_page",#N/A,FALSE,"template"}</definedName>
    <definedName name="wrn.Print_Variance_Page." localSheetId="26" hidden="1">{"variance_page",#N/A,FALSE,"template"}</definedName>
    <definedName name="wrn.Print_Variance_Page." localSheetId="27" hidden="1">{"variance_page",#N/A,FALSE,"template"}</definedName>
    <definedName name="wrn.Print_Variance_Page." localSheetId="28" hidden="1">{"variance_page",#N/A,FALSE,"template"}</definedName>
    <definedName name="wrn.Print_Variance_Page." localSheetId="29" hidden="1">{"variance_page",#N/A,FALSE,"template"}</definedName>
    <definedName name="wrn.Print_Variance_Page." localSheetId="30" hidden="1">{"variance_page",#N/A,FALSE,"template"}</definedName>
    <definedName name="wrn.Print_Variance_Page." localSheetId="31" hidden="1">{"variance_page",#N/A,FALSE,"template"}</definedName>
    <definedName name="wrn.Print_Variance_Page." hidden="1">{"variance_page",#N/A,FALSE,"template"}</definedName>
    <definedName name="wrn.PRNREP." localSheetId="17" hidden="1">{"ID1",#N/A,FALSE,"IDIQ-I";"id2",#N/A,FALSE,"IDIQ-II";"ID3",#N/A,FALSE,"IDIQ-III";"ID4",#N/A,FALSE,"IDIQ-IV";"id5",#N/A,FALSE,"IDIQ-V";"ID6",#N/A,FALSE,"IDIQ-VI";"DO1a",#N/A,FALSE,"DO-IA";"DO1b",#N/A,FALSE,"DO-IB";"DO1C",#N/A,FALSE,"DO-IC";"DO3",#N/A,FALSE,"DO-III";"DO4",#N/A,FALSE,"DO-IV";"DO5",#N/A,FALSE,"DO-V"}</definedName>
    <definedName name="wrn.PRNREP." localSheetId="18" hidden="1">{"ID1",#N/A,FALSE,"IDIQ-I";"id2",#N/A,FALSE,"IDIQ-II";"ID3",#N/A,FALSE,"IDIQ-III";"ID4",#N/A,FALSE,"IDIQ-IV";"id5",#N/A,FALSE,"IDIQ-V";"ID6",#N/A,FALSE,"IDIQ-VI";"DO1a",#N/A,FALSE,"DO-IA";"DO1b",#N/A,FALSE,"DO-IB";"DO1C",#N/A,FALSE,"DO-IC";"DO3",#N/A,FALSE,"DO-III";"DO4",#N/A,FALSE,"DO-IV";"DO5",#N/A,FALSE,"DO-V"}</definedName>
    <definedName name="wrn.PRNREP." localSheetId="19" hidden="1">{"ID1",#N/A,FALSE,"IDIQ-I";"id2",#N/A,FALSE,"IDIQ-II";"ID3",#N/A,FALSE,"IDIQ-III";"ID4",#N/A,FALSE,"IDIQ-IV";"id5",#N/A,FALSE,"IDIQ-V";"ID6",#N/A,FALSE,"IDIQ-VI";"DO1a",#N/A,FALSE,"DO-IA";"DO1b",#N/A,FALSE,"DO-IB";"DO1C",#N/A,FALSE,"DO-IC";"DO3",#N/A,FALSE,"DO-III";"DO4",#N/A,FALSE,"DO-IV";"DO5",#N/A,FALSE,"DO-V"}</definedName>
    <definedName name="wrn.PRNREP." localSheetId="20" hidden="1">{"ID1",#N/A,FALSE,"IDIQ-I";"id2",#N/A,FALSE,"IDIQ-II";"ID3",#N/A,FALSE,"IDIQ-III";"ID4",#N/A,FALSE,"IDIQ-IV";"id5",#N/A,FALSE,"IDIQ-V";"ID6",#N/A,FALSE,"IDIQ-VI";"DO1a",#N/A,FALSE,"DO-IA";"DO1b",#N/A,FALSE,"DO-IB";"DO1C",#N/A,FALSE,"DO-IC";"DO3",#N/A,FALSE,"DO-III";"DO4",#N/A,FALSE,"DO-IV";"DO5",#N/A,FALSE,"DO-V"}</definedName>
    <definedName name="wrn.PRNREP." localSheetId="21" hidden="1">{"ID1",#N/A,FALSE,"IDIQ-I";"id2",#N/A,FALSE,"IDIQ-II";"ID3",#N/A,FALSE,"IDIQ-III";"ID4",#N/A,FALSE,"IDIQ-IV";"id5",#N/A,FALSE,"IDIQ-V";"ID6",#N/A,FALSE,"IDIQ-VI";"DO1a",#N/A,FALSE,"DO-IA";"DO1b",#N/A,FALSE,"DO-IB";"DO1C",#N/A,FALSE,"DO-IC";"DO3",#N/A,FALSE,"DO-III";"DO4",#N/A,FALSE,"DO-IV";"DO5",#N/A,FALSE,"DO-V"}</definedName>
    <definedName name="wrn.PRNREP." localSheetId="22" hidden="1">{"ID1",#N/A,FALSE,"IDIQ-I";"id2",#N/A,FALSE,"IDIQ-II";"ID3",#N/A,FALSE,"IDIQ-III";"ID4",#N/A,FALSE,"IDIQ-IV";"id5",#N/A,FALSE,"IDIQ-V";"ID6",#N/A,FALSE,"IDIQ-VI";"DO1a",#N/A,FALSE,"DO-IA";"DO1b",#N/A,FALSE,"DO-IB";"DO1C",#N/A,FALSE,"DO-IC";"DO3",#N/A,FALSE,"DO-III";"DO4",#N/A,FALSE,"DO-IV";"DO5",#N/A,FALSE,"DO-V"}</definedName>
    <definedName name="wrn.PRNREP." localSheetId="23" hidden="1">{"ID1",#N/A,FALSE,"IDIQ-I";"id2",#N/A,FALSE,"IDIQ-II";"ID3",#N/A,FALSE,"IDIQ-III";"ID4",#N/A,FALSE,"IDIQ-IV";"id5",#N/A,FALSE,"IDIQ-V";"ID6",#N/A,FALSE,"IDIQ-VI";"DO1a",#N/A,FALSE,"DO-IA";"DO1b",#N/A,FALSE,"DO-IB";"DO1C",#N/A,FALSE,"DO-IC";"DO3",#N/A,FALSE,"DO-III";"DO4",#N/A,FALSE,"DO-IV";"DO5",#N/A,FALSE,"DO-V"}</definedName>
    <definedName name="wrn.PRNREP." localSheetId="4" hidden="1">{"ID1",#N/A,FALSE,"IDIQ-I";"id2",#N/A,FALSE,"IDIQ-II";"ID3",#N/A,FALSE,"IDIQ-III";"ID4",#N/A,FALSE,"IDIQ-IV";"id5",#N/A,FALSE,"IDIQ-V";"ID6",#N/A,FALSE,"IDIQ-VI";"DO1a",#N/A,FALSE,"DO-IA";"DO1b",#N/A,FALSE,"DO-IB";"DO1C",#N/A,FALSE,"DO-IC";"DO3",#N/A,FALSE,"DO-III";"DO4",#N/A,FALSE,"DO-IV";"DO5",#N/A,FALSE,"DO-V"}</definedName>
    <definedName name="wrn.PRNREP." localSheetId="5" hidden="1">{"ID1",#N/A,FALSE,"IDIQ-I";"id2",#N/A,FALSE,"IDIQ-II";"ID3",#N/A,FALSE,"IDIQ-III";"ID4",#N/A,FALSE,"IDIQ-IV";"id5",#N/A,FALSE,"IDIQ-V";"ID6",#N/A,FALSE,"IDIQ-VI";"DO1a",#N/A,FALSE,"DO-IA";"DO1b",#N/A,FALSE,"DO-IB";"DO1C",#N/A,FALSE,"DO-IC";"DO3",#N/A,FALSE,"DO-III";"DO4",#N/A,FALSE,"DO-IV";"DO5",#N/A,FALSE,"DO-V"}</definedName>
    <definedName name="wrn.PRNREP." localSheetId="8" hidden="1">{"ID1",#N/A,FALSE,"IDIQ-I";"id2",#N/A,FALSE,"IDIQ-II";"ID3",#N/A,FALSE,"IDIQ-III";"ID4",#N/A,FALSE,"IDIQ-IV";"id5",#N/A,FALSE,"IDIQ-V";"ID6",#N/A,FALSE,"IDIQ-VI";"DO1a",#N/A,FALSE,"DO-IA";"DO1b",#N/A,FALSE,"DO-IB";"DO1C",#N/A,FALSE,"DO-IC";"DO3",#N/A,FALSE,"DO-III";"DO4",#N/A,FALSE,"DO-IV";"DO5",#N/A,FALSE,"DO-V"}</definedName>
    <definedName name="wrn.PRNREP." localSheetId="11" hidden="1">{"ID1",#N/A,FALSE,"IDIQ-I";"id2",#N/A,FALSE,"IDIQ-II";"ID3",#N/A,FALSE,"IDIQ-III";"ID4",#N/A,FALSE,"IDIQ-IV";"id5",#N/A,FALSE,"IDIQ-V";"ID6",#N/A,FALSE,"IDIQ-VI";"DO1a",#N/A,FALSE,"DO-IA";"DO1b",#N/A,FALSE,"DO-IB";"DO1C",#N/A,FALSE,"DO-IC";"DO3",#N/A,FALSE,"DO-III";"DO4",#N/A,FALSE,"DO-IV";"DO5",#N/A,FALSE,"DO-V"}</definedName>
    <definedName name="wrn.PRNREP." localSheetId="12" hidden="1">{"ID1",#N/A,FALSE,"IDIQ-I";"id2",#N/A,FALSE,"IDIQ-II";"ID3",#N/A,FALSE,"IDIQ-III";"ID4",#N/A,FALSE,"IDIQ-IV";"id5",#N/A,FALSE,"IDIQ-V";"ID6",#N/A,FALSE,"IDIQ-VI";"DO1a",#N/A,FALSE,"DO-IA";"DO1b",#N/A,FALSE,"DO-IB";"DO1C",#N/A,FALSE,"DO-IC";"DO3",#N/A,FALSE,"DO-III";"DO4",#N/A,FALSE,"DO-IV";"DO5",#N/A,FALSE,"DO-V"}</definedName>
    <definedName name="wrn.PRNREP." localSheetId="14" hidden="1">{"ID1",#N/A,FALSE,"IDIQ-I";"id2",#N/A,FALSE,"IDIQ-II";"ID3",#N/A,FALSE,"IDIQ-III";"ID4",#N/A,FALSE,"IDIQ-IV";"id5",#N/A,FALSE,"IDIQ-V";"ID6",#N/A,FALSE,"IDIQ-VI";"DO1a",#N/A,FALSE,"DO-IA";"DO1b",#N/A,FALSE,"DO-IB";"DO1C",#N/A,FALSE,"DO-IC";"DO3",#N/A,FALSE,"DO-III";"DO4",#N/A,FALSE,"DO-IV";"DO5",#N/A,FALSE,"DO-V"}</definedName>
    <definedName name="wrn.PRNREP." localSheetId="16" hidden="1">{"ID1",#N/A,FALSE,"IDIQ-I";"id2",#N/A,FALSE,"IDIQ-II";"ID3",#N/A,FALSE,"IDIQ-III";"ID4",#N/A,FALSE,"IDIQ-IV";"id5",#N/A,FALSE,"IDIQ-V";"ID6",#N/A,FALSE,"IDIQ-VI";"DO1a",#N/A,FALSE,"DO-IA";"DO1b",#N/A,FALSE,"DO-IB";"DO1C",#N/A,FALSE,"DO-IC";"DO3",#N/A,FALSE,"DO-III";"DO4",#N/A,FALSE,"DO-IV";"DO5",#N/A,FALSE,"DO-V"}</definedName>
    <definedName name="wrn.PRNREP." localSheetId="26" hidden="1">{"ID1",#N/A,FALSE,"IDIQ-I";"id2",#N/A,FALSE,"IDIQ-II";"ID3",#N/A,FALSE,"IDIQ-III";"ID4",#N/A,FALSE,"IDIQ-IV";"id5",#N/A,FALSE,"IDIQ-V";"ID6",#N/A,FALSE,"IDIQ-VI";"DO1a",#N/A,FALSE,"DO-IA";"DO1b",#N/A,FALSE,"DO-IB";"DO1C",#N/A,FALSE,"DO-IC";"DO3",#N/A,FALSE,"DO-III";"DO4",#N/A,FALSE,"DO-IV";"DO5",#N/A,FALSE,"DO-V"}</definedName>
    <definedName name="wrn.PRNREP." localSheetId="27" hidden="1">{"ID1",#N/A,FALSE,"IDIQ-I";"id2",#N/A,FALSE,"IDIQ-II";"ID3",#N/A,FALSE,"IDIQ-III";"ID4",#N/A,FALSE,"IDIQ-IV";"id5",#N/A,FALSE,"IDIQ-V";"ID6",#N/A,FALSE,"IDIQ-VI";"DO1a",#N/A,FALSE,"DO-IA";"DO1b",#N/A,FALSE,"DO-IB";"DO1C",#N/A,FALSE,"DO-IC";"DO3",#N/A,FALSE,"DO-III";"DO4",#N/A,FALSE,"DO-IV";"DO5",#N/A,FALSE,"DO-V"}</definedName>
    <definedName name="wrn.PRNREP." localSheetId="28" hidden="1">{"ID1",#N/A,FALSE,"IDIQ-I";"id2",#N/A,FALSE,"IDIQ-II";"ID3",#N/A,FALSE,"IDIQ-III";"ID4",#N/A,FALSE,"IDIQ-IV";"id5",#N/A,FALSE,"IDIQ-V";"ID6",#N/A,FALSE,"IDIQ-VI";"DO1a",#N/A,FALSE,"DO-IA";"DO1b",#N/A,FALSE,"DO-IB";"DO1C",#N/A,FALSE,"DO-IC";"DO3",#N/A,FALSE,"DO-III";"DO4",#N/A,FALSE,"DO-IV";"DO5",#N/A,FALSE,"DO-V"}</definedName>
    <definedName name="wrn.PRNREP." localSheetId="29" hidden="1">{"ID1",#N/A,FALSE,"IDIQ-I";"id2",#N/A,FALSE,"IDIQ-II";"ID3",#N/A,FALSE,"IDIQ-III";"ID4",#N/A,FALSE,"IDIQ-IV";"id5",#N/A,FALSE,"IDIQ-V";"ID6",#N/A,FALSE,"IDIQ-VI";"DO1a",#N/A,FALSE,"DO-IA";"DO1b",#N/A,FALSE,"DO-IB";"DO1C",#N/A,FALSE,"DO-IC";"DO3",#N/A,FALSE,"DO-III";"DO4",#N/A,FALSE,"DO-IV";"DO5",#N/A,FALSE,"DO-V"}</definedName>
    <definedName name="wrn.PRNREP." localSheetId="30" hidden="1">{"ID1",#N/A,FALSE,"IDIQ-I";"id2",#N/A,FALSE,"IDIQ-II";"ID3",#N/A,FALSE,"IDIQ-III";"ID4",#N/A,FALSE,"IDIQ-IV";"id5",#N/A,FALSE,"IDIQ-V";"ID6",#N/A,FALSE,"IDIQ-VI";"DO1a",#N/A,FALSE,"DO-IA";"DO1b",#N/A,FALSE,"DO-IB";"DO1C",#N/A,FALSE,"DO-IC";"DO3",#N/A,FALSE,"DO-III";"DO4",#N/A,FALSE,"DO-IV";"DO5",#N/A,FALSE,"DO-V"}</definedName>
    <definedName name="wrn.PRNREP." localSheetId="31" hidden="1">{"ID1",#N/A,FALSE,"IDIQ-I";"id2",#N/A,FALSE,"IDIQ-II";"ID3",#N/A,FALSE,"IDIQ-III";"ID4",#N/A,FALSE,"IDIQ-IV";"id5",#N/A,FALSE,"IDIQ-V";"ID6",#N/A,FALSE,"IDIQ-VI";"DO1a",#N/A,FALSE,"DO-IA";"DO1b",#N/A,FALSE,"DO-IB";"DO1C",#N/A,FALSE,"DO-IC";"DO3",#N/A,FALSE,"DO-III";"DO4",#N/A,FALSE,"DO-IV";"DO5",#N/A,FALSE,"DO-V"}</definedName>
    <definedName name="wrn.PRNREP." hidden="1">{"ID1",#N/A,FALSE,"IDIQ-I";"id2",#N/A,FALSE,"IDIQ-II";"ID3",#N/A,FALSE,"IDIQ-III";"ID4",#N/A,FALSE,"IDIQ-IV";"id5",#N/A,FALSE,"IDIQ-V";"ID6",#N/A,FALSE,"IDIQ-VI";"DO1a",#N/A,FALSE,"DO-IA";"DO1b",#N/A,FALSE,"DO-IB";"DO1C",#N/A,FALSE,"DO-IC";"DO3",#N/A,FALSE,"DO-III";"DO4",#N/A,FALSE,"DO-IV";"DO5",#N/A,FALSE,"DO-V"}</definedName>
    <definedName name="wrn.RAP." localSheetId="1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3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3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dm." localSheetId="17" hidden="1">{"ecm",#N/A,FALSE,"CES Inputs";"FINMOD 2",#N/A,FALSE,"CES Inputs";"hillpay",#N/A,FALSE,"CES Inputs";"psc",#N/A,FALSE,"PSC Output";"buyout",#N/A,FALSE,"Buyout";"total",#N/A,FALSE,"FY93-94 Maintenance"}</definedName>
    <definedName name="wrn.rdm." localSheetId="18" hidden="1">{"ecm",#N/A,FALSE,"CES Inputs";"FINMOD 2",#N/A,FALSE,"CES Inputs";"hillpay",#N/A,FALSE,"CES Inputs";"psc",#N/A,FALSE,"PSC Output";"buyout",#N/A,FALSE,"Buyout";"total",#N/A,FALSE,"FY93-94 Maintenance"}</definedName>
    <definedName name="wrn.rdm." localSheetId="19" hidden="1">{"ecm",#N/A,FALSE,"CES Inputs";"FINMOD 2",#N/A,FALSE,"CES Inputs";"hillpay",#N/A,FALSE,"CES Inputs";"psc",#N/A,FALSE,"PSC Output";"buyout",#N/A,FALSE,"Buyout";"total",#N/A,FALSE,"FY93-94 Maintenance"}</definedName>
    <definedName name="wrn.rdm." localSheetId="20" hidden="1">{"ecm",#N/A,FALSE,"CES Inputs";"FINMOD 2",#N/A,FALSE,"CES Inputs";"hillpay",#N/A,FALSE,"CES Inputs";"psc",#N/A,FALSE,"PSC Output";"buyout",#N/A,FALSE,"Buyout";"total",#N/A,FALSE,"FY93-94 Maintenance"}</definedName>
    <definedName name="wrn.rdm." localSheetId="21" hidden="1">{"ecm",#N/A,FALSE,"CES Inputs";"FINMOD 2",#N/A,FALSE,"CES Inputs";"hillpay",#N/A,FALSE,"CES Inputs";"psc",#N/A,FALSE,"PSC Output";"buyout",#N/A,FALSE,"Buyout";"total",#N/A,FALSE,"FY93-94 Maintenance"}</definedName>
    <definedName name="wrn.rdm." localSheetId="22" hidden="1">{"ecm",#N/A,FALSE,"CES Inputs";"FINMOD 2",#N/A,FALSE,"CES Inputs";"hillpay",#N/A,FALSE,"CES Inputs";"psc",#N/A,FALSE,"PSC Output";"buyout",#N/A,FALSE,"Buyout";"total",#N/A,FALSE,"FY93-94 Maintenance"}</definedName>
    <definedName name="wrn.rdm." localSheetId="23" hidden="1">{"ecm",#N/A,FALSE,"CES Inputs";"FINMOD 2",#N/A,FALSE,"CES Inputs";"hillpay",#N/A,FALSE,"CES Inputs";"psc",#N/A,FALSE,"PSC Output";"buyout",#N/A,FALSE,"Buyout";"total",#N/A,FALSE,"FY93-94 Maintenance"}</definedName>
    <definedName name="wrn.rdm." localSheetId="4" hidden="1">{"ecm",#N/A,FALSE,"CES Inputs";"FINMOD 2",#N/A,FALSE,"CES Inputs";"hillpay",#N/A,FALSE,"CES Inputs";"psc",#N/A,FALSE,"PSC Output";"buyout",#N/A,FALSE,"Buyout";"total",#N/A,FALSE,"FY93-94 Maintenance"}</definedName>
    <definedName name="wrn.rdm." localSheetId="5" hidden="1">{"ecm",#N/A,FALSE,"CES Inputs";"FINMOD 2",#N/A,FALSE,"CES Inputs";"hillpay",#N/A,FALSE,"CES Inputs";"psc",#N/A,FALSE,"PSC Output";"buyout",#N/A,FALSE,"Buyout";"total",#N/A,FALSE,"FY93-94 Maintenance"}</definedName>
    <definedName name="wrn.rdm." localSheetId="8" hidden="1">{"ecm",#N/A,FALSE,"CES Inputs";"FINMOD 2",#N/A,FALSE,"CES Inputs";"hillpay",#N/A,FALSE,"CES Inputs";"psc",#N/A,FALSE,"PSC Output";"buyout",#N/A,FALSE,"Buyout";"total",#N/A,FALSE,"FY93-94 Maintenance"}</definedName>
    <definedName name="wrn.rdm." localSheetId="11" hidden="1">{"ecm",#N/A,FALSE,"CES Inputs";"FINMOD 2",#N/A,FALSE,"CES Inputs";"hillpay",#N/A,FALSE,"CES Inputs";"psc",#N/A,FALSE,"PSC Output";"buyout",#N/A,FALSE,"Buyout";"total",#N/A,FALSE,"FY93-94 Maintenance"}</definedName>
    <definedName name="wrn.rdm." localSheetId="12" hidden="1">{"ecm",#N/A,FALSE,"CES Inputs";"FINMOD 2",#N/A,FALSE,"CES Inputs";"hillpay",#N/A,FALSE,"CES Inputs";"psc",#N/A,FALSE,"PSC Output";"buyout",#N/A,FALSE,"Buyout";"total",#N/A,FALSE,"FY93-94 Maintenance"}</definedName>
    <definedName name="wrn.rdm." localSheetId="14" hidden="1">{"ecm",#N/A,FALSE,"CES Inputs";"FINMOD 2",#N/A,FALSE,"CES Inputs";"hillpay",#N/A,FALSE,"CES Inputs";"psc",#N/A,FALSE,"PSC Output";"buyout",#N/A,FALSE,"Buyout";"total",#N/A,FALSE,"FY93-94 Maintenance"}</definedName>
    <definedName name="wrn.rdm." localSheetId="16" hidden="1">{"ecm",#N/A,FALSE,"CES Inputs";"FINMOD 2",#N/A,FALSE,"CES Inputs";"hillpay",#N/A,FALSE,"CES Inputs";"psc",#N/A,FALSE,"PSC Output";"buyout",#N/A,FALSE,"Buyout";"total",#N/A,FALSE,"FY93-94 Maintenance"}</definedName>
    <definedName name="wrn.rdm." localSheetId="26" hidden="1">{"ecm",#N/A,FALSE,"CES Inputs";"FINMOD 2",#N/A,FALSE,"CES Inputs";"hillpay",#N/A,FALSE,"CES Inputs";"psc",#N/A,FALSE,"PSC Output";"buyout",#N/A,FALSE,"Buyout";"total",#N/A,FALSE,"FY93-94 Maintenance"}</definedName>
    <definedName name="wrn.rdm." localSheetId="27" hidden="1">{"ecm",#N/A,FALSE,"CES Inputs";"FINMOD 2",#N/A,FALSE,"CES Inputs";"hillpay",#N/A,FALSE,"CES Inputs";"psc",#N/A,FALSE,"PSC Output";"buyout",#N/A,FALSE,"Buyout";"total",#N/A,FALSE,"FY93-94 Maintenance"}</definedName>
    <definedName name="wrn.rdm." localSheetId="28" hidden="1">{"ecm",#N/A,FALSE,"CES Inputs";"FINMOD 2",#N/A,FALSE,"CES Inputs";"hillpay",#N/A,FALSE,"CES Inputs";"psc",#N/A,FALSE,"PSC Output";"buyout",#N/A,FALSE,"Buyout";"total",#N/A,FALSE,"FY93-94 Maintenance"}</definedName>
    <definedName name="wrn.rdm." localSheetId="29" hidden="1">{"ecm",#N/A,FALSE,"CES Inputs";"FINMOD 2",#N/A,FALSE,"CES Inputs";"hillpay",#N/A,FALSE,"CES Inputs";"psc",#N/A,FALSE,"PSC Output";"buyout",#N/A,FALSE,"Buyout";"total",#N/A,FALSE,"FY93-94 Maintenance"}</definedName>
    <definedName name="wrn.rdm." localSheetId="30" hidden="1">{"ecm",#N/A,FALSE,"CES Inputs";"FINMOD 2",#N/A,FALSE,"CES Inputs";"hillpay",#N/A,FALSE,"CES Inputs";"psc",#N/A,FALSE,"PSC Output";"buyout",#N/A,FALSE,"Buyout";"total",#N/A,FALSE,"FY93-94 Maintenance"}</definedName>
    <definedName name="wrn.rdm." localSheetId="31" hidden="1">{"ecm",#N/A,FALSE,"CES Inputs";"FINMOD 2",#N/A,FALSE,"CES Inputs";"hillpay",#N/A,FALSE,"CES Inputs";"psc",#N/A,FALSE,"PSC Output";"buyout",#N/A,FALSE,"Buyout";"total",#N/A,FALSE,"FY93-94 Maintenance"}</definedName>
    <definedName name="wrn.rdm." hidden="1">{"ecm",#N/A,FALSE,"CES Inputs";"FINMOD 2",#N/A,FALSE,"CES Inputs";"hillpay",#N/A,FALSE,"CES Inputs";"psc",#N/A,FALSE,"PSC Output";"buyout",#N/A,FALSE,"Buyout";"total",#N/A,FALSE,"FY93-94 Maintenance"}</definedName>
    <definedName name="wrn.rdm.1" localSheetId="17" hidden="1">{"ecm",#N/A,FALSE,"CES Inputs";"finmod",#N/A,FALSE,"CES Inputs";"hillpay",#N/A,FALSE,"CES Inputs";"psc",#N/A,FALSE,"PSC Output";"buyout",#N/A,FALSE,"Buyout";"Other Util Calcs",#N/A,FALSE,"CES Inputs";"Other Utility Calcs 2",#N/A,FALSE,"CES Inputs";"Other Utility Calcs 3",#N/A,FALSE,"CES Inputs"}</definedName>
    <definedName name="wrn.rdm.1" localSheetId="18" hidden="1">{"ecm",#N/A,FALSE,"CES Inputs";"finmod",#N/A,FALSE,"CES Inputs";"hillpay",#N/A,FALSE,"CES Inputs";"psc",#N/A,FALSE,"PSC Output";"buyout",#N/A,FALSE,"Buyout";"Other Util Calcs",#N/A,FALSE,"CES Inputs";"Other Utility Calcs 2",#N/A,FALSE,"CES Inputs";"Other Utility Calcs 3",#N/A,FALSE,"CES Inputs"}</definedName>
    <definedName name="wrn.rdm.1" localSheetId="19" hidden="1">{"ecm",#N/A,FALSE,"CES Inputs";"finmod",#N/A,FALSE,"CES Inputs";"hillpay",#N/A,FALSE,"CES Inputs";"psc",#N/A,FALSE,"PSC Output";"buyout",#N/A,FALSE,"Buyout";"Other Util Calcs",#N/A,FALSE,"CES Inputs";"Other Utility Calcs 2",#N/A,FALSE,"CES Inputs";"Other Utility Calcs 3",#N/A,FALSE,"CES Inputs"}</definedName>
    <definedName name="wrn.rdm.1" localSheetId="20" hidden="1">{"ecm",#N/A,FALSE,"CES Inputs";"finmod",#N/A,FALSE,"CES Inputs";"hillpay",#N/A,FALSE,"CES Inputs";"psc",#N/A,FALSE,"PSC Output";"buyout",#N/A,FALSE,"Buyout";"Other Util Calcs",#N/A,FALSE,"CES Inputs";"Other Utility Calcs 2",#N/A,FALSE,"CES Inputs";"Other Utility Calcs 3",#N/A,FALSE,"CES Inputs"}</definedName>
    <definedName name="wrn.rdm.1" localSheetId="21" hidden="1">{"ecm",#N/A,FALSE,"CES Inputs";"finmod",#N/A,FALSE,"CES Inputs";"hillpay",#N/A,FALSE,"CES Inputs";"psc",#N/A,FALSE,"PSC Output";"buyout",#N/A,FALSE,"Buyout";"Other Util Calcs",#N/A,FALSE,"CES Inputs";"Other Utility Calcs 2",#N/A,FALSE,"CES Inputs";"Other Utility Calcs 3",#N/A,FALSE,"CES Inputs"}</definedName>
    <definedName name="wrn.rdm.1" localSheetId="22" hidden="1">{"ecm",#N/A,FALSE,"CES Inputs";"finmod",#N/A,FALSE,"CES Inputs";"hillpay",#N/A,FALSE,"CES Inputs";"psc",#N/A,FALSE,"PSC Output";"buyout",#N/A,FALSE,"Buyout";"Other Util Calcs",#N/A,FALSE,"CES Inputs";"Other Utility Calcs 2",#N/A,FALSE,"CES Inputs";"Other Utility Calcs 3",#N/A,FALSE,"CES Inputs"}</definedName>
    <definedName name="wrn.rdm.1" localSheetId="23" hidden="1">{"ecm",#N/A,FALSE,"CES Inputs";"finmod",#N/A,FALSE,"CES Inputs";"hillpay",#N/A,FALSE,"CES Inputs";"psc",#N/A,FALSE,"PSC Output";"buyout",#N/A,FALSE,"Buyout";"Other Util Calcs",#N/A,FALSE,"CES Inputs";"Other Utility Calcs 2",#N/A,FALSE,"CES Inputs";"Other Utility Calcs 3",#N/A,FALSE,"CES Inputs"}</definedName>
    <definedName name="wrn.rdm.1" localSheetId="4" hidden="1">{"ecm",#N/A,FALSE,"CES Inputs";"finmod",#N/A,FALSE,"CES Inputs";"hillpay",#N/A,FALSE,"CES Inputs";"psc",#N/A,FALSE,"PSC Output";"buyout",#N/A,FALSE,"Buyout";"Other Util Calcs",#N/A,FALSE,"CES Inputs";"Other Utility Calcs 2",#N/A,FALSE,"CES Inputs";"Other Utility Calcs 3",#N/A,FALSE,"CES Inputs"}</definedName>
    <definedName name="wrn.rdm.1" localSheetId="5" hidden="1">{"ecm",#N/A,FALSE,"CES Inputs";"finmod",#N/A,FALSE,"CES Inputs";"hillpay",#N/A,FALSE,"CES Inputs";"psc",#N/A,FALSE,"PSC Output";"buyout",#N/A,FALSE,"Buyout";"Other Util Calcs",#N/A,FALSE,"CES Inputs";"Other Utility Calcs 2",#N/A,FALSE,"CES Inputs";"Other Utility Calcs 3",#N/A,FALSE,"CES Inputs"}</definedName>
    <definedName name="wrn.rdm.1" localSheetId="8" hidden="1">{"ecm",#N/A,FALSE,"CES Inputs";"finmod",#N/A,FALSE,"CES Inputs";"hillpay",#N/A,FALSE,"CES Inputs";"psc",#N/A,FALSE,"PSC Output";"buyout",#N/A,FALSE,"Buyout";"Other Util Calcs",#N/A,FALSE,"CES Inputs";"Other Utility Calcs 2",#N/A,FALSE,"CES Inputs";"Other Utility Calcs 3",#N/A,FALSE,"CES Inputs"}</definedName>
    <definedName name="wrn.rdm.1" localSheetId="11" hidden="1">{"ecm",#N/A,FALSE,"CES Inputs";"finmod",#N/A,FALSE,"CES Inputs";"hillpay",#N/A,FALSE,"CES Inputs";"psc",#N/A,FALSE,"PSC Output";"buyout",#N/A,FALSE,"Buyout";"Other Util Calcs",#N/A,FALSE,"CES Inputs";"Other Utility Calcs 2",#N/A,FALSE,"CES Inputs";"Other Utility Calcs 3",#N/A,FALSE,"CES Inputs"}</definedName>
    <definedName name="wrn.rdm.1" localSheetId="12" hidden="1">{"ecm",#N/A,FALSE,"CES Inputs";"finmod",#N/A,FALSE,"CES Inputs";"hillpay",#N/A,FALSE,"CES Inputs";"psc",#N/A,FALSE,"PSC Output";"buyout",#N/A,FALSE,"Buyout";"Other Util Calcs",#N/A,FALSE,"CES Inputs";"Other Utility Calcs 2",#N/A,FALSE,"CES Inputs";"Other Utility Calcs 3",#N/A,FALSE,"CES Inputs"}</definedName>
    <definedName name="wrn.rdm.1" localSheetId="14" hidden="1">{"ecm",#N/A,FALSE,"CES Inputs";"finmod",#N/A,FALSE,"CES Inputs";"hillpay",#N/A,FALSE,"CES Inputs";"psc",#N/A,FALSE,"PSC Output";"buyout",#N/A,FALSE,"Buyout";"Other Util Calcs",#N/A,FALSE,"CES Inputs";"Other Utility Calcs 2",#N/A,FALSE,"CES Inputs";"Other Utility Calcs 3",#N/A,FALSE,"CES Inputs"}</definedName>
    <definedName name="wrn.rdm.1" localSheetId="16" hidden="1">{"ecm",#N/A,FALSE,"CES Inputs";"finmod",#N/A,FALSE,"CES Inputs";"hillpay",#N/A,FALSE,"CES Inputs";"psc",#N/A,FALSE,"PSC Output";"buyout",#N/A,FALSE,"Buyout";"Other Util Calcs",#N/A,FALSE,"CES Inputs";"Other Utility Calcs 2",#N/A,FALSE,"CES Inputs";"Other Utility Calcs 3",#N/A,FALSE,"CES Inputs"}</definedName>
    <definedName name="wrn.rdm.1" localSheetId="26" hidden="1">{"ecm",#N/A,FALSE,"CES Inputs";"finmod",#N/A,FALSE,"CES Inputs";"hillpay",#N/A,FALSE,"CES Inputs";"psc",#N/A,FALSE,"PSC Output";"buyout",#N/A,FALSE,"Buyout";"Other Util Calcs",#N/A,FALSE,"CES Inputs";"Other Utility Calcs 2",#N/A,FALSE,"CES Inputs";"Other Utility Calcs 3",#N/A,FALSE,"CES Inputs"}</definedName>
    <definedName name="wrn.rdm.1" localSheetId="27" hidden="1">{"ecm",#N/A,FALSE,"CES Inputs";"finmod",#N/A,FALSE,"CES Inputs";"hillpay",#N/A,FALSE,"CES Inputs";"psc",#N/A,FALSE,"PSC Output";"buyout",#N/A,FALSE,"Buyout";"Other Util Calcs",#N/A,FALSE,"CES Inputs";"Other Utility Calcs 2",#N/A,FALSE,"CES Inputs";"Other Utility Calcs 3",#N/A,FALSE,"CES Inputs"}</definedName>
    <definedName name="wrn.rdm.1" localSheetId="28" hidden="1">{"ecm",#N/A,FALSE,"CES Inputs";"finmod",#N/A,FALSE,"CES Inputs";"hillpay",#N/A,FALSE,"CES Inputs";"psc",#N/A,FALSE,"PSC Output";"buyout",#N/A,FALSE,"Buyout";"Other Util Calcs",#N/A,FALSE,"CES Inputs";"Other Utility Calcs 2",#N/A,FALSE,"CES Inputs";"Other Utility Calcs 3",#N/A,FALSE,"CES Inputs"}</definedName>
    <definedName name="wrn.rdm.1" localSheetId="29" hidden="1">{"ecm",#N/A,FALSE,"CES Inputs";"finmod",#N/A,FALSE,"CES Inputs";"hillpay",#N/A,FALSE,"CES Inputs";"psc",#N/A,FALSE,"PSC Output";"buyout",#N/A,FALSE,"Buyout";"Other Util Calcs",#N/A,FALSE,"CES Inputs";"Other Utility Calcs 2",#N/A,FALSE,"CES Inputs";"Other Utility Calcs 3",#N/A,FALSE,"CES Inputs"}</definedName>
    <definedName name="wrn.rdm.1" localSheetId="30" hidden="1">{"ecm",#N/A,FALSE,"CES Inputs";"finmod",#N/A,FALSE,"CES Inputs";"hillpay",#N/A,FALSE,"CES Inputs";"psc",#N/A,FALSE,"PSC Output";"buyout",#N/A,FALSE,"Buyout";"Other Util Calcs",#N/A,FALSE,"CES Inputs";"Other Utility Calcs 2",#N/A,FALSE,"CES Inputs";"Other Utility Calcs 3",#N/A,FALSE,"CES Inputs"}</definedName>
    <definedName name="wrn.rdm.1" localSheetId="31" hidden="1">{"ecm",#N/A,FALSE,"CES Inputs";"finmod",#N/A,FALSE,"CES Inputs";"hillpay",#N/A,FALSE,"CES Inputs";"psc",#N/A,FALSE,"PSC Output";"buyout",#N/A,FALSE,"Buyout";"Other Util Calcs",#N/A,FALSE,"CES Inputs";"Other Utility Calcs 2",#N/A,FALSE,"CES Inputs";"Other Utility Calcs 3",#N/A,FALSE,"CES Inputs"}</definedName>
    <definedName name="wrn.rdm.1" hidden="1">{"ecm",#N/A,FALSE,"CES Inputs";"finmod",#N/A,FALSE,"CES Inputs";"hillpay",#N/A,FALSE,"CES Inputs";"psc",#N/A,FALSE,"PSC Output";"buyout",#N/A,FALSE,"Buyout";"Other Util Calcs",#N/A,FALSE,"CES Inputs";"Other Utility Calcs 2",#N/A,FALSE,"CES Inputs";"Other Utility Calcs 3",#N/A,FALSE,"CES Inputs"}</definedName>
    <definedName name="wrn.rep1." localSheetId="1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3"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5"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3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3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serve._.Analysis." localSheetId="17" hidden="1">{"Page_1",#N/A,FALSE,"BAD4Q98";"Page_2",#N/A,FALSE,"BAD4Q98";"Page_3",#N/A,FALSE,"BAD4Q98";"Page_4",#N/A,FALSE,"BAD4Q98";"Page_5",#N/A,FALSE,"BAD4Q98";"Page_6",#N/A,FALSE,"BAD4Q98";"Input_1",#N/A,FALSE,"BAD4Q98";"Input_2",#N/A,FALSE,"BAD4Q98"}</definedName>
    <definedName name="wrn.Reserve._.Analysis." localSheetId="18" hidden="1">{"Page_1",#N/A,FALSE,"BAD4Q98";"Page_2",#N/A,FALSE,"BAD4Q98";"Page_3",#N/A,FALSE,"BAD4Q98";"Page_4",#N/A,FALSE,"BAD4Q98";"Page_5",#N/A,FALSE,"BAD4Q98";"Page_6",#N/A,FALSE,"BAD4Q98";"Input_1",#N/A,FALSE,"BAD4Q98";"Input_2",#N/A,FALSE,"BAD4Q98"}</definedName>
    <definedName name="wrn.Reserve._.Analysis." localSheetId="19" hidden="1">{"Page_1",#N/A,FALSE,"BAD4Q98";"Page_2",#N/A,FALSE,"BAD4Q98";"Page_3",#N/A,FALSE,"BAD4Q98";"Page_4",#N/A,FALSE,"BAD4Q98";"Page_5",#N/A,FALSE,"BAD4Q98";"Page_6",#N/A,FALSE,"BAD4Q98";"Input_1",#N/A,FALSE,"BAD4Q98";"Input_2",#N/A,FALSE,"BAD4Q98"}</definedName>
    <definedName name="wrn.Reserve._.Analysis." localSheetId="20" hidden="1">{"Page_1",#N/A,FALSE,"BAD4Q98";"Page_2",#N/A,FALSE,"BAD4Q98";"Page_3",#N/A,FALSE,"BAD4Q98";"Page_4",#N/A,FALSE,"BAD4Q98";"Page_5",#N/A,FALSE,"BAD4Q98";"Page_6",#N/A,FALSE,"BAD4Q98";"Input_1",#N/A,FALSE,"BAD4Q98";"Input_2",#N/A,FALSE,"BAD4Q98"}</definedName>
    <definedName name="wrn.Reserve._.Analysis." localSheetId="21" hidden="1">{"Page_1",#N/A,FALSE,"BAD4Q98";"Page_2",#N/A,FALSE,"BAD4Q98";"Page_3",#N/A,FALSE,"BAD4Q98";"Page_4",#N/A,FALSE,"BAD4Q98";"Page_5",#N/A,FALSE,"BAD4Q98";"Page_6",#N/A,FALSE,"BAD4Q98";"Input_1",#N/A,FALSE,"BAD4Q98";"Input_2",#N/A,FALSE,"BAD4Q98"}</definedName>
    <definedName name="wrn.Reserve._.Analysis." localSheetId="22" hidden="1">{"Page_1",#N/A,FALSE,"BAD4Q98";"Page_2",#N/A,FALSE,"BAD4Q98";"Page_3",#N/A,FALSE,"BAD4Q98";"Page_4",#N/A,FALSE,"BAD4Q98";"Page_5",#N/A,FALSE,"BAD4Q98";"Page_6",#N/A,FALSE,"BAD4Q98";"Input_1",#N/A,FALSE,"BAD4Q98";"Input_2",#N/A,FALSE,"BAD4Q98"}</definedName>
    <definedName name="wrn.Reserve._.Analysis." localSheetId="23" hidden="1">{"Page_1",#N/A,FALSE,"BAD4Q98";"Page_2",#N/A,FALSE,"BAD4Q98";"Page_3",#N/A,FALSE,"BAD4Q98";"Page_4",#N/A,FALSE,"BAD4Q98";"Page_5",#N/A,FALSE,"BAD4Q98";"Page_6",#N/A,FALSE,"BAD4Q98";"Input_1",#N/A,FALSE,"BAD4Q98";"Input_2",#N/A,FALSE,"BAD4Q98"}</definedName>
    <definedName name="wrn.Reserve._.Analysis." localSheetId="4" hidden="1">{"Page_1",#N/A,FALSE,"BAD4Q98";"Page_2",#N/A,FALSE,"BAD4Q98";"Page_3",#N/A,FALSE,"BAD4Q98";"Page_4",#N/A,FALSE,"BAD4Q98";"Page_5",#N/A,FALSE,"BAD4Q98";"Page_6",#N/A,FALSE,"BAD4Q98";"Input_1",#N/A,FALSE,"BAD4Q98";"Input_2",#N/A,FALSE,"BAD4Q98"}</definedName>
    <definedName name="wrn.Reserve._.Analysis." localSheetId="5" hidden="1">{"Page_1",#N/A,FALSE,"BAD4Q98";"Page_2",#N/A,FALSE,"BAD4Q98";"Page_3",#N/A,FALSE,"BAD4Q98";"Page_4",#N/A,FALSE,"BAD4Q98";"Page_5",#N/A,FALSE,"BAD4Q98";"Page_6",#N/A,FALSE,"BAD4Q98";"Input_1",#N/A,FALSE,"BAD4Q98";"Input_2",#N/A,FALSE,"BAD4Q98"}</definedName>
    <definedName name="wrn.Reserve._.Analysis." localSheetId="8" hidden="1">{"Page_1",#N/A,FALSE,"BAD4Q98";"Page_2",#N/A,FALSE,"BAD4Q98";"Page_3",#N/A,FALSE,"BAD4Q98";"Page_4",#N/A,FALSE,"BAD4Q98";"Page_5",#N/A,FALSE,"BAD4Q98";"Page_6",#N/A,FALSE,"BAD4Q98";"Input_1",#N/A,FALSE,"BAD4Q98";"Input_2",#N/A,FALSE,"BAD4Q98"}</definedName>
    <definedName name="wrn.Reserve._.Analysis." localSheetId="11" hidden="1">{"Page_1",#N/A,FALSE,"BAD4Q98";"Page_2",#N/A,FALSE,"BAD4Q98";"Page_3",#N/A,FALSE,"BAD4Q98";"Page_4",#N/A,FALSE,"BAD4Q98";"Page_5",#N/A,FALSE,"BAD4Q98";"Page_6",#N/A,FALSE,"BAD4Q98";"Input_1",#N/A,FALSE,"BAD4Q98";"Input_2",#N/A,FALSE,"BAD4Q98"}</definedName>
    <definedName name="wrn.Reserve._.Analysis." localSheetId="12" hidden="1">{"Page_1",#N/A,FALSE,"BAD4Q98";"Page_2",#N/A,FALSE,"BAD4Q98";"Page_3",#N/A,FALSE,"BAD4Q98";"Page_4",#N/A,FALSE,"BAD4Q98";"Page_5",#N/A,FALSE,"BAD4Q98";"Page_6",#N/A,FALSE,"BAD4Q98";"Input_1",#N/A,FALSE,"BAD4Q98";"Input_2",#N/A,FALSE,"BAD4Q98"}</definedName>
    <definedName name="wrn.Reserve._.Analysis." localSheetId="14" hidden="1">{"Page_1",#N/A,FALSE,"BAD4Q98";"Page_2",#N/A,FALSE,"BAD4Q98";"Page_3",#N/A,FALSE,"BAD4Q98";"Page_4",#N/A,FALSE,"BAD4Q98";"Page_5",#N/A,FALSE,"BAD4Q98";"Page_6",#N/A,FALSE,"BAD4Q98";"Input_1",#N/A,FALSE,"BAD4Q98";"Input_2",#N/A,FALSE,"BAD4Q98"}</definedName>
    <definedName name="wrn.Reserve._.Analysis." localSheetId="16" hidden="1">{"Page_1",#N/A,FALSE,"BAD4Q98";"Page_2",#N/A,FALSE,"BAD4Q98";"Page_3",#N/A,FALSE,"BAD4Q98";"Page_4",#N/A,FALSE,"BAD4Q98";"Page_5",#N/A,FALSE,"BAD4Q98";"Page_6",#N/A,FALSE,"BAD4Q98";"Input_1",#N/A,FALSE,"BAD4Q98";"Input_2",#N/A,FALSE,"BAD4Q98"}</definedName>
    <definedName name="wrn.Reserve._.Analysis." localSheetId="26" hidden="1">{"Page_1",#N/A,FALSE,"BAD4Q98";"Page_2",#N/A,FALSE,"BAD4Q98";"Page_3",#N/A,FALSE,"BAD4Q98";"Page_4",#N/A,FALSE,"BAD4Q98";"Page_5",#N/A,FALSE,"BAD4Q98";"Page_6",#N/A,FALSE,"BAD4Q98";"Input_1",#N/A,FALSE,"BAD4Q98";"Input_2",#N/A,FALSE,"BAD4Q98"}</definedName>
    <definedName name="wrn.Reserve._.Analysis." localSheetId="27" hidden="1">{"Page_1",#N/A,FALSE,"BAD4Q98";"Page_2",#N/A,FALSE,"BAD4Q98";"Page_3",#N/A,FALSE,"BAD4Q98";"Page_4",#N/A,FALSE,"BAD4Q98";"Page_5",#N/A,FALSE,"BAD4Q98";"Page_6",#N/A,FALSE,"BAD4Q98";"Input_1",#N/A,FALSE,"BAD4Q98";"Input_2",#N/A,FALSE,"BAD4Q98"}</definedName>
    <definedName name="wrn.Reserve._.Analysis." localSheetId="28" hidden="1">{"Page_1",#N/A,FALSE,"BAD4Q98";"Page_2",#N/A,FALSE,"BAD4Q98";"Page_3",#N/A,FALSE,"BAD4Q98";"Page_4",#N/A,FALSE,"BAD4Q98";"Page_5",#N/A,FALSE,"BAD4Q98";"Page_6",#N/A,FALSE,"BAD4Q98";"Input_1",#N/A,FALSE,"BAD4Q98";"Input_2",#N/A,FALSE,"BAD4Q98"}</definedName>
    <definedName name="wrn.Reserve._.Analysis." localSheetId="29" hidden="1">{"Page_1",#N/A,FALSE,"BAD4Q98";"Page_2",#N/A,FALSE,"BAD4Q98";"Page_3",#N/A,FALSE,"BAD4Q98";"Page_4",#N/A,FALSE,"BAD4Q98";"Page_5",#N/A,FALSE,"BAD4Q98";"Page_6",#N/A,FALSE,"BAD4Q98";"Input_1",#N/A,FALSE,"BAD4Q98";"Input_2",#N/A,FALSE,"BAD4Q98"}</definedName>
    <definedName name="wrn.Reserve._.Analysis." localSheetId="30" hidden="1">{"Page_1",#N/A,FALSE,"BAD4Q98";"Page_2",#N/A,FALSE,"BAD4Q98";"Page_3",#N/A,FALSE,"BAD4Q98";"Page_4",#N/A,FALSE,"BAD4Q98";"Page_5",#N/A,FALSE,"BAD4Q98";"Page_6",#N/A,FALSE,"BAD4Q98";"Input_1",#N/A,FALSE,"BAD4Q98";"Input_2",#N/A,FALSE,"BAD4Q98"}</definedName>
    <definedName name="wrn.Reserve._.Analysis." localSheetId="31" hidden="1">{"Page_1",#N/A,FALSE,"BAD4Q98";"Page_2",#N/A,FALSE,"BAD4Q98";"Page_3",#N/A,FALSE,"BAD4Q98";"Page_4",#N/A,FALSE,"BAD4Q98";"Page_5",#N/A,FALSE,"BAD4Q98";"Page_6",#N/A,FALSE,"BAD4Q98";"Input_1",#N/A,FALSE,"BAD4Q98";"Input_2",#N/A,FALSE,"BAD4Q98"}</definedName>
    <definedName name="wrn.Reserve._.Analysis." hidden="1">{"Page_1",#N/A,FALSE,"BAD4Q98";"Page_2",#N/A,FALSE,"BAD4Q98";"Page_3",#N/A,FALSE,"BAD4Q98";"Page_4",#N/A,FALSE,"BAD4Q98";"Page_5",#N/A,FALSE,"BAD4Q98";"Page_6",#N/A,FALSE,"BAD4Q98";"Input_1",#N/A,FALSE,"BAD4Q98";"Input_2",#N/A,FALSE,"BAD4Q98"}</definedName>
    <definedName name="wrn.Rev._.Alloc." localSheetId="17" hidden="1">{#N/A,#N/A,FALSE,"RRQ inputs ";#N/A,#N/A,FALSE,"FERC Rev @ PR";#N/A,#N/A,FALSE,"Distribution Revenue Allocation";#N/A,#N/A,FALSE,"Nonallocated Revenues";#N/A,#N/A,FALSE,"MC Revenues-03 sales, 96 MC's";#N/A,#N/A,FALSE,"FTA"}</definedName>
    <definedName name="wrn.Rev._.Alloc." localSheetId="18" hidden="1">{#N/A,#N/A,FALSE,"RRQ inputs ";#N/A,#N/A,FALSE,"FERC Rev @ PR";#N/A,#N/A,FALSE,"Distribution Revenue Allocation";#N/A,#N/A,FALSE,"Nonallocated Revenues";#N/A,#N/A,FALSE,"MC Revenues-03 sales, 96 MC's";#N/A,#N/A,FALSE,"FTA"}</definedName>
    <definedName name="wrn.Rev._.Alloc." localSheetId="19" hidden="1">{#N/A,#N/A,FALSE,"RRQ inputs ";#N/A,#N/A,FALSE,"FERC Rev @ PR";#N/A,#N/A,FALSE,"Distribution Revenue Allocation";#N/A,#N/A,FALSE,"Nonallocated Revenues";#N/A,#N/A,FALSE,"MC Revenues-03 sales, 96 MC's";#N/A,#N/A,FALSE,"FTA"}</definedName>
    <definedName name="wrn.Rev._.Alloc." localSheetId="20" hidden="1">{#N/A,#N/A,FALSE,"RRQ inputs ";#N/A,#N/A,FALSE,"FERC Rev @ PR";#N/A,#N/A,FALSE,"Distribution Revenue Allocation";#N/A,#N/A,FALSE,"Nonallocated Revenues";#N/A,#N/A,FALSE,"MC Revenues-03 sales, 96 MC's";#N/A,#N/A,FALSE,"FTA"}</definedName>
    <definedName name="wrn.Rev._.Alloc." localSheetId="21" hidden="1">{#N/A,#N/A,FALSE,"RRQ inputs ";#N/A,#N/A,FALSE,"FERC Rev @ PR";#N/A,#N/A,FALSE,"Distribution Revenue Allocation";#N/A,#N/A,FALSE,"Nonallocated Revenues";#N/A,#N/A,FALSE,"MC Revenues-03 sales, 96 MC's";#N/A,#N/A,FALSE,"FTA"}</definedName>
    <definedName name="wrn.Rev._.Alloc." localSheetId="22" hidden="1">{#N/A,#N/A,FALSE,"RRQ inputs ";#N/A,#N/A,FALSE,"FERC Rev @ PR";#N/A,#N/A,FALSE,"Distribution Revenue Allocation";#N/A,#N/A,FALSE,"Nonallocated Revenues";#N/A,#N/A,FALSE,"MC Revenues-03 sales, 96 MC's";#N/A,#N/A,FALSE,"FTA"}</definedName>
    <definedName name="wrn.Rev._.Alloc." localSheetId="23" hidden="1">{#N/A,#N/A,FALSE,"RRQ inputs ";#N/A,#N/A,FALSE,"FERC Rev @ PR";#N/A,#N/A,FALSE,"Distribution Revenue Allocation";#N/A,#N/A,FALSE,"Nonallocated Revenues";#N/A,#N/A,FALSE,"MC Revenues-03 sales, 96 MC's";#N/A,#N/A,FALSE,"FTA"}</definedName>
    <definedName name="wrn.Rev._.Alloc." localSheetId="4" hidden="1">{#N/A,#N/A,FALSE,"RRQ inputs ";#N/A,#N/A,FALSE,"FERC Rev @ PR";#N/A,#N/A,FALSE,"Distribution Revenue Allocation";#N/A,#N/A,FALSE,"Nonallocated Revenues";#N/A,#N/A,FALSE,"MC Revenues-03 sales, 96 MC's";#N/A,#N/A,FALSE,"FTA"}</definedName>
    <definedName name="wrn.Rev._.Alloc." localSheetId="5" hidden="1">{#N/A,#N/A,FALSE,"RRQ inputs ";#N/A,#N/A,FALSE,"FERC Rev @ PR";#N/A,#N/A,FALSE,"Distribution Revenue Allocation";#N/A,#N/A,FALSE,"Nonallocated Revenues";#N/A,#N/A,FALSE,"MC Revenues-03 sales, 96 MC's";#N/A,#N/A,FALSE,"FTA"}</definedName>
    <definedName name="wrn.Rev._.Alloc." localSheetId="8" hidden="1">{#N/A,#N/A,FALSE,"RRQ inputs ";#N/A,#N/A,FALSE,"FERC Rev @ PR";#N/A,#N/A,FALSE,"Distribution Revenue Allocation";#N/A,#N/A,FALSE,"Nonallocated Revenues";#N/A,#N/A,FALSE,"MC Revenues-03 sales, 96 MC's";#N/A,#N/A,FALSE,"FTA"}</definedName>
    <definedName name="wrn.Rev._.Alloc." localSheetId="11" hidden="1">{#N/A,#N/A,FALSE,"RRQ inputs ";#N/A,#N/A,FALSE,"FERC Rev @ PR";#N/A,#N/A,FALSE,"Distribution Revenue Allocation";#N/A,#N/A,FALSE,"Nonallocated Revenues";#N/A,#N/A,FALSE,"MC Revenues-03 sales, 96 MC's";#N/A,#N/A,FALSE,"FTA"}</definedName>
    <definedName name="wrn.Rev._.Alloc." localSheetId="12" hidden="1">{#N/A,#N/A,FALSE,"RRQ inputs ";#N/A,#N/A,FALSE,"FERC Rev @ PR";#N/A,#N/A,FALSE,"Distribution Revenue Allocation";#N/A,#N/A,FALSE,"Nonallocated Revenues";#N/A,#N/A,FALSE,"MC Revenues-03 sales, 96 MC's";#N/A,#N/A,FALSE,"FTA"}</definedName>
    <definedName name="wrn.Rev._.Alloc." localSheetId="14" hidden="1">{#N/A,#N/A,FALSE,"RRQ inputs ";#N/A,#N/A,FALSE,"FERC Rev @ PR";#N/A,#N/A,FALSE,"Distribution Revenue Allocation";#N/A,#N/A,FALSE,"Nonallocated Revenues";#N/A,#N/A,FALSE,"MC Revenues-03 sales, 96 MC's";#N/A,#N/A,FALSE,"FTA"}</definedName>
    <definedName name="wrn.Rev._.Alloc." localSheetId="16" hidden="1">{#N/A,#N/A,FALSE,"RRQ inputs ";#N/A,#N/A,FALSE,"FERC Rev @ PR";#N/A,#N/A,FALSE,"Distribution Revenue Allocation";#N/A,#N/A,FALSE,"Nonallocated Revenues";#N/A,#N/A,FALSE,"MC Revenues-03 sales, 96 MC's";#N/A,#N/A,FALSE,"FTA"}</definedName>
    <definedName name="wrn.Rev._.Alloc." localSheetId="26" hidden="1">{#N/A,#N/A,FALSE,"RRQ inputs ";#N/A,#N/A,FALSE,"FERC Rev @ PR";#N/A,#N/A,FALSE,"Distribution Revenue Allocation";#N/A,#N/A,FALSE,"Nonallocated Revenues";#N/A,#N/A,FALSE,"MC Revenues-03 sales, 96 MC's";#N/A,#N/A,FALSE,"FTA"}</definedName>
    <definedName name="wrn.Rev._.Alloc." localSheetId="27" hidden="1">{#N/A,#N/A,FALSE,"RRQ inputs ";#N/A,#N/A,FALSE,"FERC Rev @ PR";#N/A,#N/A,FALSE,"Distribution Revenue Allocation";#N/A,#N/A,FALSE,"Nonallocated Revenues";#N/A,#N/A,FALSE,"MC Revenues-03 sales, 96 MC's";#N/A,#N/A,FALSE,"FTA"}</definedName>
    <definedName name="wrn.Rev._.Alloc." localSheetId="28" hidden="1">{#N/A,#N/A,FALSE,"RRQ inputs ";#N/A,#N/A,FALSE,"FERC Rev @ PR";#N/A,#N/A,FALSE,"Distribution Revenue Allocation";#N/A,#N/A,FALSE,"Nonallocated Revenues";#N/A,#N/A,FALSE,"MC Revenues-03 sales, 96 MC's";#N/A,#N/A,FALSE,"FTA"}</definedName>
    <definedName name="wrn.Rev._.Alloc." localSheetId="29" hidden="1">{#N/A,#N/A,FALSE,"RRQ inputs ";#N/A,#N/A,FALSE,"FERC Rev @ PR";#N/A,#N/A,FALSE,"Distribution Revenue Allocation";#N/A,#N/A,FALSE,"Nonallocated Revenues";#N/A,#N/A,FALSE,"MC Revenues-03 sales, 96 MC's";#N/A,#N/A,FALSE,"FTA"}</definedName>
    <definedName name="wrn.Rev._.Alloc." localSheetId="30" hidden="1">{#N/A,#N/A,FALSE,"RRQ inputs ";#N/A,#N/A,FALSE,"FERC Rev @ PR";#N/A,#N/A,FALSE,"Distribution Revenue Allocation";#N/A,#N/A,FALSE,"Nonallocated Revenues";#N/A,#N/A,FALSE,"MC Revenues-03 sales, 96 MC's";#N/A,#N/A,FALSE,"FTA"}</definedName>
    <definedName name="wrn.Rev._.Alloc." localSheetId="31"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Revenue." localSheetId="17" hidden="1">{#N/A,#N/A,FALSE,"3 Year Plan";#N/A,#N/A,FALSE,"3 Year Plan"}</definedName>
    <definedName name="wrn.Revenue." localSheetId="18" hidden="1">{#N/A,#N/A,FALSE,"3 Year Plan";#N/A,#N/A,FALSE,"3 Year Plan"}</definedName>
    <definedName name="wrn.Revenue." localSheetId="19" hidden="1">{#N/A,#N/A,FALSE,"3 Year Plan";#N/A,#N/A,FALSE,"3 Year Plan"}</definedName>
    <definedName name="wrn.Revenue." localSheetId="20" hidden="1">{#N/A,#N/A,FALSE,"3 Year Plan";#N/A,#N/A,FALSE,"3 Year Plan"}</definedName>
    <definedName name="wrn.Revenue." localSheetId="21" hidden="1">{#N/A,#N/A,FALSE,"3 Year Plan";#N/A,#N/A,FALSE,"3 Year Plan"}</definedName>
    <definedName name="wrn.Revenue." localSheetId="22" hidden="1">{#N/A,#N/A,FALSE,"3 Year Plan";#N/A,#N/A,FALSE,"3 Year Plan"}</definedName>
    <definedName name="wrn.Revenue." localSheetId="23" hidden="1">{#N/A,#N/A,FALSE,"3 Year Plan";#N/A,#N/A,FALSE,"3 Year Plan"}</definedName>
    <definedName name="wrn.Revenue." localSheetId="4" hidden="1">{#N/A,#N/A,FALSE,"3 Year Plan";#N/A,#N/A,FALSE,"3 Year Plan"}</definedName>
    <definedName name="wrn.Revenue." localSheetId="5" hidden="1">{#N/A,#N/A,FALSE,"3 Year Plan";#N/A,#N/A,FALSE,"3 Year Plan"}</definedName>
    <definedName name="wrn.Revenue." localSheetId="8" hidden="1">{#N/A,#N/A,FALSE,"3 Year Plan";#N/A,#N/A,FALSE,"3 Year Plan"}</definedName>
    <definedName name="wrn.Revenue." localSheetId="11" hidden="1">{#N/A,#N/A,FALSE,"3 Year Plan";#N/A,#N/A,FALSE,"3 Year Plan"}</definedName>
    <definedName name="wrn.Revenue." localSheetId="12" hidden="1">{#N/A,#N/A,FALSE,"3 Year Plan";#N/A,#N/A,FALSE,"3 Year Plan"}</definedName>
    <definedName name="wrn.Revenue." localSheetId="14" hidden="1">{#N/A,#N/A,FALSE,"3 Year Plan";#N/A,#N/A,FALSE,"3 Year Plan"}</definedName>
    <definedName name="wrn.Revenue." localSheetId="16" hidden="1">{#N/A,#N/A,FALSE,"3 Year Plan";#N/A,#N/A,FALSE,"3 Year Plan"}</definedName>
    <definedName name="wrn.Revenue." localSheetId="26" hidden="1">{#N/A,#N/A,FALSE,"3 Year Plan";#N/A,#N/A,FALSE,"3 Year Plan"}</definedName>
    <definedName name="wrn.Revenue." localSheetId="27" hidden="1">{#N/A,#N/A,FALSE,"3 Year Plan";#N/A,#N/A,FALSE,"3 Year Plan"}</definedName>
    <definedName name="wrn.Revenue." localSheetId="28" hidden="1">{#N/A,#N/A,FALSE,"3 Year Plan";#N/A,#N/A,FALSE,"3 Year Plan"}</definedName>
    <definedName name="wrn.Revenue." localSheetId="29" hidden="1">{#N/A,#N/A,FALSE,"3 Year Plan";#N/A,#N/A,FALSE,"3 Year Plan"}</definedName>
    <definedName name="wrn.Revenue." localSheetId="30" hidden="1">{#N/A,#N/A,FALSE,"3 Year Plan";#N/A,#N/A,FALSE,"3 Year Plan"}</definedName>
    <definedName name="wrn.Revenue." localSheetId="31" hidden="1">{#N/A,#N/A,FALSE,"3 Year Plan";#N/A,#N/A,FALSE,"3 Year Plan"}</definedName>
    <definedName name="wrn.Revenue." hidden="1">{#N/A,#N/A,FALSE,"3 Year Plan";#N/A,#N/A,FALSE,"3 Year Plan"}</definedName>
    <definedName name="wrn.ROTable." localSheetId="17" hidden="1">{#N/A,#N/A,FALSE,"Table Contents";#N/A,#N/A,FALSE,"Summary";#N/A,#N/A,FALSE,"RO2-A";#N/A,#N/A,FALSE,"RO3-A";#N/A,#N/A,FALSE,"RO4-A";#N/A,#N/A,FALSE,"RO5-A";#N/A,#N/A,FALSE,"RO6-A";#N/A,#N/A,FALSE,"RO7-A";#N/A,#N/A,FALSE,"94DC ";#N/A,#N/A,FALSE,"95DC";#N/A,#N/A,FALSE,"96DC"}</definedName>
    <definedName name="wrn.ROTable." localSheetId="18" hidden="1">{#N/A,#N/A,FALSE,"Table Contents";#N/A,#N/A,FALSE,"Summary";#N/A,#N/A,FALSE,"RO2-A";#N/A,#N/A,FALSE,"RO3-A";#N/A,#N/A,FALSE,"RO4-A";#N/A,#N/A,FALSE,"RO5-A";#N/A,#N/A,FALSE,"RO6-A";#N/A,#N/A,FALSE,"RO7-A";#N/A,#N/A,FALSE,"94DC ";#N/A,#N/A,FALSE,"95DC";#N/A,#N/A,FALSE,"96DC"}</definedName>
    <definedName name="wrn.ROTable." localSheetId="19" hidden="1">{#N/A,#N/A,FALSE,"Table Contents";#N/A,#N/A,FALSE,"Summary";#N/A,#N/A,FALSE,"RO2-A";#N/A,#N/A,FALSE,"RO3-A";#N/A,#N/A,FALSE,"RO4-A";#N/A,#N/A,FALSE,"RO5-A";#N/A,#N/A,FALSE,"RO6-A";#N/A,#N/A,FALSE,"RO7-A";#N/A,#N/A,FALSE,"94DC ";#N/A,#N/A,FALSE,"95DC";#N/A,#N/A,FALSE,"96DC"}</definedName>
    <definedName name="wrn.ROTable." localSheetId="20" hidden="1">{#N/A,#N/A,FALSE,"Table Contents";#N/A,#N/A,FALSE,"Summary";#N/A,#N/A,FALSE,"RO2-A";#N/A,#N/A,FALSE,"RO3-A";#N/A,#N/A,FALSE,"RO4-A";#N/A,#N/A,FALSE,"RO5-A";#N/A,#N/A,FALSE,"RO6-A";#N/A,#N/A,FALSE,"RO7-A";#N/A,#N/A,FALSE,"94DC ";#N/A,#N/A,FALSE,"95DC";#N/A,#N/A,FALSE,"96DC"}</definedName>
    <definedName name="wrn.ROTable." localSheetId="21" hidden="1">{#N/A,#N/A,FALSE,"Table Contents";#N/A,#N/A,FALSE,"Summary";#N/A,#N/A,FALSE,"RO2-A";#N/A,#N/A,FALSE,"RO3-A";#N/A,#N/A,FALSE,"RO4-A";#N/A,#N/A,FALSE,"RO5-A";#N/A,#N/A,FALSE,"RO6-A";#N/A,#N/A,FALSE,"RO7-A";#N/A,#N/A,FALSE,"94DC ";#N/A,#N/A,FALSE,"95DC";#N/A,#N/A,FALSE,"96DC"}</definedName>
    <definedName name="wrn.ROTable." localSheetId="22" hidden="1">{#N/A,#N/A,FALSE,"Table Contents";#N/A,#N/A,FALSE,"Summary";#N/A,#N/A,FALSE,"RO2-A";#N/A,#N/A,FALSE,"RO3-A";#N/A,#N/A,FALSE,"RO4-A";#N/A,#N/A,FALSE,"RO5-A";#N/A,#N/A,FALSE,"RO6-A";#N/A,#N/A,FALSE,"RO7-A";#N/A,#N/A,FALSE,"94DC ";#N/A,#N/A,FALSE,"95DC";#N/A,#N/A,FALSE,"96DC"}</definedName>
    <definedName name="wrn.ROTable." localSheetId="23" hidden="1">{#N/A,#N/A,FALSE,"Table Contents";#N/A,#N/A,FALSE,"Summary";#N/A,#N/A,FALSE,"RO2-A";#N/A,#N/A,FALSE,"RO3-A";#N/A,#N/A,FALSE,"RO4-A";#N/A,#N/A,FALSE,"RO5-A";#N/A,#N/A,FALSE,"RO6-A";#N/A,#N/A,FALSE,"RO7-A";#N/A,#N/A,FALSE,"94DC ";#N/A,#N/A,FALSE,"95DC";#N/A,#N/A,FALSE,"96DC"}</definedName>
    <definedName name="wrn.ROTable." localSheetId="4" hidden="1">{#N/A,#N/A,FALSE,"Table Contents";#N/A,#N/A,FALSE,"Summary";#N/A,#N/A,FALSE,"RO2-A";#N/A,#N/A,FALSE,"RO3-A";#N/A,#N/A,FALSE,"RO4-A";#N/A,#N/A,FALSE,"RO5-A";#N/A,#N/A,FALSE,"RO6-A";#N/A,#N/A,FALSE,"RO7-A";#N/A,#N/A,FALSE,"94DC ";#N/A,#N/A,FALSE,"95DC";#N/A,#N/A,FALSE,"96DC"}</definedName>
    <definedName name="wrn.ROTable." localSheetId="5" hidden="1">{#N/A,#N/A,FALSE,"Table Contents";#N/A,#N/A,FALSE,"Summary";#N/A,#N/A,FALSE,"RO2-A";#N/A,#N/A,FALSE,"RO3-A";#N/A,#N/A,FALSE,"RO4-A";#N/A,#N/A,FALSE,"RO5-A";#N/A,#N/A,FALSE,"RO6-A";#N/A,#N/A,FALSE,"RO7-A";#N/A,#N/A,FALSE,"94DC ";#N/A,#N/A,FALSE,"95DC";#N/A,#N/A,FALSE,"96DC"}</definedName>
    <definedName name="wrn.ROTable." localSheetId="8" hidden="1">{#N/A,#N/A,FALSE,"Table Contents";#N/A,#N/A,FALSE,"Summary";#N/A,#N/A,FALSE,"RO2-A";#N/A,#N/A,FALSE,"RO3-A";#N/A,#N/A,FALSE,"RO4-A";#N/A,#N/A,FALSE,"RO5-A";#N/A,#N/A,FALSE,"RO6-A";#N/A,#N/A,FALSE,"RO7-A";#N/A,#N/A,FALSE,"94DC ";#N/A,#N/A,FALSE,"95DC";#N/A,#N/A,FALSE,"96DC"}</definedName>
    <definedName name="wrn.ROTable." localSheetId="11" hidden="1">{#N/A,#N/A,FALSE,"Table Contents";#N/A,#N/A,FALSE,"Summary";#N/A,#N/A,FALSE,"RO2-A";#N/A,#N/A,FALSE,"RO3-A";#N/A,#N/A,FALSE,"RO4-A";#N/A,#N/A,FALSE,"RO5-A";#N/A,#N/A,FALSE,"RO6-A";#N/A,#N/A,FALSE,"RO7-A";#N/A,#N/A,FALSE,"94DC ";#N/A,#N/A,FALSE,"95DC";#N/A,#N/A,FALSE,"96DC"}</definedName>
    <definedName name="wrn.ROTable." localSheetId="12" hidden="1">{#N/A,#N/A,FALSE,"Table Contents";#N/A,#N/A,FALSE,"Summary";#N/A,#N/A,FALSE,"RO2-A";#N/A,#N/A,FALSE,"RO3-A";#N/A,#N/A,FALSE,"RO4-A";#N/A,#N/A,FALSE,"RO5-A";#N/A,#N/A,FALSE,"RO6-A";#N/A,#N/A,FALSE,"RO7-A";#N/A,#N/A,FALSE,"94DC ";#N/A,#N/A,FALSE,"95DC";#N/A,#N/A,FALSE,"96DC"}</definedName>
    <definedName name="wrn.ROTable." localSheetId="14" hidden="1">{#N/A,#N/A,FALSE,"Table Contents";#N/A,#N/A,FALSE,"Summary";#N/A,#N/A,FALSE,"RO2-A";#N/A,#N/A,FALSE,"RO3-A";#N/A,#N/A,FALSE,"RO4-A";#N/A,#N/A,FALSE,"RO5-A";#N/A,#N/A,FALSE,"RO6-A";#N/A,#N/A,FALSE,"RO7-A";#N/A,#N/A,FALSE,"94DC ";#N/A,#N/A,FALSE,"95DC";#N/A,#N/A,FALSE,"96DC"}</definedName>
    <definedName name="wrn.ROTable." localSheetId="16" hidden="1">{#N/A,#N/A,FALSE,"Table Contents";#N/A,#N/A,FALSE,"Summary";#N/A,#N/A,FALSE,"RO2-A";#N/A,#N/A,FALSE,"RO3-A";#N/A,#N/A,FALSE,"RO4-A";#N/A,#N/A,FALSE,"RO5-A";#N/A,#N/A,FALSE,"RO6-A";#N/A,#N/A,FALSE,"RO7-A";#N/A,#N/A,FALSE,"94DC ";#N/A,#N/A,FALSE,"95DC";#N/A,#N/A,FALSE,"96DC"}</definedName>
    <definedName name="wrn.ROTable." localSheetId="26" hidden="1">{#N/A,#N/A,FALSE,"Table Contents";#N/A,#N/A,FALSE,"Summary";#N/A,#N/A,FALSE,"RO2-A";#N/A,#N/A,FALSE,"RO3-A";#N/A,#N/A,FALSE,"RO4-A";#N/A,#N/A,FALSE,"RO5-A";#N/A,#N/A,FALSE,"RO6-A";#N/A,#N/A,FALSE,"RO7-A";#N/A,#N/A,FALSE,"94DC ";#N/A,#N/A,FALSE,"95DC";#N/A,#N/A,FALSE,"96DC"}</definedName>
    <definedName name="wrn.ROTable." localSheetId="27" hidden="1">{#N/A,#N/A,FALSE,"Table Contents";#N/A,#N/A,FALSE,"Summary";#N/A,#N/A,FALSE,"RO2-A";#N/A,#N/A,FALSE,"RO3-A";#N/A,#N/A,FALSE,"RO4-A";#N/A,#N/A,FALSE,"RO5-A";#N/A,#N/A,FALSE,"RO6-A";#N/A,#N/A,FALSE,"RO7-A";#N/A,#N/A,FALSE,"94DC ";#N/A,#N/A,FALSE,"95DC";#N/A,#N/A,FALSE,"96DC"}</definedName>
    <definedName name="wrn.ROTable." localSheetId="28" hidden="1">{#N/A,#N/A,FALSE,"Table Contents";#N/A,#N/A,FALSE,"Summary";#N/A,#N/A,FALSE,"RO2-A";#N/A,#N/A,FALSE,"RO3-A";#N/A,#N/A,FALSE,"RO4-A";#N/A,#N/A,FALSE,"RO5-A";#N/A,#N/A,FALSE,"RO6-A";#N/A,#N/A,FALSE,"RO7-A";#N/A,#N/A,FALSE,"94DC ";#N/A,#N/A,FALSE,"95DC";#N/A,#N/A,FALSE,"96DC"}</definedName>
    <definedName name="wrn.ROTable." localSheetId="29" hidden="1">{#N/A,#N/A,FALSE,"Table Contents";#N/A,#N/A,FALSE,"Summary";#N/A,#N/A,FALSE,"RO2-A";#N/A,#N/A,FALSE,"RO3-A";#N/A,#N/A,FALSE,"RO4-A";#N/A,#N/A,FALSE,"RO5-A";#N/A,#N/A,FALSE,"RO6-A";#N/A,#N/A,FALSE,"RO7-A";#N/A,#N/A,FALSE,"94DC ";#N/A,#N/A,FALSE,"95DC";#N/A,#N/A,FALSE,"96DC"}</definedName>
    <definedName name="wrn.ROTable." localSheetId="30" hidden="1">{#N/A,#N/A,FALSE,"Table Contents";#N/A,#N/A,FALSE,"Summary";#N/A,#N/A,FALSE,"RO2-A";#N/A,#N/A,FALSE,"RO3-A";#N/A,#N/A,FALSE,"RO4-A";#N/A,#N/A,FALSE,"RO5-A";#N/A,#N/A,FALSE,"RO6-A";#N/A,#N/A,FALSE,"RO7-A";#N/A,#N/A,FALSE,"94DC ";#N/A,#N/A,FALSE,"95DC";#N/A,#N/A,FALSE,"96DC"}</definedName>
    <definedName name="wrn.ROTable." localSheetId="31" hidden="1">{#N/A,#N/A,FALSE,"Table Contents";#N/A,#N/A,FALSE,"Summary";#N/A,#N/A,FALSE,"RO2-A";#N/A,#N/A,FALSE,"RO3-A";#N/A,#N/A,FALSE,"RO4-A";#N/A,#N/A,FALSE,"RO5-A";#N/A,#N/A,FALSE,"RO6-A";#N/A,#N/A,FALSE,"RO7-A";#N/A,#N/A,FALSE,"94DC ";#N/A,#N/A,FALSE,"95DC";#N/A,#N/A,FALSE,"96DC"}</definedName>
    <definedName name="wrn.ROTable." hidden="1">{#N/A,#N/A,FALSE,"Table Contents";#N/A,#N/A,FALSE,"Summary";#N/A,#N/A,FALSE,"RO2-A";#N/A,#N/A,FALSE,"RO3-A";#N/A,#N/A,FALSE,"RO4-A";#N/A,#N/A,FALSE,"RO5-A";#N/A,#N/A,FALSE,"RO6-A";#N/A,#N/A,FALSE,"RO7-A";#N/A,#N/A,FALSE,"94DC ";#N/A,#N/A,FALSE,"95DC";#N/A,#N/A,FALSE,"96DC"}</definedName>
    <definedName name="wrn.RPT1." localSheetId="17" hidden="1">{"RPT1",#N/A,FALSE,"OIC650A"}</definedName>
    <definedName name="wrn.RPT1." localSheetId="18" hidden="1">{"RPT1",#N/A,FALSE,"OIC650A"}</definedName>
    <definedName name="wrn.RPT1." localSheetId="19" hidden="1">{"RPT1",#N/A,FALSE,"OIC650A"}</definedName>
    <definedName name="wrn.RPT1." localSheetId="20" hidden="1">{"RPT1",#N/A,FALSE,"OIC650A"}</definedName>
    <definedName name="wrn.RPT1." localSheetId="21" hidden="1">{"RPT1",#N/A,FALSE,"OIC650A"}</definedName>
    <definedName name="wrn.RPT1." localSheetId="22" hidden="1">{"RPT1",#N/A,FALSE,"OIC650A"}</definedName>
    <definedName name="wrn.RPT1." localSheetId="23" hidden="1">{"RPT1",#N/A,FALSE,"OIC650A"}</definedName>
    <definedName name="wrn.RPT1." localSheetId="4" hidden="1">{"RPT1",#N/A,FALSE,"OIC650A"}</definedName>
    <definedName name="wrn.RPT1." localSheetId="5" hidden="1">{"RPT1",#N/A,FALSE,"OIC650A"}</definedName>
    <definedName name="wrn.RPT1." localSheetId="8" hidden="1">{"RPT1",#N/A,FALSE,"OIC650A"}</definedName>
    <definedName name="wrn.RPT1." localSheetId="11" hidden="1">{"RPT1",#N/A,FALSE,"OIC650A"}</definedName>
    <definedName name="wrn.RPT1." localSheetId="12" hidden="1">{"RPT1",#N/A,FALSE,"OIC650A"}</definedName>
    <definedName name="wrn.RPT1." localSheetId="14" hidden="1">{"RPT1",#N/A,FALSE,"OIC650A"}</definedName>
    <definedName name="wrn.RPT1." localSheetId="16" hidden="1">{"RPT1",#N/A,FALSE,"OIC650A"}</definedName>
    <definedName name="wrn.RPT1." localSheetId="26" hidden="1">{"RPT1",#N/A,FALSE,"OIC650A"}</definedName>
    <definedName name="wrn.RPT1." localSheetId="27" hidden="1">{"RPT1",#N/A,FALSE,"OIC650A"}</definedName>
    <definedName name="wrn.RPT1." localSheetId="28" hidden="1">{"RPT1",#N/A,FALSE,"OIC650A"}</definedName>
    <definedName name="wrn.RPT1." localSheetId="29" hidden="1">{"RPT1",#N/A,FALSE,"OIC650A"}</definedName>
    <definedName name="wrn.RPT1." localSheetId="30" hidden="1">{"RPT1",#N/A,FALSE,"OIC650A"}</definedName>
    <definedName name="wrn.RPT1." localSheetId="31" hidden="1">{"RPT1",#N/A,FALSE,"OIC650A"}</definedName>
    <definedName name="wrn.RPT1." hidden="1">{"RPT1",#N/A,FALSE,"OIC650A"}</definedName>
    <definedName name="wrn.RPT610." localSheetId="17" hidden="1">{"RPT610",#N/A,FALSE,"Sheet1"}</definedName>
    <definedName name="wrn.RPT610." localSheetId="18" hidden="1">{"RPT610",#N/A,FALSE,"Sheet1"}</definedName>
    <definedName name="wrn.RPT610." localSheetId="19" hidden="1">{"RPT610",#N/A,FALSE,"Sheet1"}</definedName>
    <definedName name="wrn.RPT610." localSheetId="20" hidden="1">{"RPT610",#N/A,FALSE,"Sheet1"}</definedName>
    <definedName name="wrn.RPT610." localSheetId="21" hidden="1">{"RPT610",#N/A,FALSE,"Sheet1"}</definedName>
    <definedName name="wrn.RPT610." localSheetId="22" hidden="1">{"RPT610",#N/A,FALSE,"Sheet1"}</definedName>
    <definedName name="wrn.RPT610." localSheetId="23" hidden="1">{"RPT610",#N/A,FALSE,"Sheet1"}</definedName>
    <definedName name="wrn.RPT610." localSheetId="4" hidden="1">{"RPT610",#N/A,FALSE,"Sheet1"}</definedName>
    <definedName name="wrn.RPT610." localSheetId="5" hidden="1">{"RPT610",#N/A,FALSE,"Sheet1"}</definedName>
    <definedName name="wrn.RPT610." localSheetId="8" hidden="1">{"RPT610",#N/A,FALSE,"Sheet1"}</definedName>
    <definedName name="wrn.RPT610." localSheetId="11" hidden="1">{"RPT610",#N/A,FALSE,"Sheet1"}</definedName>
    <definedName name="wrn.RPT610." localSheetId="12" hidden="1">{"RPT610",#N/A,FALSE,"Sheet1"}</definedName>
    <definedName name="wrn.RPT610." localSheetId="14" hidden="1">{"RPT610",#N/A,FALSE,"Sheet1"}</definedName>
    <definedName name="wrn.RPT610." localSheetId="16" hidden="1">{"RPT610",#N/A,FALSE,"Sheet1"}</definedName>
    <definedName name="wrn.RPT610." localSheetId="26" hidden="1">{"RPT610",#N/A,FALSE,"Sheet1"}</definedName>
    <definedName name="wrn.RPT610." localSheetId="27" hidden="1">{"RPT610",#N/A,FALSE,"Sheet1"}</definedName>
    <definedName name="wrn.RPT610." localSheetId="28" hidden="1">{"RPT610",#N/A,FALSE,"Sheet1"}</definedName>
    <definedName name="wrn.RPT610." localSheetId="29" hidden="1">{"RPT610",#N/A,FALSE,"Sheet1"}</definedName>
    <definedName name="wrn.RPT610." localSheetId="30" hidden="1">{"RPT610",#N/A,FALSE,"Sheet1"}</definedName>
    <definedName name="wrn.RPT610." localSheetId="31" hidden="1">{"RPT610",#N/A,FALSE,"Sheet1"}</definedName>
    <definedName name="wrn.RPT610." hidden="1">{"RPT610",#N/A,FALSE,"Sheet1"}</definedName>
    <definedName name="wrn.rwc." localSheetId="17" hidden="1">{"hillpay",#N/A,FALSE,"CES Inputs";"buyout",#N/A,FALSE,"Buyout";"ecm",#N/A,FALSE,"CES Inputs";"finmod",#N/A,FALSE,"CES Inputs";"psc",#N/A,FALSE,"PSC Output";"o_m94",#N/A,FALSE,"FY94 570 Maint"}</definedName>
    <definedName name="wrn.rwc." localSheetId="18" hidden="1">{"hillpay",#N/A,FALSE,"CES Inputs";"buyout",#N/A,FALSE,"Buyout";"ecm",#N/A,FALSE,"CES Inputs";"finmod",#N/A,FALSE,"CES Inputs";"psc",#N/A,FALSE,"PSC Output";"o_m94",#N/A,FALSE,"FY94 570 Maint"}</definedName>
    <definedName name="wrn.rwc." localSheetId="19" hidden="1">{"hillpay",#N/A,FALSE,"CES Inputs";"buyout",#N/A,FALSE,"Buyout";"ecm",#N/A,FALSE,"CES Inputs";"finmod",#N/A,FALSE,"CES Inputs";"psc",#N/A,FALSE,"PSC Output";"o_m94",#N/A,FALSE,"FY94 570 Maint"}</definedName>
    <definedName name="wrn.rwc." localSheetId="20" hidden="1">{"hillpay",#N/A,FALSE,"CES Inputs";"buyout",#N/A,FALSE,"Buyout";"ecm",#N/A,FALSE,"CES Inputs";"finmod",#N/A,FALSE,"CES Inputs";"psc",#N/A,FALSE,"PSC Output";"o_m94",#N/A,FALSE,"FY94 570 Maint"}</definedName>
    <definedName name="wrn.rwc." localSheetId="21" hidden="1">{"hillpay",#N/A,FALSE,"CES Inputs";"buyout",#N/A,FALSE,"Buyout";"ecm",#N/A,FALSE,"CES Inputs";"finmod",#N/A,FALSE,"CES Inputs";"psc",#N/A,FALSE,"PSC Output";"o_m94",#N/A,FALSE,"FY94 570 Maint"}</definedName>
    <definedName name="wrn.rwc." localSheetId="22" hidden="1">{"hillpay",#N/A,FALSE,"CES Inputs";"buyout",#N/A,FALSE,"Buyout";"ecm",#N/A,FALSE,"CES Inputs";"finmod",#N/A,FALSE,"CES Inputs";"psc",#N/A,FALSE,"PSC Output";"o_m94",#N/A,FALSE,"FY94 570 Maint"}</definedName>
    <definedName name="wrn.rwc." localSheetId="23" hidden="1">{"hillpay",#N/A,FALSE,"CES Inputs";"buyout",#N/A,FALSE,"Buyout";"ecm",#N/A,FALSE,"CES Inputs";"finmod",#N/A,FALSE,"CES Inputs";"psc",#N/A,FALSE,"PSC Output";"o_m94",#N/A,FALSE,"FY94 570 Maint"}</definedName>
    <definedName name="wrn.rwc." localSheetId="4" hidden="1">{"hillpay",#N/A,FALSE,"CES Inputs";"buyout",#N/A,FALSE,"Buyout";"ecm",#N/A,FALSE,"CES Inputs";"finmod",#N/A,FALSE,"CES Inputs";"psc",#N/A,FALSE,"PSC Output";"o_m94",#N/A,FALSE,"FY94 570 Maint"}</definedName>
    <definedName name="wrn.rwc." localSheetId="5" hidden="1">{"hillpay",#N/A,FALSE,"CES Inputs";"buyout",#N/A,FALSE,"Buyout";"ecm",#N/A,FALSE,"CES Inputs";"finmod",#N/A,FALSE,"CES Inputs";"psc",#N/A,FALSE,"PSC Output";"o_m94",#N/A,FALSE,"FY94 570 Maint"}</definedName>
    <definedName name="wrn.rwc." localSheetId="8" hidden="1">{"hillpay",#N/A,FALSE,"CES Inputs";"buyout",#N/A,FALSE,"Buyout";"ecm",#N/A,FALSE,"CES Inputs";"finmod",#N/A,FALSE,"CES Inputs";"psc",#N/A,FALSE,"PSC Output";"o_m94",#N/A,FALSE,"FY94 570 Maint"}</definedName>
    <definedName name="wrn.rwc." localSheetId="11" hidden="1">{"hillpay",#N/A,FALSE,"CES Inputs";"buyout",#N/A,FALSE,"Buyout";"ecm",#N/A,FALSE,"CES Inputs";"finmod",#N/A,FALSE,"CES Inputs";"psc",#N/A,FALSE,"PSC Output";"o_m94",#N/A,FALSE,"FY94 570 Maint"}</definedName>
    <definedName name="wrn.rwc." localSheetId="12" hidden="1">{"hillpay",#N/A,FALSE,"CES Inputs";"buyout",#N/A,FALSE,"Buyout";"ecm",#N/A,FALSE,"CES Inputs";"finmod",#N/A,FALSE,"CES Inputs";"psc",#N/A,FALSE,"PSC Output";"o_m94",#N/A,FALSE,"FY94 570 Maint"}</definedName>
    <definedName name="wrn.rwc." localSheetId="14" hidden="1">{"hillpay",#N/A,FALSE,"CES Inputs";"buyout",#N/A,FALSE,"Buyout";"ecm",#N/A,FALSE,"CES Inputs";"finmod",#N/A,FALSE,"CES Inputs";"psc",#N/A,FALSE,"PSC Output";"o_m94",#N/A,FALSE,"FY94 570 Maint"}</definedName>
    <definedName name="wrn.rwc." localSheetId="16" hidden="1">{"hillpay",#N/A,FALSE,"CES Inputs";"buyout",#N/A,FALSE,"Buyout";"ecm",#N/A,FALSE,"CES Inputs";"finmod",#N/A,FALSE,"CES Inputs";"psc",#N/A,FALSE,"PSC Output";"o_m94",#N/A,FALSE,"FY94 570 Maint"}</definedName>
    <definedName name="wrn.rwc." localSheetId="26" hidden="1">{"hillpay",#N/A,FALSE,"CES Inputs";"buyout",#N/A,FALSE,"Buyout";"ecm",#N/A,FALSE,"CES Inputs";"finmod",#N/A,FALSE,"CES Inputs";"psc",#N/A,FALSE,"PSC Output";"o_m94",#N/A,FALSE,"FY94 570 Maint"}</definedName>
    <definedName name="wrn.rwc." localSheetId="27" hidden="1">{"hillpay",#N/A,FALSE,"CES Inputs";"buyout",#N/A,FALSE,"Buyout";"ecm",#N/A,FALSE,"CES Inputs";"finmod",#N/A,FALSE,"CES Inputs";"psc",#N/A,FALSE,"PSC Output";"o_m94",#N/A,FALSE,"FY94 570 Maint"}</definedName>
    <definedName name="wrn.rwc." localSheetId="28" hidden="1">{"hillpay",#N/A,FALSE,"CES Inputs";"buyout",#N/A,FALSE,"Buyout";"ecm",#N/A,FALSE,"CES Inputs";"finmod",#N/A,FALSE,"CES Inputs";"psc",#N/A,FALSE,"PSC Output";"o_m94",#N/A,FALSE,"FY94 570 Maint"}</definedName>
    <definedName name="wrn.rwc." localSheetId="29" hidden="1">{"hillpay",#N/A,FALSE,"CES Inputs";"buyout",#N/A,FALSE,"Buyout";"ecm",#N/A,FALSE,"CES Inputs";"finmod",#N/A,FALSE,"CES Inputs";"psc",#N/A,FALSE,"PSC Output";"o_m94",#N/A,FALSE,"FY94 570 Maint"}</definedName>
    <definedName name="wrn.rwc." localSheetId="30" hidden="1">{"hillpay",#N/A,FALSE,"CES Inputs";"buyout",#N/A,FALSE,"Buyout";"ecm",#N/A,FALSE,"CES Inputs";"finmod",#N/A,FALSE,"CES Inputs";"psc",#N/A,FALSE,"PSC Output";"o_m94",#N/A,FALSE,"FY94 570 Maint"}</definedName>
    <definedName name="wrn.rwc." localSheetId="31" hidden="1">{"hillpay",#N/A,FALSE,"CES Inputs";"buyout",#N/A,FALSE,"Buyout";"ecm",#N/A,FALSE,"CES Inputs";"finmod",#N/A,FALSE,"CES Inputs";"psc",#N/A,FALSE,"PSC Output";"o_m94",#N/A,FALSE,"FY94 570 Maint"}</definedName>
    <definedName name="wrn.rwc." hidden="1">{"hillpay",#N/A,FALSE,"CES Inputs";"buyout",#N/A,FALSE,"Buyout";"ecm",#N/A,FALSE,"CES Inputs";"finmod",#N/A,FALSE,"CES Inputs";"psc",#N/A,FALSE,"PSC Output";"o_m94",#N/A,FALSE,"FY94 570 Maint"}</definedName>
    <definedName name="wrn.Sch.A._.B." localSheetId="17" hidden="1">{"Sch.A_CWC_Summary",#N/A,FALSE,"Sch.A,B";"Sch.B_LLSummary",#N/A,FALSE,"Sch.A,B"}</definedName>
    <definedName name="wrn.Sch.A._.B." localSheetId="18" hidden="1">{"Sch.A_CWC_Summary",#N/A,FALSE,"Sch.A,B";"Sch.B_LLSummary",#N/A,FALSE,"Sch.A,B"}</definedName>
    <definedName name="wrn.Sch.A._.B." localSheetId="19" hidden="1">{"Sch.A_CWC_Summary",#N/A,FALSE,"Sch.A,B";"Sch.B_LLSummary",#N/A,FALSE,"Sch.A,B"}</definedName>
    <definedName name="wrn.Sch.A._.B." localSheetId="20" hidden="1">{"Sch.A_CWC_Summary",#N/A,FALSE,"Sch.A,B";"Sch.B_LLSummary",#N/A,FALSE,"Sch.A,B"}</definedName>
    <definedName name="wrn.Sch.A._.B." localSheetId="21" hidden="1">{"Sch.A_CWC_Summary",#N/A,FALSE,"Sch.A,B";"Sch.B_LLSummary",#N/A,FALSE,"Sch.A,B"}</definedName>
    <definedName name="wrn.Sch.A._.B." localSheetId="22" hidden="1">{"Sch.A_CWC_Summary",#N/A,FALSE,"Sch.A,B";"Sch.B_LLSummary",#N/A,FALSE,"Sch.A,B"}</definedName>
    <definedName name="wrn.Sch.A._.B." localSheetId="23" hidden="1">{"Sch.A_CWC_Summary",#N/A,FALSE,"Sch.A,B";"Sch.B_LLSummary",#N/A,FALSE,"Sch.A,B"}</definedName>
    <definedName name="wrn.Sch.A._.B." localSheetId="4" hidden="1">{"Sch.A_CWC_Summary",#N/A,FALSE,"Sch.A,B";"Sch.B_LLSummary",#N/A,FALSE,"Sch.A,B"}</definedName>
    <definedName name="wrn.Sch.A._.B." localSheetId="5" hidden="1">{"Sch.A_CWC_Summary",#N/A,FALSE,"Sch.A,B";"Sch.B_LLSummary",#N/A,FALSE,"Sch.A,B"}</definedName>
    <definedName name="wrn.Sch.A._.B." localSheetId="8" hidden="1">{"Sch.A_CWC_Summary",#N/A,FALSE,"Sch.A,B";"Sch.B_LLSummary",#N/A,FALSE,"Sch.A,B"}</definedName>
    <definedName name="wrn.Sch.A._.B." localSheetId="11" hidden="1">{"Sch.A_CWC_Summary",#N/A,FALSE,"Sch.A,B";"Sch.B_LLSummary",#N/A,FALSE,"Sch.A,B"}</definedName>
    <definedName name="wrn.Sch.A._.B." localSheetId="12" hidden="1">{"Sch.A_CWC_Summary",#N/A,FALSE,"Sch.A,B";"Sch.B_LLSummary",#N/A,FALSE,"Sch.A,B"}</definedName>
    <definedName name="wrn.Sch.A._.B." localSheetId="14" hidden="1">{"Sch.A_CWC_Summary",#N/A,FALSE,"Sch.A,B";"Sch.B_LLSummary",#N/A,FALSE,"Sch.A,B"}</definedName>
    <definedName name="wrn.Sch.A._.B." localSheetId="16" hidden="1">{"Sch.A_CWC_Summary",#N/A,FALSE,"Sch.A,B";"Sch.B_LLSummary",#N/A,FALSE,"Sch.A,B"}</definedName>
    <definedName name="wrn.Sch.A._.B." localSheetId="26" hidden="1">{"Sch.A_CWC_Summary",#N/A,FALSE,"Sch.A,B";"Sch.B_LLSummary",#N/A,FALSE,"Sch.A,B"}</definedName>
    <definedName name="wrn.Sch.A._.B." localSheetId="27" hidden="1">{"Sch.A_CWC_Summary",#N/A,FALSE,"Sch.A,B";"Sch.B_LLSummary",#N/A,FALSE,"Sch.A,B"}</definedName>
    <definedName name="wrn.Sch.A._.B." localSheetId="28" hidden="1">{"Sch.A_CWC_Summary",#N/A,FALSE,"Sch.A,B";"Sch.B_LLSummary",#N/A,FALSE,"Sch.A,B"}</definedName>
    <definedName name="wrn.Sch.A._.B." localSheetId="29" hidden="1">{"Sch.A_CWC_Summary",#N/A,FALSE,"Sch.A,B";"Sch.B_LLSummary",#N/A,FALSE,"Sch.A,B"}</definedName>
    <definedName name="wrn.Sch.A._.B." localSheetId="30" hidden="1">{"Sch.A_CWC_Summary",#N/A,FALSE,"Sch.A,B";"Sch.B_LLSummary",#N/A,FALSE,"Sch.A,B"}</definedName>
    <definedName name="wrn.Sch.A._.B." localSheetId="31" hidden="1">{"Sch.A_CWC_Summary",#N/A,FALSE,"Sch.A,B";"Sch.B_LLSummary",#N/A,FALSE,"Sch.A,B"}</definedName>
    <definedName name="wrn.Sch.A._.B." hidden="1">{"Sch.A_CWC_Summary",#N/A,FALSE,"Sch.A,B";"Sch.B_LLSummary",#N/A,FALSE,"Sch.A,B"}</definedName>
    <definedName name="wrn.Sch.A._.B._1" localSheetId="17" hidden="1">{"Sch.A_CWC_Summary",#N/A,FALSE,"Sch.A,B";"Sch.B_LLSummary",#N/A,FALSE,"Sch.A,B"}</definedName>
    <definedName name="wrn.Sch.A._.B._1" localSheetId="18" hidden="1">{"Sch.A_CWC_Summary",#N/A,FALSE,"Sch.A,B";"Sch.B_LLSummary",#N/A,FALSE,"Sch.A,B"}</definedName>
    <definedName name="wrn.Sch.A._.B._1" localSheetId="19" hidden="1">{"Sch.A_CWC_Summary",#N/A,FALSE,"Sch.A,B";"Sch.B_LLSummary",#N/A,FALSE,"Sch.A,B"}</definedName>
    <definedName name="wrn.Sch.A._.B._1" localSheetId="20" hidden="1">{"Sch.A_CWC_Summary",#N/A,FALSE,"Sch.A,B";"Sch.B_LLSummary",#N/A,FALSE,"Sch.A,B"}</definedName>
    <definedName name="wrn.Sch.A._.B._1" localSheetId="21" hidden="1">{"Sch.A_CWC_Summary",#N/A,FALSE,"Sch.A,B";"Sch.B_LLSummary",#N/A,FALSE,"Sch.A,B"}</definedName>
    <definedName name="wrn.Sch.A._.B._1" localSheetId="22" hidden="1">{"Sch.A_CWC_Summary",#N/A,FALSE,"Sch.A,B";"Sch.B_LLSummary",#N/A,FALSE,"Sch.A,B"}</definedName>
    <definedName name="wrn.Sch.A._.B._1" localSheetId="23" hidden="1">{"Sch.A_CWC_Summary",#N/A,FALSE,"Sch.A,B";"Sch.B_LLSummary",#N/A,FALSE,"Sch.A,B"}</definedName>
    <definedName name="wrn.Sch.A._.B._1" localSheetId="4" hidden="1">{"Sch.A_CWC_Summary",#N/A,FALSE,"Sch.A,B";"Sch.B_LLSummary",#N/A,FALSE,"Sch.A,B"}</definedName>
    <definedName name="wrn.Sch.A._.B._1" localSheetId="5" hidden="1">{"Sch.A_CWC_Summary",#N/A,FALSE,"Sch.A,B";"Sch.B_LLSummary",#N/A,FALSE,"Sch.A,B"}</definedName>
    <definedName name="wrn.Sch.A._.B._1" localSheetId="8" hidden="1">{"Sch.A_CWC_Summary",#N/A,FALSE,"Sch.A,B";"Sch.B_LLSummary",#N/A,FALSE,"Sch.A,B"}</definedName>
    <definedName name="wrn.Sch.A._.B._1" localSheetId="11" hidden="1">{"Sch.A_CWC_Summary",#N/A,FALSE,"Sch.A,B";"Sch.B_LLSummary",#N/A,FALSE,"Sch.A,B"}</definedName>
    <definedName name="wrn.Sch.A._.B._1" localSheetId="12" hidden="1">{"Sch.A_CWC_Summary",#N/A,FALSE,"Sch.A,B";"Sch.B_LLSummary",#N/A,FALSE,"Sch.A,B"}</definedName>
    <definedName name="wrn.Sch.A._.B._1" localSheetId="14" hidden="1">{"Sch.A_CWC_Summary",#N/A,FALSE,"Sch.A,B";"Sch.B_LLSummary",#N/A,FALSE,"Sch.A,B"}</definedName>
    <definedName name="wrn.Sch.A._.B._1" localSheetId="16" hidden="1">{"Sch.A_CWC_Summary",#N/A,FALSE,"Sch.A,B";"Sch.B_LLSummary",#N/A,FALSE,"Sch.A,B"}</definedName>
    <definedName name="wrn.Sch.A._.B._1" localSheetId="26" hidden="1">{"Sch.A_CWC_Summary",#N/A,FALSE,"Sch.A,B";"Sch.B_LLSummary",#N/A,FALSE,"Sch.A,B"}</definedName>
    <definedName name="wrn.Sch.A._.B._1" localSheetId="27" hidden="1">{"Sch.A_CWC_Summary",#N/A,FALSE,"Sch.A,B";"Sch.B_LLSummary",#N/A,FALSE,"Sch.A,B"}</definedName>
    <definedName name="wrn.Sch.A._.B._1" localSheetId="28" hidden="1">{"Sch.A_CWC_Summary",#N/A,FALSE,"Sch.A,B";"Sch.B_LLSummary",#N/A,FALSE,"Sch.A,B"}</definedName>
    <definedName name="wrn.Sch.A._.B._1" localSheetId="29" hidden="1">{"Sch.A_CWC_Summary",#N/A,FALSE,"Sch.A,B";"Sch.B_LLSummary",#N/A,FALSE,"Sch.A,B"}</definedName>
    <definedName name="wrn.Sch.A._.B._1" localSheetId="30" hidden="1">{"Sch.A_CWC_Summary",#N/A,FALSE,"Sch.A,B";"Sch.B_LLSummary",#N/A,FALSE,"Sch.A,B"}</definedName>
    <definedName name="wrn.Sch.A._.B._1" localSheetId="31" hidden="1">{"Sch.A_CWC_Summary",#N/A,FALSE,"Sch.A,B";"Sch.B_LLSummary",#N/A,FALSE,"Sch.A,B"}</definedName>
    <definedName name="wrn.Sch.A._.B._1" hidden="1">{"Sch.A_CWC_Summary",#N/A,FALSE,"Sch.A,B";"Sch.B_LLSummary",#N/A,FALSE,"Sch.A,B"}</definedName>
    <definedName name="wrn.Sch.C." localSheetId="17" hidden="1">{"Sch.C_Rev_lag",#N/A,FALSE,"Sch.C"}</definedName>
    <definedName name="wrn.Sch.C." localSheetId="18" hidden="1">{"Sch.C_Rev_lag",#N/A,FALSE,"Sch.C"}</definedName>
    <definedName name="wrn.Sch.C." localSheetId="19" hidden="1">{"Sch.C_Rev_lag",#N/A,FALSE,"Sch.C"}</definedName>
    <definedName name="wrn.Sch.C." localSheetId="20" hidden="1">{"Sch.C_Rev_lag",#N/A,FALSE,"Sch.C"}</definedName>
    <definedName name="wrn.Sch.C." localSheetId="21" hidden="1">{"Sch.C_Rev_lag",#N/A,FALSE,"Sch.C"}</definedName>
    <definedName name="wrn.Sch.C." localSheetId="22" hidden="1">{"Sch.C_Rev_lag",#N/A,FALSE,"Sch.C"}</definedName>
    <definedName name="wrn.Sch.C." localSheetId="23" hidden="1">{"Sch.C_Rev_lag",#N/A,FALSE,"Sch.C"}</definedName>
    <definedName name="wrn.Sch.C." localSheetId="4" hidden="1">{"Sch.C_Rev_lag",#N/A,FALSE,"Sch.C"}</definedName>
    <definedName name="wrn.Sch.C." localSheetId="5" hidden="1">{"Sch.C_Rev_lag",#N/A,FALSE,"Sch.C"}</definedName>
    <definedName name="wrn.Sch.C." localSheetId="8" hidden="1">{"Sch.C_Rev_lag",#N/A,FALSE,"Sch.C"}</definedName>
    <definedName name="wrn.Sch.C." localSheetId="11" hidden="1">{"Sch.C_Rev_lag",#N/A,FALSE,"Sch.C"}</definedName>
    <definedName name="wrn.Sch.C." localSheetId="12" hidden="1">{"Sch.C_Rev_lag",#N/A,FALSE,"Sch.C"}</definedName>
    <definedName name="wrn.Sch.C." localSheetId="14" hidden="1">{"Sch.C_Rev_lag",#N/A,FALSE,"Sch.C"}</definedName>
    <definedName name="wrn.Sch.C." localSheetId="16" hidden="1">{"Sch.C_Rev_lag",#N/A,FALSE,"Sch.C"}</definedName>
    <definedName name="wrn.Sch.C." localSheetId="26" hidden="1">{"Sch.C_Rev_lag",#N/A,FALSE,"Sch.C"}</definedName>
    <definedName name="wrn.Sch.C." localSheetId="27" hidden="1">{"Sch.C_Rev_lag",#N/A,FALSE,"Sch.C"}</definedName>
    <definedName name="wrn.Sch.C." localSheetId="28" hidden="1">{"Sch.C_Rev_lag",#N/A,FALSE,"Sch.C"}</definedName>
    <definedName name="wrn.Sch.C." localSheetId="29" hidden="1">{"Sch.C_Rev_lag",#N/A,FALSE,"Sch.C"}</definedName>
    <definedName name="wrn.Sch.C." localSheetId="30" hidden="1">{"Sch.C_Rev_lag",#N/A,FALSE,"Sch.C"}</definedName>
    <definedName name="wrn.Sch.C." localSheetId="31" hidden="1">{"Sch.C_Rev_lag",#N/A,FALSE,"Sch.C"}</definedName>
    <definedName name="wrn.Sch.C." hidden="1">{"Sch.C_Rev_lag",#N/A,FALSE,"Sch.C"}</definedName>
    <definedName name="wrn.Sch.C._1" localSheetId="17" hidden="1">{"Sch.C_Rev_lag",#N/A,FALSE,"Sch.C"}</definedName>
    <definedName name="wrn.Sch.C._1" localSheetId="18" hidden="1">{"Sch.C_Rev_lag",#N/A,FALSE,"Sch.C"}</definedName>
    <definedName name="wrn.Sch.C._1" localSheetId="19" hidden="1">{"Sch.C_Rev_lag",#N/A,FALSE,"Sch.C"}</definedName>
    <definedName name="wrn.Sch.C._1" localSheetId="20" hidden="1">{"Sch.C_Rev_lag",#N/A,FALSE,"Sch.C"}</definedName>
    <definedName name="wrn.Sch.C._1" localSheetId="21" hidden="1">{"Sch.C_Rev_lag",#N/A,FALSE,"Sch.C"}</definedName>
    <definedName name="wrn.Sch.C._1" localSheetId="22" hidden="1">{"Sch.C_Rev_lag",#N/A,FALSE,"Sch.C"}</definedName>
    <definedName name="wrn.Sch.C._1" localSheetId="23" hidden="1">{"Sch.C_Rev_lag",#N/A,FALSE,"Sch.C"}</definedName>
    <definedName name="wrn.Sch.C._1" localSheetId="4" hidden="1">{"Sch.C_Rev_lag",#N/A,FALSE,"Sch.C"}</definedName>
    <definedName name="wrn.Sch.C._1" localSheetId="5" hidden="1">{"Sch.C_Rev_lag",#N/A,FALSE,"Sch.C"}</definedName>
    <definedName name="wrn.Sch.C._1" localSheetId="8" hidden="1">{"Sch.C_Rev_lag",#N/A,FALSE,"Sch.C"}</definedName>
    <definedName name="wrn.Sch.C._1" localSheetId="11" hidden="1">{"Sch.C_Rev_lag",#N/A,FALSE,"Sch.C"}</definedName>
    <definedName name="wrn.Sch.C._1" localSheetId="12" hidden="1">{"Sch.C_Rev_lag",#N/A,FALSE,"Sch.C"}</definedName>
    <definedName name="wrn.Sch.C._1" localSheetId="14" hidden="1">{"Sch.C_Rev_lag",#N/A,FALSE,"Sch.C"}</definedName>
    <definedName name="wrn.Sch.C._1" localSheetId="16" hidden="1">{"Sch.C_Rev_lag",#N/A,FALSE,"Sch.C"}</definedName>
    <definedName name="wrn.Sch.C._1" localSheetId="26" hidden="1">{"Sch.C_Rev_lag",#N/A,FALSE,"Sch.C"}</definedName>
    <definedName name="wrn.Sch.C._1" localSheetId="27" hidden="1">{"Sch.C_Rev_lag",#N/A,FALSE,"Sch.C"}</definedName>
    <definedName name="wrn.Sch.C._1" localSheetId="28" hidden="1">{"Sch.C_Rev_lag",#N/A,FALSE,"Sch.C"}</definedName>
    <definedName name="wrn.Sch.C._1" localSheetId="29" hidden="1">{"Sch.C_Rev_lag",#N/A,FALSE,"Sch.C"}</definedName>
    <definedName name="wrn.Sch.C._1" localSheetId="30" hidden="1">{"Sch.C_Rev_lag",#N/A,FALSE,"Sch.C"}</definedName>
    <definedName name="wrn.Sch.C._1" localSheetId="31" hidden="1">{"Sch.C_Rev_lag",#N/A,FALSE,"Sch.C"}</definedName>
    <definedName name="wrn.Sch.C._1" hidden="1">{"Sch.C_Rev_lag",#N/A,FALSE,"Sch.C"}</definedName>
    <definedName name="wrn.Sch.D." localSheetId="17" hidden="1">{"Sch.D1_GasPurch",#N/A,FALSE,"Sch.D";"Sch.D2_ElecPurch",#N/A,FALSE,"Sch.D"}</definedName>
    <definedName name="wrn.Sch.D." localSheetId="18" hidden="1">{"Sch.D1_GasPurch",#N/A,FALSE,"Sch.D";"Sch.D2_ElecPurch",#N/A,FALSE,"Sch.D"}</definedName>
    <definedName name="wrn.Sch.D." localSheetId="19" hidden="1">{"Sch.D1_GasPurch",#N/A,FALSE,"Sch.D";"Sch.D2_ElecPurch",#N/A,FALSE,"Sch.D"}</definedName>
    <definedName name="wrn.Sch.D." localSheetId="20" hidden="1">{"Sch.D1_GasPurch",#N/A,FALSE,"Sch.D";"Sch.D2_ElecPurch",#N/A,FALSE,"Sch.D"}</definedName>
    <definedName name="wrn.Sch.D." localSheetId="21" hidden="1">{"Sch.D1_GasPurch",#N/A,FALSE,"Sch.D";"Sch.D2_ElecPurch",#N/A,FALSE,"Sch.D"}</definedName>
    <definedName name="wrn.Sch.D." localSheetId="22" hidden="1">{"Sch.D1_GasPurch",#N/A,FALSE,"Sch.D";"Sch.D2_ElecPurch",#N/A,FALSE,"Sch.D"}</definedName>
    <definedName name="wrn.Sch.D." localSheetId="23" hidden="1">{"Sch.D1_GasPurch",#N/A,FALSE,"Sch.D";"Sch.D2_ElecPurch",#N/A,FALSE,"Sch.D"}</definedName>
    <definedName name="wrn.Sch.D." localSheetId="4" hidden="1">{"Sch.D1_GasPurch",#N/A,FALSE,"Sch.D";"Sch.D2_ElecPurch",#N/A,FALSE,"Sch.D"}</definedName>
    <definedName name="wrn.Sch.D." localSheetId="5" hidden="1">{"Sch.D1_GasPurch",#N/A,FALSE,"Sch.D";"Sch.D2_ElecPurch",#N/A,FALSE,"Sch.D"}</definedName>
    <definedName name="wrn.Sch.D." localSheetId="8" hidden="1">{"Sch.D1_GasPurch",#N/A,FALSE,"Sch.D";"Sch.D2_ElecPurch",#N/A,FALSE,"Sch.D"}</definedName>
    <definedName name="wrn.Sch.D." localSheetId="11" hidden="1">{"Sch.D1_GasPurch",#N/A,FALSE,"Sch.D";"Sch.D2_ElecPurch",#N/A,FALSE,"Sch.D"}</definedName>
    <definedName name="wrn.Sch.D." localSheetId="12" hidden="1">{"Sch.D1_GasPurch",#N/A,FALSE,"Sch.D";"Sch.D2_ElecPurch",#N/A,FALSE,"Sch.D"}</definedName>
    <definedName name="wrn.Sch.D." localSheetId="14" hidden="1">{"Sch.D1_GasPurch",#N/A,FALSE,"Sch.D";"Sch.D2_ElecPurch",#N/A,FALSE,"Sch.D"}</definedName>
    <definedName name="wrn.Sch.D." localSheetId="16" hidden="1">{"Sch.D1_GasPurch",#N/A,FALSE,"Sch.D";"Sch.D2_ElecPurch",#N/A,FALSE,"Sch.D"}</definedName>
    <definedName name="wrn.Sch.D." localSheetId="26" hidden="1">{"Sch.D1_GasPurch",#N/A,FALSE,"Sch.D";"Sch.D2_ElecPurch",#N/A,FALSE,"Sch.D"}</definedName>
    <definedName name="wrn.Sch.D." localSheetId="27" hidden="1">{"Sch.D1_GasPurch",#N/A,FALSE,"Sch.D";"Sch.D2_ElecPurch",#N/A,FALSE,"Sch.D"}</definedName>
    <definedName name="wrn.Sch.D." localSheetId="28" hidden="1">{"Sch.D1_GasPurch",#N/A,FALSE,"Sch.D";"Sch.D2_ElecPurch",#N/A,FALSE,"Sch.D"}</definedName>
    <definedName name="wrn.Sch.D." localSheetId="29" hidden="1">{"Sch.D1_GasPurch",#N/A,FALSE,"Sch.D";"Sch.D2_ElecPurch",#N/A,FALSE,"Sch.D"}</definedName>
    <definedName name="wrn.Sch.D." localSheetId="30" hidden="1">{"Sch.D1_GasPurch",#N/A,FALSE,"Sch.D";"Sch.D2_ElecPurch",#N/A,FALSE,"Sch.D"}</definedName>
    <definedName name="wrn.Sch.D." localSheetId="31" hidden="1">{"Sch.D1_GasPurch",#N/A,FALSE,"Sch.D";"Sch.D2_ElecPurch",#N/A,FALSE,"Sch.D"}</definedName>
    <definedName name="wrn.Sch.D." hidden="1">{"Sch.D1_GasPurch",#N/A,FALSE,"Sch.D";"Sch.D2_ElecPurch",#N/A,FALSE,"Sch.D"}</definedName>
    <definedName name="wrn.Sch.D._1" localSheetId="17" hidden="1">{"Sch.D1_GasPurch",#N/A,FALSE,"Sch.D";"Sch.D2_ElecPurch",#N/A,FALSE,"Sch.D"}</definedName>
    <definedName name="wrn.Sch.D._1" localSheetId="18" hidden="1">{"Sch.D1_GasPurch",#N/A,FALSE,"Sch.D";"Sch.D2_ElecPurch",#N/A,FALSE,"Sch.D"}</definedName>
    <definedName name="wrn.Sch.D._1" localSheetId="19" hidden="1">{"Sch.D1_GasPurch",#N/A,FALSE,"Sch.D";"Sch.D2_ElecPurch",#N/A,FALSE,"Sch.D"}</definedName>
    <definedName name="wrn.Sch.D._1" localSheetId="20" hidden="1">{"Sch.D1_GasPurch",#N/A,FALSE,"Sch.D";"Sch.D2_ElecPurch",#N/A,FALSE,"Sch.D"}</definedName>
    <definedName name="wrn.Sch.D._1" localSheetId="21" hidden="1">{"Sch.D1_GasPurch",#N/A,FALSE,"Sch.D";"Sch.D2_ElecPurch",#N/A,FALSE,"Sch.D"}</definedName>
    <definedName name="wrn.Sch.D._1" localSheetId="22" hidden="1">{"Sch.D1_GasPurch",#N/A,FALSE,"Sch.D";"Sch.D2_ElecPurch",#N/A,FALSE,"Sch.D"}</definedName>
    <definedName name="wrn.Sch.D._1" localSheetId="23" hidden="1">{"Sch.D1_GasPurch",#N/A,FALSE,"Sch.D";"Sch.D2_ElecPurch",#N/A,FALSE,"Sch.D"}</definedName>
    <definedName name="wrn.Sch.D._1" localSheetId="4" hidden="1">{"Sch.D1_GasPurch",#N/A,FALSE,"Sch.D";"Sch.D2_ElecPurch",#N/A,FALSE,"Sch.D"}</definedName>
    <definedName name="wrn.Sch.D._1" localSheetId="5" hidden="1">{"Sch.D1_GasPurch",#N/A,FALSE,"Sch.D";"Sch.D2_ElecPurch",#N/A,FALSE,"Sch.D"}</definedName>
    <definedName name="wrn.Sch.D._1" localSheetId="8" hidden="1">{"Sch.D1_GasPurch",#N/A,FALSE,"Sch.D";"Sch.D2_ElecPurch",#N/A,FALSE,"Sch.D"}</definedName>
    <definedName name="wrn.Sch.D._1" localSheetId="11" hidden="1">{"Sch.D1_GasPurch",#N/A,FALSE,"Sch.D";"Sch.D2_ElecPurch",#N/A,FALSE,"Sch.D"}</definedName>
    <definedName name="wrn.Sch.D._1" localSheetId="12" hidden="1">{"Sch.D1_GasPurch",#N/A,FALSE,"Sch.D";"Sch.D2_ElecPurch",#N/A,FALSE,"Sch.D"}</definedName>
    <definedName name="wrn.Sch.D._1" localSheetId="14" hidden="1">{"Sch.D1_GasPurch",#N/A,FALSE,"Sch.D";"Sch.D2_ElecPurch",#N/A,FALSE,"Sch.D"}</definedName>
    <definedName name="wrn.Sch.D._1" localSheetId="16" hidden="1">{"Sch.D1_GasPurch",#N/A,FALSE,"Sch.D";"Sch.D2_ElecPurch",#N/A,FALSE,"Sch.D"}</definedName>
    <definedName name="wrn.Sch.D._1" localSheetId="26" hidden="1">{"Sch.D1_GasPurch",#N/A,FALSE,"Sch.D";"Sch.D2_ElecPurch",#N/A,FALSE,"Sch.D"}</definedName>
    <definedName name="wrn.Sch.D._1" localSheetId="27" hidden="1">{"Sch.D1_GasPurch",#N/A,FALSE,"Sch.D";"Sch.D2_ElecPurch",#N/A,FALSE,"Sch.D"}</definedName>
    <definedName name="wrn.Sch.D._1" localSheetId="28" hidden="1">{"Sch.D1_GasPurch",#N/A,FALSE,"Sch.D";"Sch.D2_ElecPurch",#N/A,FALSE,"Sch.D"}</definedName>
    <definedName name="wrn.Sch.D._1" localSheetId="29" hidden="1">{"Sch.D1_GasPurch",#N/A,FALSE,"Sch.D";"Sch.D2_ElecPurch",#N/A,FALSE,"Sch.D"}</definedName>
    <definedName name="wrn.Sch.D._1" localSheetId="30" hidden="1">{"Sch.D1_GasPurch",#N/A,FALSE,"Sch.D";"Sch.D2_ElecPurch",#N/A,FALSE,"Sch.D"}</definedName>
    <definedName name="wrn.Sch.D._1" localSheetId="31" hidden="1">{"Sch.D1_GasPurch",#N/A,FALSE,"Sch.D";"Sch.D2_ElecPurch",#N/A,FALSE,"Sch.D"}</definedName>
    <definedName name="wrn.Sch.D._1" hidden="1">{"Sch.D1_GasPurch",#N/A,FALSE,"Sch.D";"Sch.D2_ElecPurch",#N/A,FALSE,"Sch.D"}</definedName>
    <definedName name="wrn.Sch.E._.F." localSheetId="17" hidden="1">{"Sch.E_PayrollExp",#N/A,TRUE,"Sch.E,F";"Sch.F_FICA",#N/A,TRUE,"Sch.E,F"}</definedName>
    <definedName name="wrn.Sch.E._.F." localSheetId="18" hidden="1">{"Sch.E_PayrollExp",#N/A,TRUE,"Sch.E,F";"Sch.F_FICA",#N/A,TRUE,"Sch.E,F"}</definedName>
    <definedName name="wrn.Sch.E._.F." localSheetId="19" hidden="1">{"Sch.E_PayrollExp",#N/A,TRUE,"Sch.E,F";"Sch.F_FICA",#N/A,TRUE,"Sch.E,F"}</definedName>
    <definedName name="wrn.Sch.E._.F." localSheetId="20" hidden="1">{"Sch.E_PayrollExp",#N/A,TRUE,"Sch.E,F";"Sch.F_FICA",#N/A,TRUE,"Sch.E,F"}</definedName>
    <definedName name="wrn.Sch.E._.F." localSheetId="21" hidden="1">{"Sch.E_PayrollExp",#N/A,TRUE,"Sch.E,F";"Sch.F_FICA",#N/A,TRUE,"Sch.E,F"}</definedName>
    <definedName name="wrn.Sch.E._.F." localSheetId="22" hidden="1">{"Sch.E_PayrollExp",#N/A,TRUE,"Sch.E,F";"Sch.F_FICA",#N/A,TRUE,"Sch.E,F"}</definedName>
    <definedName name="wrn.Sch.E._.F." localSheetId="23" hidden="1">{"Sch.E_PayrollExp",#N/A,TRUE,"Sch.E,F";"Sch.F_FICA",#N/A,TRUE,"Sch.E,F"}</definedName>
    <definedName name="wrn.Sch.E._.F." localSheetId="4" hidden="1">{"Sch.E_PayrollExp",#N/A,TRUE,"Sch.E,F";"Sch.F_FICA",#N/A,TRUE,"Sch.E,F"}</definedName>
    <definedName name="wrn.Sch.E._.F." localSheetId="5" hidden="1">{"Sch.E_PayrollExp",#N/A,TRUE,"Sch.E,F";"Sch.F_FICA",#N/A,TRUE,"Sch.E,F"}</definedName>
    <definedName name="wrn.Sch.E._.F." localSheetId="8" hidden="1">{"Sch.E_PayrollExp",#N/A,TRUE,"Sch.E,F";"Sch.F_FICA",#N/A,TRUE,"Sch.E,F"}</definedName>
    <definedName name="wrn.Sch.E._.F." localSheetId="11" hidden="1">{"Sch.E_PayrollExp",#N/A,TRUE,"Sch.E,F";"Sch.F_FICA",#N/A,TRUE,"Sch.E,F"}</definedName>
    <definedName name="wrn.Sch.E._.F." localSheetId="12" hidden="1">{"Sch.E_PayrollExp",#N/A,TRUE,"Sch.E,F";"Sch.F_FICA",#N/A,TRUE,"Sch.E,F"}</definedName>
    <definedName name="wrn.Sch.E._.F." localSheetId="14" hidden="1">{"Sch.E_PayrollExp",#N/A,TRUE,"Sch.E,F";"Sch.F_FICA",#N/A,TRUE,"Sch.E,F"}</definedName>
    <definedName name="wrn.Sch.E._.F." localSheetId="16" hidden="1">{"Sch.E_PayrollExp",#N/A,TRUE,"Sch.E,F";"Sch.F_FICA",#N/A,TRUE,"Sch.E,F"}</definedName>
    <definedName name="wrn.Sch.E._.F." localSheetId="26" hidden="1">{"Sch.E_PayrollExp",#N/A,TRUE,"Sch.E,F";"Sch.F_FICA",#N/A,TRUE,"Sch.E,F"}</definedName>
    <definedName name="wrn.Sch.E._.F." localSheetId="27" hidden="1">{"Sch.E_PayrollExp",#N/A,TRUE,"Sch.E,F";"Sch.F_FICA",#N/A,TRUE,"Sch.E,F"}</definedName>
    <definedName name="wrn.Sch.E._.F." localSheetId="28" hidden="1">{"Sch.E_PayrollExp",#N/A,TRUE,"Sch.E,F";"Sch.F_FICA",#N/A,TRUE,"Sch.E,F"}</definedName>
    <definedName name="wrn.Sch.E._.F." localSheetId="29" hidden="1">{"Sch.E_PayrollExp",#N/A,TRUE,"Sch.E,F";"Sch.F_FICA",#N/A,TRUE,"Sch.E,F"}</definedName>
    <definedName name="wrn.Sch.E._.F." localSheetId="30" hidden="1">{"Sch.E_PayrollExp",#N/A,TRUE,"Sch.E,F";"Sch.F_FICA",#N/A,TRUE,"Sch.E,F"}</definedName>
    <definedName name="wrn.Sch.E._.F." localSheetId="31" hidden="1">{"Sch.E_PayrollExp",#N/A,TRUE,"Sch.E,F";"Sch.F_FICA",#N/A,TRUE,"Sch.E,F"}</definedName>
    <definedName name="wrn.Sch.E._.F." hidden="1">{"Sch.E_PayrollExp",#N/A,TRUE,"Sch.E,F";"Sch.F_FICA",#N/A,TRUE,"Sch.E,F"}</definedName>
    <definedName name="wrn.Sch.E._.F._1" localSheetId="17" hidden="1">{"Sch.E_PayrollExp",#N/A,TRUE,"Sch.E,F";"Sch.F_FICA",#N/A,TRUE,"Sch.E,F"}</definedName>
    <definedName name="wrn.Sch.E._.F._1" localSheetId="18" hidden="1">{"Sch.E_PayrollExp",#N/A,TRUE,"Sch.E,F";"Sch.F_FICA",#N/A,TRUE,"Sch.E,F"}</definedName>
    <definedName name="wrn.Sch.E._.F._1" localSheetId="19" hidden="1">{"Sch.E_PayrollExp",#N/A,TRUE,"Sch.E,F";"Sch.F_FICA",#N/A,TRUE,"Sch.E,F"}</definedName>
    <definedName name="wrn.Sch.E._.F._1" localSheetId="20" hidden="1">{"Sch.E_PayrollExp",#N/A,TRUE,"Sch.E,F";"Sch.F_FICA",#N/A,TRUE,"Sch.E,F"}</definedName>
    <definedName name="wrn.Sch.E._.F._1" localSheetId="21" hidden="1">{"Sch.E_PayrollExp",#N/A,TRUE,"Sch.E,F";"Sch.F_FICA",#N/A,TRUE,"Sch.E,F"}</definedName>
    <definedName name="wrn.Sch.E._.F._1" localSheetId="22" hidden="1">{"Sch.E_PayrollExp",#N/A,TRUE,"Sch.E,F";"Sch.F_FICA",#N/A,TRUE,"Sch.E,F"}</definedName>
    <definedName name="wrn.Sch.E._.F._1" localSheetId="23" hidden="1">{"Sch.E_PayrollExp",#N/A,TRUE,"Sch.E,F";"Sch.F_FICA",#N/A,TRUE,"Sch.E,F"}</definedName>
    <definedName name="wrn.Sch.E._.F._1" localSheetId="4" hidden="1">{"Sch.E_PayrollExp",#N/A,TRUE,"Sch.E,F";"Sch.F_FICA",#N/A,TRUE,"Sch.E,F"}</definedName>
    <definedName name="wrn.Sch.E._.F._1" localSheetId="5" hidden="1">{"Sch.E_PayrollExp",#N/A,TRUE,"Sch.E,F";"Sch.F_FICA",#N/A,TRUE,"Sch.E,F"}</definedName>
    <definedName name="wrn.Sch.E._.F._1" localSheetId="8" hidden="1">{"Sch.E_PayrollExp",#N/A,TRUE,"Sch.E,F";"Sch.F_FICA",#N/A,TRUE,"Sch.E,F"}</definedName>
    <definedName name="wrn.Sch.E._.F._1" localSheetId="11" hidden="1">{"Sch.E_PayrollExp",#N/A,TRUE,"Sch.E,F";"Sch.F_FICA",#N/A,TRUE,"Sch.E,F"}</definedName>
    <definedName name="wrn.Sch.E._.F._1" localSheetId="12" hidden="1">{"Sch.E_PayrollExp",#N/A,TRUE,"Sch.E,F";"Sch.F_FICA",#N/A,TRUE,"Sch.E,F"}</definedName>
    <definedName name="wrn.Sch.E._.F._1" localSheetId="14" hidden="1">{"Sch.E_PayrollExp",#N/A,TRUE,"Sch.E,F";"Sch.F_FICA",#N/A,TRUE,"Sch.E,F"}</definedName>
    <definedName name="wrn.Sch.E._.F._1" localSheetId="16" hidden="1">{"Sch.E_PayrollExp",#N/A,TRUE,"Sch.E,F";"Sch.F_FICA",#N/A,TRUE,"Sch.E,F"}</definedName>
    <definedName name="wrn.Sch.E._.F._1" localSheetId="26" hidden="1">{"Sch.E_PayrollExp",#N/A,TRUE,"Sch.E,F";"Sch.F_FICA",#N/A,TRUE,"Sch.E,F"}</definedName>
    <definedName name="wrn.Sch.E._.F._1" localSheetId="27" hidden="1">{"Sch.E_PayrollExp",#N/A,TRUE,"Sch.E,F";"Sch.F_FICA",#N/A,TRUE,"Sch.E,F"}</definedName>
    <definedName name="wrn.Sch.E._.F._1" localSheetId="28" hidden="1">{"Sch.E_PayrollExp",#N/A,TRUE,"Sch.E,F";"Sch.F_FICA",#N/A,TRUE,"Sch.E,F"}</definedName>
    <definedName name="wrn.Sch.E._.F._1" localSheetId="29" hidden="1">{"Sch.E_PayrollExp",#N/A,TRUE,"Sch.E,F";"Sch.F_FICA",#N/A,TRUE,"Sch.E,F"}</definedName>
    <definedName name="wrn.Sch.E._.F._1" localSheetId="30" hidden="1">{"Sch.E_PayrollExp",#N/A,TRUE,"Sch.E,F";"Sch.F_FICA",#N/A,TRUE,"Sch.E,F"}</definedName>
    <definedName name="wrn.Sch.E._.F._1" localSheetId="31" hidden="1">{"Sch.E_PayrollExp",#N/A,TRUE,"Sch.E,F";"Sch.F_FICA",#N/A,TRUE,"Sch.E,F"}</definedName>
    <definedName name="wrn.Sch.E._.F._1" hidden="1">{"Sch.E_PayrollExp",#N/A,TRUE,"Sch.E,F";"Sch.F_FICA",#N/A,TRUE,"Sch.E,F"}</definedName>
    <definedName name="wrn.Sch.G." localSheetId="17" hidden="1">{"Sch.G_ICP",#N/A,FALSE,"Sch.G"}</definedName>
    <definedName name="wrn.Sch.G." localSheetId="18" hidden="1">{"Sch.G_ICP",#N/A,FALSE,"Sch.G"}</definedName>
    <definedName name="wrn.Sch.G." localSheetId="19" hidden="1">{"Sch.G_ICP",#N/A,FALSE,"Sch.G"}</definedName>
    <definedName name="wrn.Sch.G." localSheetId="20" hidden="1">{"Sch.G_ICP",#N/A,FALSE,"Sch.G"}</definedName>
    <definedName name="wrn.Sch.G." localSheetId="21" hidden="1">{"Sch.G_ICP",#N/A,FALSE,"Sch.G"}</definedName>
    <definedName name="wrn.Sch.G." localSheetId="22" hidden="1">{"Sch.G_ICP",#N/A,FALSE,"Sch.G"}</definedName>
    <definedName name="wrn.Sch.G." localSheetId="23" hidden="1">{"Sch.G_ICP",#N/A,FALSE,"Sch.G"}</definedName>
    <definedName name="wrn.Sch.G." localSheetId="4" hidden="1">{"Sch.G_ICP",#N/A,FALSE,"Sch.G"}</definedName>
    <definedName name="wrn.Sch.G." localSheetId="5" hidden="1">{"Sch.G_ICP",#N/A,FALSE,"Sch.G"}</definedName>
    <definedName name="wrn.Sch.G." localSheetId="8" hidden="1">{"Sch.G_ICP",#N/A,FALSE,"Sch.G"}</definedName>
    <definedName name="wrn.Sch.G." localSheetId="11" hidden="1">{"Sch.G_ICP",#N/A,FALSE,"Sch.G"}</definedName>
    <definedName name="wrn.Sch.G." localSheetId="12" hidden="1">{"Sch.G_ICP",#N/A,FALSE,"Sch.G"}</definedName>
    <definedName name="wrn.Sch.G." localSheetId="14" hidden="1">{"Sch.G_ICP",#N/A,FALSE,"Sch.G"}</definedName>
    <definedName name="wrn.Sch.G." localSheetId="16" hidden="1">{"Sch.G_ICP",#N/A,FALSE,"Sch.G"}</definedName>
    <definedName name="wrn.Sch.G." localSheetId="26" hidden="1">{"Sch.G_ICP",#N/A,FALSE,"Sch.G"}</definedName>
    <definedName name="wrn.Sch.G." localSheetId="27" hidden="1">{"Sch.G_ICP",#N/A,FALSE,"Sch.G"}</definedName>
    <definedName name="wrn.Sch.G." localSheetId="28" hidden="1">{"Sch.G_ICP",#N/A,FALSE,"Sch.G"}</definedName>
    <definedName name="wrn.Sch.G." localSheetId="29" hidden="1">{"Sch.G_ICP",#N/A,FALSE,"Sch.G"}</definedName>
    <definedName name="wrn.Sch.G." localSheetId="30" hidden="1">{"Sch.G_ICP",#N/A,FALSE,"Sch.G"}</definedName>
    <definedName name="wrn.Sch.G." localSheetId="31" hidden="1">{"Sch.G_ICP",#N/A,FALSE,"Sch.G"}</definedName>
    <definedName name="wrn.Sch.G." hidden="1">{"Sch.G_ICP",#N/A,FALSE,"Sch.G"}</definedName>
    <definedName name="wrn.Sch.G._1" localSheetId="17" hidden="1">{"Sch.G_ICP",#N/A,FALSE,"Sch.G"}</definedName>
    <definedName name="wrn.Sch.G._1" localSheetId="18" hidden="1">{"Sch.G_ICP",#N/A,FALSE,"Sch.G"}</definedName>
    <definedName name="wrn.Sch.G._1" localSheetId="19" hidden="1">{"Sch.G_ICP",#N/A,FALSE,"Sch.G"}</definedName>
    <definedName name="wrn.Sch.G._1" localSheetId="20" hidden="1">{"Sch.G_ICP",#N/A,FALSE,"Sch.G"}</definedName>
    <definedName name="wrn.Sch.G._1" localSheetId="21" hidden="1">{"Sch.G_ICP",#N/A,FALSE,"Sch.G"}</definedName>
    <definedName name="wrn.Sch.G._1" localSheetId="22" hidden="1">{"Sch.G_ICP",#N/A,FALSE,"Sch.G"}</definedName>
    <definedName name="wrn.Sch.G._1" localSheetId="23" hidden="1">{"Sch.G_ICP",#N/A,FALSE,"Sch.G"}</definedName>
    <definedName name="wrn.Sch.G._1" localSheetId="4" hidden="1">{"Sch.G_ICP",#N/A,FALSE,"Sch.G"}</definedName>
    <definedName name="wrn.Sch.G._1" localSheetId="5" hidden="1">{"Sch.G_ICP",#N/A,FALSE,"Sch.G"}</definedName>
    <definedName name="wrn.Sch.G._1" localSheetId="8" hidden="1">{"Sch.G_ICP",#N/A,FALSE,"Sch.G"}</definedName>
    <definedName name="wrn.Sch.G._1" localSheetId="11" hidden="1">{"Sch.G_ICP",#N/A,FALSE,"Sch.G"}</definedName>
    <definedName name="wrn.Sch.G._1" localSheetId="12" hidden="1">{"Sch.G_ICP",#N/A,FALSE,"Sch.G"}</definedName>
    <definedName name="wrn.Sch.G._1" localSheetId="14" hidden="1">{"Sch.G_ICP",#N/A,FALSE,"Sch.G"}</definedName>
    <definedName name="wrn.Sch.G._1" localSheetId="16" hidden="1">{"Sch.G_ICP",#N/A,FALSE,"Sch.G"}</definedName>
    <definedName name="wrn.Sch.G._1" localSheetId="26" hidden="1">{"Sch.G_ICP",#N/A,FALSE,"Sch.G"}</definedName>
    <definedName name="wrn.Sch.G._1" localSheetId="27" hidden="1">{"Sch.G_ICP",#N/A,FALSE,"Sch.G"}</definedName>
    <definedName name="wrn.Sch.G._1" localSheetId="28" hidden="1">{"Sch.G_ICP",#N/A,FALSE,"Sch.G"}</definedName>
    <definedName name="wrn.Sch.G._1" localSheetId="29" hidden="1">{"Sch.G_ICP",#N/A,FALSE,"Sch.G"}</definedName>
    <definedName name="wrn.Sch.G._1" localSheetId="30" hidden="1">{"Sch.G_ICP",#N/A,FALSE,"Sch.G"}</definedName>
    <definedName name="wrn.Sch.G._1" localSheetId="31" hidden="1">{"Sch.G_ICP",#N/A,FALSE,"Sch.G"}</definedName>
    <definedName name="wrn.Sch.G._1" hidden="1">{"Sch.G_ICP",#N/A,FALSE,"Sch.G"}</definedName>
    <definedName name="wrn.Sch.H."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3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3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17" hidden="1">{"Sch.I_Goods&amp;Svcs",#N/A,FALSE,"Sch.I"}</definedName>
    <definedName name="wrn.Sch.I." localSheetId="18" hidden="1">{"Sch.I_Goods&amp;Svcs",#N/A,FALSE,"Sch.I"}</definedName>
    <definedName name="wrn.Sch.I." localSheetId="19" hidden="1">{"Sch.I_Goods&amp;Svcs",#N/A,FALSE,"Sch.I"}</definedName>
    <definedName name="wrn.Sch.I." localSheetId="20" hidden="1">{"Sch.I_Goods&amp;Svcs",#N/A,FALSE,"Sch.I"}</definedName>
    <definedName name="wrn.Sch.I." localSheetId="21" hidden="1">{"Sch.I_Goods&amp;Svcs",#N/A,FALSE,"Sch.I"}</definedName>
    <definedName name="wrn.Sch.I." localSheetId="22" hidden="1">{"Sch.I_Goods&amp;Svcs",#N/A,FALSE,"Sch.I"}</definedName>
    <definedName name="wrn.Sch.I." localSheetId="23" hidden="1">{"Sch.I_Goods&amp;Svcs",#N/A,FALSE,"Sch.I"}</definedName>
    <definedName name="wrn.Sch.I." localSheetId="4" hidden="1">{"Sch.I_Goods&amp;Svcs",#N/A,FALSE,"Sch.I"}</definedName>
    <definedName name="wrn.Sch.I." localSheetId="5" hidden="1">{"Sch.I_Goods&amp;Svcs",#N/A,FALSE,"Sch.I"}</definedName>
    <definedName name="wrn.Sch.I." localSheetId="8" hidden="1">{"Sch.I_Goods&amp;Svcs",#N/A,FALSE,"Sch.I"}</definedName>
    <definedName name="wrn.Sch.I." localSheetId="11" hidden="1">{"Sch.I_Goods&amp;Svcs",#N/A,FALSE,"Sch.I"}</definedName>
    <definedName name="wrn.Sch.I." localSheetId="12" hidden="1">{"Sch.I_Goods&amp;Svcs",#N/A,FALSE,"Sch.I"}</definedName>
    <definedName name="wrn.Sch.I." localSheetId="14" hidden="1">{"Sch.I_Goods&amp;Svcs",#N/A,FALSE,"Sch.I"}</definedName>
    <definedName name="wrn.Sch.I." localSheetId="16" hidden="1">{"Sch.I_Goods&amp;Svcs",#N/A,FALSE,"Sch.I"}</definedName>
    <definedName name="wrn.Sch.I." localSheetId="26" hidden="1">{"Sch.I_Goods&amp;Svcs",#N/A,FALSE,"Sch.I"}</definedName>
    <definedName name="wrn.Sch.I." localSheetId="27" hidden="1">{"Sch.I_Goods&amp;Svcs",#N/A,FALSE,"Sch.I"}</definedName>
    <definedName name="wrn.Sch.I." localSheetId="28" hidden="1">{"Sch.I_Goods&amp;Svcs",#N/A,FALSE,"Sch.I"}</definedName>
    <definedName name="wrn.Sch.I." localSheetId="29" hidden="1">{"Sch.I_Goods&amp;Svcs",#N/A,FALSE,"Sch.I"}</definedName>
    <definedName name="wrn.Sch.I." localSheetId="30" hidden="1">{"Sch.I_Goods&amp;Svcs",#N/A,FALSE,"Sch.I"}</definedName>
    <definedName name="wrn.Sch.I." localSheetId="31" hidden="1">{"Sch.I_Goods&amp;Svcs",#N/A,FALSE,"Sch.I"}</definedName>
    <definedName name="wrn.Sch.I." hidden="1">{"Sch.I_Goods&amp;Svcs",#N/A,FALSE,"Sch.I"}</definedName>
    <definedName name="wrn.Sch.I._1" localSheetId="17" hidden="1">{"Sch.I_Goods&amp;Svcs",#N/A,FALSE,"Sch.I"}</definedName>
    <definedName name="wrn.Sch.I._1" localSheetId="18" hidden="1">{"Sch.I_Goods&amp;Svcs",#N/A,FALSE,"Sch.I"}</definedName>
    <definedName name="wrn.Sch.I._1" localSheetId="19" hidden="1">{"Sch.I_Goods&amp;Svcs",#N/A,FALSE,"Sch.I"}</definedName>
    <definedName name="wrn.Sch.I._1" localSheetId="20" hidden="1">{"Sch.I_Goods&amp;Svcs",#N/A,FALSE,"Sch.I"}</definedName>
    <definedName name="wrn.Sch.I._1" localSheetId="21" hidden="1">{"Sch.I_Goods&amp;Svcs",#N/A,FALSE,"Sch.I"}</definedName>
    <definedName name="wrn.Sch.I._1" localSheetId="22" hidden="1">{"Sch.I_Goods&amp;Svcs",#N/A,FALSE,"Sch.I"}</definedName>
    <definedName name="wrn.Sch.I._1" localSheetId="23" hidden="1">{"Sch.I_Goods&amp;Svcs",#N/A,FALSE,"Sch.I"}</definedName>
    <definedName name="wrn.Sch.I._1" localSheetId="4" hidden="1">{"Sch.I_Goods&amp;Svcs",#N/A,FALSE,"Sch.I"}</definedName>
    <definedName name="wrn.Sch.I._1" localSheetId="5" hidden="1">{"Sch.I_Goods&amp;Svcs",#N/A,FALSE,"Sch.I"}</definedName>
    <definedName name="wrn.Sch.I._1" localSheetId="8" hidden="1">{"Sch.I_Goods&amp;Svcs",#N/A,FALSE,"Sch.I"}</definedName>
    <definedName name="wrn.Sch.I._1" localSheetId="11" hidden="1">{"Sch.I_Goods&amp;Svcs",#N/A,FALSE,"Sch.I"}</definedName>
    <definedName name="wrn.Sch.I._1" localSheetId="12" hidden="1">{"Sch.I_Goods&amp;Svcs",#N/A,FALSE,"Sch.I"}</definedName>
    <definedName name="wrn.Sch.I._1" localSheetId="14" hidden="1">{"Sch.I_Goods&amp;Svcs",#N/A,FALSE,"Sch.I"}</definedName>
    <definedName name="wrn.Sch.I._1" localSheetId="16" hidden="1">{"Sch.I_Goods&amp;Svcs",#N/A,FALSE,"Sch.I"}</definedName>
    <definedName name="wrn.Sch.I._1" localSheetId="26" hidden="1">{"Sch.I_Goods&amp;Svcs",#N/A,FALSE,"Sch.I"}</definedName>
    <definedName name="wrn.Sch.I._1" localSheetId="27" hidden="1">{"Sch.I_Goods&amp;Svcs",#N/A,FALSE,"Sch.I"}</definedName>
    <definedName name="wrn.Sch.I._1" localSheetId="28" hidden="1">{"Sch.I_Goods&amp;Svcs",#N/A,FALSE,"Sch.I"}</definedName>
    <definedName name="wrn.Sch.I._1" localSheetId="29" hidden="1">{"Sch.I_Goods&amp;Svcs",#N/A,FALSE,"Sch.I"}</definedName>
    <definedName name="wrn.Sch.I._1" localSheetId="30" hidden="1">{"Sch.I_Goods&amp;Svcs",#N/A,FALSE,"Sch.I"}</definedName>
    <definedName name="wrn.Sch.I._1" localSheetId="31" hidden="1">{"Sch.I_Goods&amp;Svcs",#N/A,FALSE,"Sch.I"}</definedName>
    <definedName name="wrn.Sch.I._1" hidden="1">{"Sch.I_Goods&amp;Svcs",#N/A,FALSE,"Sch.I"}</definedName>
    <definedName name="wrn.Sch.J." localSheetId="17" hidden="1">{"Sch.J_CorpChgs",#N/A,FALSE,"Sch.J"}</definedName>
    <definedName name="wrn.Sch.J." localSheetId="18" hidden="1">{"Sch.J_CorpChgs",#N/A,FALSE,"Sch.J"}</definedName>
    <definedName name="wrn.Sch.J." localSheetId="19" hidden="1">{"Sch.J_CorpChgs",#N/A,FALSE,"Sch.J"}</definedName>
    <definedName name="wrn.Sch.J." localSheetId="20" hidden="1">{"Sch.J_CorpChgs",#N/A,FALSE,"Sch.J"}</definedName>
    <definedName name="wrn.Sch.J." localSheetId="21" hidden="1">{"Sch.J_CorpChgs",#N/A,FALSE,"Sch.J"}</definedName>
    <definedName name="wrn.Sch.J." localSheetId="22" hidden="1">{"Sch.J_CorpChgs",#N/A,FALSE,"Sch.J"}</definedName>
    <definedName name="wrn.Sch.J." localSheetId="23" hidden="1">{"Sch.J_CorpChgs",#N/A,FALSE,"Sch.J"}</definedName>
    <definedName name="wrn.Sch.J." localSheetId="4" hidden="1">{"Sch.J_CorpChgs",#N/A,FALSE,"Sch.J"}</definedName>
    <definedName name="wrn.Sch.J." localSheetId="5" hidden="1">{"Sch.J_CorpChgs",#N/A,FALSE,"Sch.J"}</definedName>
    <definedName name="wrn.Sch.J." localSheetId="8" hidden="1">{"Sch.J_CorpChgs",#N/A,FALSE,"Sch.J"}</definedName>
    <definedName name="wrn.Sch.J." localSheetId="11" hidden="1">{"Sch.J_CorpChgs",#N/A,FALSE,"Sch.J"}</definedName>
    <definedName name="wrn.Sch.J." localSheetId="12" hidden="1">{"Sch.J_CorpChgs",#N/A,FALSE,"Sch.J"}</definedName>
    <definedName name="wrn.Sch.J." localSheetId="14" hidden="1">{"Sch.J_CorpChgs",#N/A,FALSE,"Sch.J"}</definedName>
    <definedName name="wrn.Sch.J." localSheetId="16" hidden="1">{"Sch.J_CorpChgs",#N/A,FALSE,"Sch.J"}</definedName>
    <definedName name="wrn.Sch.J." localSheetId="26" hidden="1">{"Sch.J_CorpChgs",#N/A,FALSE,"Sch.J"}</definedName>
    <definedName name="wrn.Sch.J." localSheetId="27" hidden="1">{"Sch.J_CorpChgs",#N/A,FALSE,"Sch.J"}</definedName>
    <definedName name="wrn.Sch.J." localSheetId="28" hidden="1">{"Sch.J_CorpChgs",#N/A,FALSE,"Sch.J"}</definedName>
    <definedName name="wrn.Sch.J." localSheetId="29" hidden="1">{"Sch.J_CorpChgs",#N/A,FALSE,"Sch.J"}</definedName>
    <definedName name="wrn.Sch.J." localSheetId="30" hidden="1">{"Sch.J_CorpChgs",#N/A,FALSE,"Sch.J"}</definedName>
    <definedName name="wrn.Sch.J." localSheetId="31" hidden="1">{"Sch.J_CorpChgs",#N/A,FALSE,"Sch.J"}</definedName>
    <definedName name="wrn.Sch.J." hidden="1">{"Sch.J_CorpChgs",#N/A,FALSE,"Sch.J"}</definedName>
    <definedName name="wrn.Sch.J._1" localSheetId="17" hidden="1">{"Sch.J_CorpChgs",#N/A,FALSE,"Sch.J"}</definedName>
    <definedName name="wrn.Sch.J._1" localSheetId="18" hidden="1">{"Sch.J_CorpChgs",#N/A,FALSE,"Sch.J"}</definedName>
    <definedName name="wrn.Sch.J._1" localSheetId="19" hidden="1">{"Sch.J_CorpChgs",#N/A,FALSE,"Sch.J"}</definedName>
    <definedName name="wrn.Sch.J._1" localSheetId="20" hidden="1">{"Sch.J_CorpChgs",#N/A,FALSE,"Sch.J"}</definedName>
    <definedName name="wrn.Sch.J._1" localSheetId="21" hidden="1">{"Sch.J_CorpChgs",#N/A,FALSE,"Sch.J"}</definedName>
    <definedName name="wrn.Sch.J._1" localSheetId="22" hidden="1">{"Sch.J_CorpChgs",#N/A,FALSE,"Sch.J"}</definedName>
    <definedName name="wrn.Sch.J._1" localSheetId="23" hidden="1">{"Sch.J_CorpChgs",#N/A,FALSE,"Sch.J"}</definedName>
    <definedName name="wrn.Sch.J._1" localSheetId="4" hidden="1">{"Sch.J_CorpChgs",#N/A,FALSE,"Sch.J"}</definedName>
    <definedName name="wrn.Sch.J._1" localSheetId="5" hidden="1">{"Sch.J_CorpChgs",#N/A,FALSE,"Sch.J"}</definedName>
    <definedName name="wrn.Sch.J._1" localSheetId="8" hidden="1">{"Sch.J_CorpChgs",#N/A,FALSE,"Sch.J"}</definedName>
    <definedName name="wrn.Sch.J._1" localSheetId="11" hidden="1">{"Sch.J_CorpChgs",#N/A,FALSE,"Sch.J"}</definedName>
    <definedName name="wrn.Sch.J._1" localSheetId="12" hidden="1">{"Sch.J_CorpChgs",#N/A,FALSE,"Sch.J"}</definedName>
    <definedName name="wrn.Sch.J._1" localSheetId="14" hidden="1">{"Sch.J_CorpChgs",#N/A,FALSE,"Sch.J"}</definedName>
    <definedName name="wrn.Sch.J._1" localSheetId="16" hidden="1">{"Sch.J_CorpChgs",#N/A,FALSE,"Sch.J"}</definedName>
    <definedName name="wrn.Sch.J._1" localSheetId="26" hidden="1">{"Sch.J_CorpChgs",#N/A,FALSE,"Sch.J"}</definedName>
    <definedName name="wrn.Sch.J._1" localSheetId="27" hidden="1">{"Sch.J_CorpChgs",#N/A,FALSE,"Sch.J"}</definedName>
    <definedName name="wrn.Sch.J._1" localSheetId="28" hidden="1">{"Sch.J_CorpChgs",#N/A,FALSE,"Sch.J"}</definedName>
    <definedName name="wrn.Sch.J._1" localSheetId="29" hidden="1">{"Sch.J_CorpChgs",#N/A,FALSE,"Sch.J"}</definedName>
    <definedName name="wrn.Sch.J._1" localSheetId="30" hidden="1">{"Sch.J_CorpChgs",#N/A,FALSE,"Sch.J"}</definedName>
    <definedName name="wrn.Sch.J._1" localSheetId="31" hidden="1">{"Sch.J_CorpChgs",#N/A,FALSE,"Sch.J"}</definedName>
    <definedName name="wrn.Sch.J._1" hidden="1">{"Sch.J_CorpChgs",#N/A,FALSE,"Sch.J"}</definedName>
    <definedName name="wrn.Sch.K." localSheetId="17" hidden="1">{"Sch.K_P1_PropLease",#N/A,FALSE,"Sch.K";"Sch.K_P2_PropLease",#N/A,FALSE,"Sch.K"}</definedName>
    <definedName name="wrn.Sch.K." localSheetId="18" hidden="1">{"Sch.K_P1_PropLease",#N/A,FALSE,"Sch.K";"Sch.K_P2_PropLease",#N/A,FALSE,"Sch.K"}</definedName>
    <definedName name="wrn.Sch.K." localSheetId="19" hidden="1">{"Sch.K_P1_PropLease",#N/A,FALSE,"Sch.K";"Sch.K_P2_PropLease",#N/A,FALSE,"Sch.K"}</definedName>
    <definedName name="wrn.Sch.K." localSheetId="20" hidden="1">{"Sch.K_P1_PropLease",#N/A,FALSE,"Sch.K";"Sch.K_P2_PropLease",#N/A,FALSE,"Sch.K"}</definedName>
    <definedName name="wrn.Sch.K." localSheetId="21" hidden="1">{"Sch.K_P1_PropLease",#N/A,FALSE,"Sch.K";"Sch.K_P2_PropLease",#N/A,FALSE,"Sch.K"}</definedName>
    <definedName name="wrn.Sch.K." localSheetId="22" hidden="1">{"Sch.K_P1_PropLease",#N/A,FALSE,"Sch.K";"Sch.K_P2_PropLease",#N/A,FALSE,"Sch.K"}</definedName>
    <definedName name="wrn.Sch.K." localSheetId="23" hidden="1">{"Sch.K_P1_PropLease",#N/A,FALSE,"Sch.K";"Sch.K_P2_PropLease",#N/A,FALSE,"Sch.K"}</definedName>
    <definedName name="wrn.Sch.K." localSheetId="4" hidden="1">{"Sch.K_P1_PropLease",#N/A,FALSE,"Sch.K";"Sch.K_P2_PropLease",#N/A,FALSE,"Sch.K"}</definedName>
    <definedName name="wrn.Sch.K." localSheetId="5" hidden="1">{"Sch.K_P1_PropLease",#N/A,FALSE,"Sch.K";"Sch.K_P2_PropLease",#N/A,FALSE,"Sch.K"}</definedName>
    <definedName name="wrn.Sch.K." localSheetId="8" hidden="1">{"Sch.K_P1_PropLease",#N/A,FALSE,"Sch.K";"Sch.K_P2_PropLease",#N/A,FALSE,"Sch.K"}</definedName>
    <definedName name="wrn.Sch.K." localSheetId="11" hidden="1">{"Sch.K_P1_PropLease",#N/A,FALSE,"Sch.K";"Sch.K_P2_PropLease",#N/A,FALSE,"Sch.K"}</definedName>
    <definedName name="wrn.Sch.K." localSheetId="12" hidden="1">{"Sch.K_P1_PropLease",#N/A,FALSE,"Sch.K";"Sch.K_P2_PropLease",#N/A,FALSE,"Sch.K"}</definedName>
    <definedName name="wrn.Sch.K." localSheetId="14" hidden="1">{"Sch.K_P1_PropLease",#N/A,FALSE,"Sch.K";"Sch.K_P2_PropLease",#N/A,FALSE,"Sch.K"}</definedName>
    <definedName name="wrn.Sch.K." localSheetId="16" hidden="1">{"Sch.K_P1_PropLease",#N/A,FALSE,"Sch.K";"Sch.K_P2_PropLease",#N/A,FALSE,"Sch.K"}</definedName>
    <definedName name="wrn.Sch.K." localSheetId="26" hidden="1">{"Sch.K_P1_PropLease",#N/A,FALSE,"Sch.K";"Sch.K_P2_PropLease",#N/A,FALSE,"Sch.K"}</definedName>
    <definedName name="wrn.Sch.K." localSheetId="27" hidden="1">{"Sch.K_P1_PropLease",#N/A,FALSE,"Sch.K";"Sch.K_P2_PropLease",#N/A,FALSE,"Sch.K"}</definedName>
    <definedName name="wrn.Sch.K." localSheetId="28" hidden="1">{"Sch.K_P1_PropLease",#N/A,FALSE,"Sch.K";"Sch.K_P2_PropLease",#N/A,FALSE,"Sch.K"}</definedName>
    <definedName name="wrn.Sch.K." localSheetId="29" hidden="1">{"Sch.K_P1_PropLease",#N/A,FALSE,"Sch.K";"Sch.K_P2_PropLease",#N/A,FALSE,"Sch.K"}</definedName>
    <definedName name="wrn.Sch.K." localSheetId="30" hidden="1">{"Sch.K_P1_PropLease",#N/A,FALSE,"Sch.K";"Sch.K_P2_PropLease",#N/A,FALSE,"Sch.K"}</definedName>
    <definedName name="wrn.Sch.K." localSheetId="31" hidden="1">{"Sch.K_P1_PropLease",#N/A,FALSE,"Sch.K";"Sch.K_P2_PropLease",#N/A,FALSE,"Sch.K"}</definedName>
    <definedName name="wrn.Sch.K." hidden="1">{"Sch.K_P1_PropLease",#N/A,FALSE,"Sch.K";"Sch.K_P2_PropLease",#N/A,FALSE,"Sch.K"}</definedName>
    <definedName name="wrn.Sch.K._1" localSheetId="17" hidden="1">{"Sch.K_P1_PropLease",#N/A,FALSE,"Sch.K";"Sch.K_P2_PropLease",#N/A,FALSE,"Sch.K"}</definedName>
    <definedName name="wrn.Sch.K._1" localSheetId="18" hidden="1">{"Sch.K_P1_PropLease",#N/A,FALSE,"Sch.K";"Sch.K_P2_PropLease",#N/A,FALSE,"Sch.K"}</definedName>
    <definedName name="wrn.Sch.K._1" localSheetId="19" hidden="1">{"Sch.K_P1_PropLease",#N/A,FALSE,"Sch.K";"Sch.K_P2_PropLease",#N/A,FALSE,"Sch.K"}</definedName>
    <definedName name="wrn.Sch.K._1" localSheetId="20" hidden="1">{"Sch.K_P1_PropLease",#N/A,FALSE,"Sch.K";"Sch.K_P2_PropLease",#N/A,FALSE,"Sch.K"}</definedName>
    <definedName name="wrn.Sch.K._1" localSheetId="21" hidden="1">{"Sch.K_P1_PropLease",#N/A,FALSE,"Sch.K";"Sch.K_P2_PropLease",#N/A,FALSE,"Sch.K"}</definedName>
    <definedName name="wrn.Sch.K._1" localSheetId="22" hidden="1">{"Sch.K_P1_PropLease",#N/A,FALSE,"Sch.K";"Sch.K_P2_PropLease",#N/A,FALSE,"Sch.K"}</definedName>
    <definedName name="wrn.Sch.K._1" localSheetId="23" hidden="1">{"Sch.K_P1_PropLease",#N/A,FALSE,"Sch.K";"Sch.K_P2_PropLease",#N/A,FALSE,"Sch.K"}</definedName>
    <definedName name="wrn.Sch.K._1" localSheetId="4" hidden="1">{"Sch.K_P1_PropLease",#N/A,FALSE,"Sch.K";"Sch.K_P2_PropLease",#N/A,FALSE,"Sch.K"}</definedName>
    <definedName name="wrn.Sch.K._1" localSheetId="5" hidden="1">{"Sch.K_P1_PropLease",#N/A,FALSE,"Sch.K";"Sch.K_P2_PropLease",#N/A,FALSE,"Sch.K"}</definedName>
    <definedName name="wrn.Sch.K._1" localSheetId="8" hidden="1">{"Sch.K_P1_PropLease",#N/A,FALSE,"Sch.K";"Sch.K_P2_PropLease",#N/A,FALSE,"Sch.K"}</definedName>
    <definedName name="wrn.Sch.K._1" localSheetId="11" hidden="1">{"Sch.K_P1_PropLease",#N/A,FALSE,"Sch.K";"Sch.K_P2_PropLease",#N/A,FALSE,"Sch.K"}</definedName>
    <definedName name="wrn.Sch.K._1" localSheetId="12" hidden="1">{"Sch.K_P1_PropLease",#N/A,FALSE,"Sch.K";"Sch.K_P2_PropLease",#N/A,FALSE,"Sch.K"}</definedName>
    <definedName name="wrn.Sch.K._1" localSheetId="14" hidden="1">{"Sch.K_P1_PropLease",#N/A,FALSE,"Sch.K";"Sch.K_P2_PropLease",#N/A,FALSE,"Sch.K"}</definedName>
    <definedName name="wrn.Sch.K._1" localSheetId="16" hidden="1">{"Sch.K_P1_PropLease",#N/A,FALSE,"Sch.K";"Sch.K_P2_PropLease",#N/A,FALSE,"Sch.K"}</definedName>
    <definedName name="wrn.Sch.K._1" localSheetId="26" hidden="1">{"Sch.K_P1_PropLease",#N/A,FALSE,"Sch.K";"Sch.K_P2_PropLease",#N/A,FALSE,"Sch.K"}</definedName>
    <definedName name="wrn.Sch.K._1" localSheetId="27" hidden="1">{"Sch.K_P1_PropLease",#N/A,FALSE,"Sch.K";"Sch.K_P2_PropLease",#N/A,FALSE,"Sch.K"}</definedName>
    <definedName name="wrn.Sch.K._1" localSheetId="28" hidden="1">{"Sch.K_P1_PropLease",#N/A,FALSE,"Sch.K";"Sch.K_P2_PropLease",#N/A,FALSE,"Sch.K"}</definedName>
    <definedName name="wrn.Sch.K._1" localSheetId="29" hidden="1">{"Sch.K_P1_PropLease",#N/A,FALSE,"Sch.K";"Sch.K_P2_PropLease",#N/A,FALSE,"Sch.K"}</definedName>
    <definedName name="wrn.Sch.K._1" localSheetId="30" hidden="1">{"Sch.K_P1_PropLease",#N/A,FALSE,"Sch.K";"Sch.K_P2_PropLease",#N/A,FALSE,"Sch.K"}</definedName>
    <definedName name="wrn.Sch.K._1" localSheetId="31" hidden="1">{"Sch.K_P1_PropLease",#N/A,FALSE,"Sch.K";"Sch.K_P2_PropLease",#N/A,FALSE,"Sch.K"}</definedName>
    <definedName name="wrn.Sch.K._1" hidden="1">{"Sch.K_P1_PropLease",#N/A,FALSE,"Sch.K";"Sch.K_P2_PropLease",#N/A,FALSE,"Sch.K"}</definedName>
    <definedName name="wrn.Sch.L." localSheetId="17" hidden="1">{"Sch.L_MaterialIssue",#N/A,FALSE,"Sch.L"}</definedName>
    <definedName name="wrn.Sch.L." localSheetId="18" hidden="1">{"Sch.L_MaterialIssue",#N/A,FALSE,"Sch.L"}</definedName>
    <definedName name="wrn.Sch.L." localSheetId="19" hidden="1">{"Sch.L_MaterialIssue",#N/A,FALSE,"Sch.L"}</definedName>
    <definedName name="wrn.Sch.L." localSheetId="20" hidden="1">{"Sch.L_MaterialIssue",#N/A,FALSE,"Sch.L"}</definedName>
    <definedName name="wrn.Sch.L." localSheetId="21" hidden="1">{"Sch.L_MaterialIssue",#N/A,FALSE,"Sch.L"}</definedName>
    <definedName name="wrn.Sch.L." localSheetId="22" hidden="1">{"Sch.L_MaterialIssue",#N/A,FALSE,"Sch.L"}</definedName>
    <definedName name="wrn.Sch.L." localSheetId="23" hidden="1">{"Sch.L_MaterialIssue",#N/A,FALSE,"Sch.L"}</definedName>
    <definedName name="wrn.Sch.L." localSheetId="4" hidden="1">{"Sch.L_MaterialIssue",#N/A,FALSE,"Sch.L"}</definedName>
    <definedName name="wrn.Sch.L." localSheetId="5" hidden="1">{"Sch.L_MaterialIssue",#N/A,FALSE,"Sch.L"}</definedName>
    <definedName name="wrn.Sch.L." localSheetId="8" hidden="1">{"Sch.L_MaterialIssue",#N/A,FALSE,"Sch.L"}</definedName>
    <definedName name="wrn.Sch.L." localSheetId="11" hidden="1">{"Sch.L_MaterialIssue",#N/A,FALSE,"Sch.L"}</definedName>
    <definedName name="wrn.Sch.L." localSheetId="12" hidden="1">{"Sch.L_MaterialIssue",#N/A,FALSE,"Sch.L"}</definedName>
    <definedName name="wrn.Sch.L." localSheetId="14" hidden="1">{"Sch.L_MaterialIssue",#N/A,FALSE,"Sch.L"}</definedName>
    <definedName name="wrn.Sch.L." localSheetId="16" hidden="1">{"Sch.L_MaterialIssue",#N/A,FALSE,"Sch.L"}</definedName>
    <definedName name="wrn.Sch.L." localSheetId="26" hidden="1">{"Sch.L_MaterialIssue",#N/A,FALSE,"Sch.L"}</definedName>
    <definedName name="wrn.Sch.L." localSheetId="27" hidden="1">{"Sch.L_MaterialIssue",#N/A,FALSE,"Sch.L"}</definedName>
    <definedName name="wrn.Sch.L." localSheetId="28" hidden="1">{"Sch.L_MaterialIssue",#N/A,FALSE,"Sch.L"}</definedName>
    <definedName name="wrn.Sch.L." localSheetId="29" hidden="1">{"Sch.L_MaterialIssue",#N/A,FALSE,"Sch.L"}</definedName>
    <definedName name="wrn.Sch.L." localSheetId="30" hidden="1">{"Sch.L_MaterialIssue",#N/A,FALSE,"Sch.L"}</definedName>
    <definedName name="wrn.Sch.L." localSheetId="31" hidden="1">{"Sch.L_MaterialIssue",#N/A,FALSE,"Sch.L"}</definedName>
    <definedName name="wrn.Sch.L." hidden="1">{"Sch.L_MaterialIssue",#N/A,FALSE,"Sch.L"}</definedName>
    <definedName name="wrn.Sch.L._1" localSheetId="17" hidden="1">{"Sch.L_MaterialIssue",#N/A,FALSE,"Sch.L"}</definedName>
    <definedName name="wrn.Sch.L._1" localSheetId="18" hidden="1">{"Sch.L_MaterialIssue",#N/A,FALSE,"Sch.L"}</definedName>
    <definedName name="wrn.Sch.L._1" localSheetId="19" hidden="1">{"Sch.L_MaterialIssue",#N/A,FALSE,"Sch.L"}</definedName>
    <definedName name="wrn.Sch.L._1" localSheetId="20" hidden="1">{"Sch.L_MaterialIssue",#N/A,FALSE,"Sch.L"}</definedName>
    <definedName name="wrn.Sch.L._1" localSheetId="21" hidden="1">{"Sch.L_MaterialIssue",#N/A,FALSE,"Sch.L"}</definedName>
    <definedName name="wrn.Sch.L._1" localSheetId="22" hidden="1">{"Sch.L_MaterialIssue",#N/A,FALSE,"Sch.L"}</definedName>
    <definedName name="wrn.Sch.L._1" localSheetId="23" hidden="1">{"Sch.L_MaterialIssue",#N/A,FALSE,"Sch.L"}</definedName>
    <definedName name="wrn.Sch.L._1" localSheetId="4" hidden="1">{"Sch.L_MaterialIssue",#N/A,FALSE,"Sch.L"}</definedName>
    <definedName name="wrn.Sch.L._1" localSheetId="5" hidden="1">{"Sch.L_MaterialIssue",#N/A,FALSE,"Sch.L"}</definedName>
    <definedName name="wrn.Sch.L._1" localSheetId="8" hidden="1">{"Sch.L_MaterialIssue",#N/A,FALSE,"Sch.L"}</definedName>
    <definedName name="wrn.Sch.L._1" localSheetId="11" hidden="1">{"Sch.L_MaterialIssue",#N/A,FALSE,"Sch.L"}</definedName>
    <definedName name="wrn.Sch.L._1" localSheetId="12" hidden="1">{"Sch.L_MaterialIssue",#N/A,FALSE,"Sch.L"}</definedName>
    <definedName name="wrn.Sch.L._1" localSheetId="14" hidden="1">{"Sch.L_MaterialIssue",#N/A,FALSE,"Sch.L"}</definedName>
    <definedName name="wrn.Sch.L._1" localSheetId="16" hidden="1">{"Sch.L_MaterialIssue",#N/A,FALSE,"Sch.L"}</definedName>
    <definedName name="wrn.Sch.L._1" localSheetId="26" hidden="1">{"Sch.L_MaterialIssue",#N/A,FALSE,"Sch.L"}</definedName>
    <definedName name="wrn.Sch.L._1" localSheetId="27" hidden="1">{"Sch.L_MaterialIssue",#N/A,FALSE,"Sch.L"}</definedName>
    <definedName name="wrn.Sch.L._1" localSheetId="28" hidden="1">{"Sch.L_MaterialIssue",#N/A,FALSE,"Sch.L"}</definedName>
    <definedName name="wrn.Sch.L._1" localSheetId="29" hidden="1">{"Sch.L_MaterialIssue",#N/A,FALSE,"Sch.L"}</definedName>
    <definedName name="wrn.Sch.L._1" localSheetId="30" hidden="1">{"Sch.L_MaterialIssue",#N/A,FALSE,"Sch.L"}</definedName>
    <definedName name="wrn.Sch.L._1" localSheetId="31" hidden="1">{"Sch.L_MaterialIssue",#N/A,FALSE,"Sch.L"}</definedName>
    <definedName name="wrn.Sch.L._1" hidden="1">{"Sch.L_MaterialIssue",#N/A,FALSE,"Sch.L"}</definedName>
    <definedName name="wrn.Sch.M." localSheetId="17" hidden="1">{"Sch.M_Prop&amp;FFTaxes",#N/A,FALSE,"Sch.M"}</definedName>
    <definedName name="wrn.Sch.M." localSheetId="18" hidden="1">{"Sch.M_Prop&amp;FFTaxes",#N/A,FALSE,"Sch.M"}</definedName>
    <definedName name="wrn.Sch.M." localSheetId="19" hidden="1">{"Sch.M_Prop&amp;FFTaxes",#N/A,FALSE,"Sch.M"}</definedName>
    <definedName name="wrn.Sch.M." localSheetId="20" hidden="1">{"Sch.M_Prop&amp;FFTaxes",#N/A,FALSE,"Sch.M"}</definedName>
    <definedName name="wrn.Sch.M." localSheetId="21" hidden="1">{"Sch.M_Prop&amp;FFTaxes",#N/A,FALSE,"Sch.M"}</definedName>
    <definedName name="wrn.Sch.M." localSheetId="22" hidden="1">{"Sch.M_Prop&amp;FFTaxes",#N/A,FALSE,"Sch.M"}</definedName>
    <definedName name="wrn.Sch.M." localSheetId="23" hidden="1">{"Sch.M_Prop&amp;FFTaxes",#N/A,FALSE,"Sch.M"}</definedName>
    <definedName name="wrn.Sch.M." localSheetId="4" hidden="1">{"Sch.M_Prop&amp;FFTaxes",#N/A,FALSE,"Sch.M"}</definedName>
    <definedName name="wrn.Sch.M." localSheetId="5" hidden="1">{"Sch.M_Prop&amp;FFTaxes",#N/A,FALSE,"Sch.M"}</definedName>
    <definedName name="wrn.Sch.M." localSheetId="8" hidden="1">{"Sch.M_Prop&amp;FFTaxes",#N/A,FALSE,"Sch.M"}</definedName>
    <definedName name="wrn.Sch.M." localSheetId="11" hidden="1">{"Sch.M_Prop&amp;FFTaxes",#N/A,FALSE,"Sch.M"}</definedName>
    <definedName name="wrn.Sch.M." localSheetId="12" hidden="1">{"Sch.M_Prop&amp;FFTaxes",#N/A,FALSE,"Sch.M"}</definedName>
    <definedName name="wrn.Sch.M." localSheetId="14" hidden="1">{"Sch.M_Prop&amp;FFTaxes",#N/A,FALSE,"Sch.M"}</definedName>
    <definedName name="wrn.Sch.M." localSheetId="16" hidden="1">{"Sch.M_Prop&amp;FFTaxes",#N/A,FALSE,"Sch.M"}</definedName>
    <definedName name="wrn.Sch.M." localSheetId="26" hidden="1">{"Sch.M_Prop&amp;FFTaxes",#N/A,FALSE,"Sch.M"}</definedName>
    <definedName name="wrn.Sch.M." localSheetId="27" hidden="1">{"Sch.M_Prop&amp;FFTaxes",#N/A,FALSE,"Sch.M"}</definedName>
    <definedName name="wrn.Sch.M." localSheetId="28" hidden="1">{"Sch.M_Prop&amp;FFTaxes",#N/A,FALSE,"Sch.M"}</definedName>
    <definedName name="wrn.Sch.M." localSheetId="29" hidden="1">{"Sch.M_Prop&amp;FFTaxes",#N/A,FALSE,"Sch.M"}</definedName>
    <definedName name="wrn.Sch.M." localSheetId="30" hidden="1">{"Sch.M_Prop&amp;FFTaxes",#N/A,FALSE,"Sch.M"}</definedName>
    <definedName name="wrn.Sch.M." localSheetId="31" hidden="1">{"Sch.M_Prop&amp;FFTaxes",#N/A,FALSE,"Sch.M"}</definedName>
    <definedName name="wrn.Sch.M." hidden="1">{"Sch.M_Prop&amp;FFTaxes",#N/A,FALSE,"Sch.M"}</definedName>
    <definedName name="wrn.Sch.M._1" localSheetId="17" hidden="1">{"Sch.M_Prop&amp;FFTaxes",#N/A,FALSE,"Sch.M"}</definedName>
    <definedName name="wrn.Sch.M._1" localSheetId="18" hidden="1">{"Sch.M_Prop&amp;FFTaxes",#N/A,FALSE,"Sch.M"}</definedName>
    <definedName name="wrn.Sch.M._1" localSheetId="19" hidden="1">{"Sch.M_Prop&amp;FFTaxes",#N/A,FALSE,"Sch.M"}</definedName>
    <definedName name="wrn.Sch.M._1" localSheetId="20" hidden="1">{"Sch.M_Prop&amp;FFTaxes",#N/A,FALSE,"Sch.M"}</definedName>
    <definedName name="wrn.Sch.M._1" localSheetId="21" hidden="1">{"Sch.M_Prop&amp;FFTaxes",#N/A,FALSE,"Sch.M"}</definedName>
    <definedName name="wrn.Sch.M._1" localSheetId="22" hidden="1">{"Sch.M_Prop&amp;FFTaxes",#N/A,FALSE,"Sch.M"}</definedName>
    <definedName name="wrn.Sch.M._1" localSheetId="23" hidden="1">{"Sch.M_Prop&amp;FFTaxes",#N/A,FALSE,"Sch.M"}</definedName>
    <definedName name="wrn.Sch.M._1" localSheetId="4" hidden="1">{"Sch.M_Prop&amp;FFTaxes",#N/A,FALSE,"Sch.M"}</definedName>
    <definedName name="wrn.Sch.M._1" localSheetId="5" hidden="1">{"Sch.M_Prop&amp;FFTaxes",#N/A,FALSE,"Sch.M"}</definedName>
    <definedName name="wrn.Sch.M._1" localSheetId="8" hidden="1">{"Sch.M_Prop&amp;FFTaxes",#N/A,FALSE,"Sch.M"}</definedName>
    <definedName name="wrn.Sch.M._1" localSheetId="11" hidden="1">{"Sch.M_Prop&amp;FFTaxes",#N/A,FALSE,"Sch.M"}</definedName>
    <definedName name="wrn.Sch.M._1" localSheetId="12" hidden="1">{"Sch.M_Prop&amp;FFTaxes",#N/A,FALSE,"Sch.M"}</definedName>
    <definedName name="wrn.Sch.M._1" localSheetId="14" hidden="1">{"Sch.M_Prop&amp;FFTaxes",#N/A,FALSE,"Sch.M"}</definedName>
    <definedName name="wrn.Sch.M._1" localSheetId="16" hidden="1">{"Sch.M_Prop&amp;FFTaxes",#N/A,FALSE,"Sch.M"}</definedName>
    <definedName name="wrn.Sch.M._1" localSheetId="26" hidden="1">{"Sch.M_Prop&amp;FFTaxes",#N/A,FALSE,"Sch.M"}</definedName>
    <definedName name="wrn.Sch.M._1" localSheetId="27" hidden="1">{"Sch.M_Prop&amp;FFTaxes",#N/A,FALSE,"Sch.M"}</definedName>
    <definedName name="wrn.Sch.M._1" localSheetId="28" hidden="1">{"Sch.M_Prop&amp;FFTaxes",#N/A,FALSE,"Sch.M"}</definedName>
    <definedName name="wrn.Sch.M._1" localSheetId="29" hidden="1">{"Sch.M_Prop&amp;FFTaxes",#N/A,FALSE,"Sch.M"}</definedName>
    <definedName name="wrn.Sch.M._1" localSheetId="30" hidden="1">{"Sch.M_Prop&amp;FFTaxes",#N/A,FALSE,"Sch.M"}</definedName>
    <definedName name="wrn.Sch.M._1" localSheetId="31" hidden="1">{"Sch.M_Prop&amp;FFTaxes",#N/A,FALSE,"Sch.M"}</definedName>
    <definedName name="wrn.Sch.M._1" hidden="1">{"Sch.M_Prop&amp;FFTaxes",#N/A,FALSE,"Sch.M"}</definedName>
    <definedName name="wrn.Sch.N." localSheetId="17" hidden="1">{"Sch.N_IncTaxes",#N/A,FALSE,"Sch. N, O"}</definedName>
    <definedName name="wrn.Sch.N." localSheetId="18" hidden="1">{"Sch.N_IncTaxes",#N/A,FALSE,"Sch. N, O"}</definedName>
    <definedName name="wrn.Sch.N." localSheetId="19" hidden="1">{"Sch.N_IncTaxes",#N/A,FALSE,"Sch. N, O"}</definedName>
    <definedName name="wrn.Sch.N." localSheetId="20" hidden="1">{"Sch.N_IncTaxes",#N/A,FALSE,"Sch. N, O"}</definedName>
    <definedName name="wrn.Sch.N." localSheetId="21" hidden="1">{"Sch.N_IncTaxes",#N/A,FALSE,"Sch. N, O"}</definedName>
    <definedName name="wrn.Sch.N." localSheetId="22" hidden="1">{"Sch.N_IncTaxes",#N/A,FALSE,"Sch. N, O"}</definedName>
    <definedName name="wrn.Sch.N." localSheetId="23" hidden="1">{"Sch.N_IncTaxes",#N/A,FALSE,"Sch. N, O"}</definedName>
    <definedName name="wrn.Sch.N." localSheetId="4" hidden="1">{"Sch.N_IncTaxes",#N/A,FALSE,"Sch. N, O"}</definedName>
    <definedName name="wrn.Sch.N." localSheetId="5" hidden="1">{"Sch.N_IncTaxes",#N/A,FALSE,"Sch. N, O"}</definedName>
    <definedName name="wrn.Sch.N." localSheetId="8" hidden="1">{"Sch.N_IncTaxes",#N/A,FALSE,"Sch. N, O"}</definedName>
    <definedName name="wrn.Sch.N." localSheetId="11" hidden="1">{"Sch.N_IncTaxes",#N/A,FALSE,"Sch. N, O"}</definedName>
    <definedName name="wrn.Sch.N." localSheetId="12" hidden="1">{"Sch.N_IncTaxes",#N/A,FALSE,"Sch. N, O"}</definedName>
    <definedName name="wrn.Sch.N." localSheetId="14" hidden="1">{"Sch.N_IncTaxes",#N/A,FALSE,"Sch. N, O"}</definedName>
    <definedName name="wrn.Sch.N." localSheetId="16" hidden="1">{"Sch.N_IncTaxes",#N/A,FALSE,"Sch. N, O"}</definedName>
    <definedName name="wrn.Sch.N." localSheetId="26" hidden="1">{"Sch.N_IncTaxes",#N/A,FALSE,"Sch. N, O"}</definedName>
    <definedName name="wrn.Sch.N." localSheetId="27" hidden="1">{"Sch.N_IncTaxes",#N/A,FALSE,"Sch. N, O"}</definedName>
    <definedName name="wrn.Sch.N." localSheetId="28" hidden="1">{"Sch.N_IncTaxes",#N/A,FALSE,"Sch. N, O"}</definedName>
    <definedName name="wrn.Sch.N." localSheetId="29" hidden="1">{"Sch.N_IncTaxes",#N/A,FALSE,"Sch. N, O"}</definedName>
    <definedName name="wrn.Sch.N." localSheetId="30" hidden="1">{"Sch.N_IncTaxes",#N/A,FALSE,"Sch. N, O"}</definedName>
    <definedName name="wrn.Sch.N." localSheetId="31" hidden="1">{"Sch.N_IncTaxes",#N/A,FALSE,"Sch. N, O"}</definedName>
    <definedName name="wrn.Sch.N." hidden="1">{"Sch.N_IncTaxes",#N/A,FALSE,"Sch. N, O"}</definedName>
    <definedName name="wrn.Sch.N._1" localSheetId="17" hidden="1">{"Sch.N_IncTaxes",#N/A,FALSE,"Sch. N, O"}</definedName>
    <definedName name="wrn.Sch.N._1" localSheetId="18" hidden="1">{"Sch.N_IncTaxes",#N/A,FALSE,"Sch. N, O"}</definedName>
    <definedName name="wrn.Sch.N._1" localSheetId="19" hidden="1">{"Sch.N_IncTaxes",#N/A,FALSE,"Sch. N, O"}</definedName>
    <definedName name="wrn.Sch.N._1" localSheetId="20" hidden="1">{"Sch.N_IncTaxes",#N/A,FALSE,"Sch. N, O"}</definedName>
    <definedName name="wrn.Sch.N._1" localSheetId="21" hidden="1">{"Sch.N_IncTaxes",#N/A,FALSE,"Sch. N, O"}</definedName>
    <definedName name="wrn.Sch.N._1" localSheetId="22" hidden="1">{"Sch.N_IncTaxes",#N/A,FALSE,"Sch. N, O"}</definedName>
    <definedName name="wrn.Sch.N._1" localSheetId="23" hidden="1">{"Sch.N_IncTaxes",#N/A,FALSE,"Sch. N, O"}</definedName>
    <definedName name="wrn.Sch.N._1" localSheetId="4" hidden="1">{"Sch.N_IncTaxes",#N/A,FALSE,"Sch. N, O"}</definedName>
    <definedName name="wrn.Sch.N._1" localSheetId="5" hidden="1">{"Sch.N_IncTaxes",#N/A,FALSE,"Sch. N, O"}</definedName>
    <definedName name="wrn.Sch.N._1" localSheetId="8" hidden="1">{"Sch.N_IncTaxes",#N/A,FALSE,"Sch. N, O"}</definedName>
    <definedName name="wrn.Sch.N._1" localSheetId="11" hidden="1">{"Sch.N_IncTaxes",#N/A,FALSE,"Sch. N, O"}</definedName>
    <definedName name="wrn.Sch.N._1" localSheetId="12" hidden="1">{"Sch.N_IncTaxes",#N/A,FALSE,"Sch. N, O"}</definedName>
    <definedName name="wrn.Sch.N._1" localSheetId="14" hidden="1">{"Sch.N_IncTaxes",#N/A,FALSE,"Sch. N, O"}</definedName>
    <definedName name="wrn.Sch.N._1" localSheetId="16" hidden="1">{"Sch.N_IncTaxes",#N/A,FALSE,"Sch. N, O"}</definedName>
    <definedName name="wrn.Sch.N._1" localSheetId="26" hidden="1">{"Sch.N_IncTaxes",#N/A,FALSE,"Sch. N, O"}</definedName>
    <definedName name="wrn.Sch.N._1" localSheetId="27" hidden="1">{"Sch.N_IncTaxes",#N/A,FALSE,"Sch. N, O"}</definedName>
    <definedName name="wrn.Sch.N._1" localSheetId="28" hidden="1">{"Sch.N_IncTaxes",#N/A,FALSE,"Sch. N, O"}</definedName>
    <definedName name="wrn.Sch.N._1" localSheetId="29" hidden="1">{"Sch.N_IncTaxes",#N/A,FALSE,"Sch. N, O"}</definedName>
    <definedName name="wrn.Sch.N._1" localSheetId="30" hidden="1">{"Sch.N_IncTaxes",#N/A,FALSE,"Sch. N, O"}</definedName>
    <definedName name="wrn.Sch.N._1" localSheetId="31" hidden="1">{"Sch.N_IncTaxes",#N/A,FALSE,"Sch. N, O"}</definedName>
    <definedName name="wrn.Sch.N._1" hidden="1">{"Sch.N_IncTaxes",#N/A,FALSE,"Sch. N, O"}</definedName>
    <definedName name="wrn.Sch.O." localSheetId="17" hidden="1">{"Sch.O1_FedITDeferred",#N/A,FALSE,"Sch. N, O";"Sch_O2_Depreciation",#N/A,FALSE,"Sch. N, O";"Sch_O3_AmortInsurance",#N/A,FALSE,"Sch. N, O"}</definedName>
    <definedName name="wrn.Sch.O." localSheetId="18" hidden="1">{"Sch.O1_FedITDeferred",#N/A,FALSE,"Sch. N, O";"Sch_O2_Depreciation",#N/A,FALSE,"Sch. N, O";"Sch_O3_AmortInsurance",#N/A,FALSE,"Sch. N, O"}</definedName>
    <definedName name="wrn.Sch.O." localSheetId="19" hidden="1">{"Sch.O1_FedITDeferred",#N/A,FALSE,"Sch. N, O";"Sch_O2_Depreciation",#N/A,FALSE,"Sch. N, O";"Sch_O3_AmortInsurance",#N/A,FALSE,"Sch. N, O"}</definedName>
    <definedName name="wrn.Sch.O." localSheetId="20" hidden="1">{"Sch.O1_FedITDeferred",#N/A,FALSE,"Sch. N, O";"Sch_O2_Depreciation",#N/A,FALSE,"Sch. N, O";"Sch_O3_AmortInsurance",#N/A,FALSE,"Sch. N, O"}</definedName>
    <definedName name="wrn.Sch.O." localSheetId="21" hidden="1">{"Sch.O1_FedITDeferred",#N/A,FALSE,"Sch. N, O";"Sch_O2_Depreciation",#N/A,FALSE,"Sch. N, O";"Sch_O3_AmortInsurance",#N/A,FALSE,"Sch. N, O"}</definedName>
    <definedName name="wrn.Sch.O." localSheetId="22" hidden="1">{"Sch.O1_FedITDeferred",#N/A,FALSE,"Sch. N, O";"Sch_O2_Depreciation",#N/A,FALSE,"Sch. N, O";"Sch_O3_AmortInsurance",#N/A,FALSE,"Sch. N, O"}</definedName>
    <definedName name="wrn.Sch.O." localSheetId="23" hidden="1">{"Sch.O1_FedITDeferred",#N/A,FALSE,"Sch. N, O";"Sch_O2_Depreciation",#N/A,FALSE,"Sch. N, O";"Sch_O3_AmortInsurance",#N/A,FALSE,"Sch. N, O"}</definedName>
    <definedName name="wrn.Sch.O." localSheetId="4" hidden="1">{"Sch.O1_FedITDeferred",#N/A,FALSE,"Sch. N, O";"Sch_O2_Depreciation",#N/A,FALSE,"Sch. N, O";"Sch_O3_AmortInsurance",#N/A,FALSE,"Sch. N, O"}</definedName>
    <definedName name="wrn.Sch.O." localSheetId="5" hidden="1">{"Sch.O1_FedITDeferred",#N/A,FALSE,"Sch. N, O";"Sch_O2_Depreciation",#N/A,FALSE,"Sch. N, O";"Sch_O3_AmortInsurance",#N/A,FALSE,"Sch. N, O"}</definedName>
    <definedName name="wrn.Sch.O." localSheetId="8" hidden="1">{"Sch.O1_FedITDeferred",#N/A,FALSE,"Sch. N, O";"Sch_O2_Depreciation",#N/A,FALSE,"Sch. N, O";"Sch_O3_AmortInsurance",#N/A,FALSE,"Sch. N, O"}</definedName>
    <definedName name="wrn.Sch.O." localSheetId="11" hidden="1">{"Sch.O1_FedITDeferred",#N/A,FALSE,"Sch. N, O";"Sch_O2_Depreciation",#N/A,FALSE,"Sch. N, O";"Sch_O3_AmortInsurance",#N/A,FALSE,"Sch. N, O"}</definedName>
    <definedName name="wrn.Sch.O." localSheetId="12" hidden="1">{"Sch.O1_FedITDeferred",#N/A,FALSE,"Sch. N, O";"Sch_O2_Depreciation",#N/A,FALSE,"Sch. N, O";"Sch_O3_AmortInsurance",#N/A,FALSE,"Sch. N, O"}</definedName>
    <definedName name="wrn.Sch.O." localSheetId="14" hidden="1">{"Sch.O1_FedITDeferred",#N/A,FALSE,"Sch. N, O";"Sch_O2_Depreciation",#N/A,FALSE,"Sch. N, O";"Sch_O3_AmortInsurance",#N/A,FALSE,"Sch. N, O"}</definedName>
    <definedName name="wrn.Sch.O." localSheetId="16" hidden="1">{"Sch.O1_FedITDeferred",#N/A,FALSE,"Sch. N, O";"Sch_O2_Depreciation",#N/A,FALSE,"Sch. N, O";"Sch_O3_AmortInsurance",#N/A,FALSE,"Sch. N, O"}</definedName>
    <definedName name="wrn.Sch.O." localSheetId="26" hidden="1">{"Sch.O1_FedITDeferred",#N/A,FALSE,"Sch. N, O";"Sch_O2_Depreciation",#N/A,FALSE,"Sch. N, O";"Sch_O3_AmortInsurance",#N/A,FALSE,"Sch. N, O"}</definedName>
    <definedName name="wrn.Sch.O." localSheetId="27" hidden="1">{"Sch.O1_FedITDeferred",#N/A,FALSE,"Sch. N, O";"Sch_O2_Depreciation",#N/A,FALSE,"Sch. N, O";"Sch_O3_AmortInsurance",#N/A,FALSE,"Sch. N, O"}</definedName>
    <definedName name="wrn.Sch.O." localSheetId="28" hidden="1">{"Sch.O1_FedITDeferred",#N/A,FALSE,"Sch. N, O";"Sch_O2_Depreciation",#N/A,FALSE,"Sch. N, O";"Sch_O3_AmortInsurance",#N/A,FALSE,"Sch. N, O"}</definedName>
    <definedName name="wrn.Sch.O." localSheetId="29" hidden="1">{"Sch.O1_FedITDeferred",#N/A,FALSE,"Sch. N, O";"Sch_O2_Depreciation",#N/A,FALSE,"Sch. N, O";"Sch_O3_AmortInsurance",#N/A,FALSE,"Sch. N, O"}</definedName>
    <definedName name="wrn.Sch.O." localSheetId="30" hidden="1">{"Sch.O1_FedITDeferred",#N/A,FALSE,"Sch. N, O";"Sch_O2_Depreciation",#N/A,FALSE,"Sch. N, O";"Sch_O3_AmortInsurance",#N/A,FALSE,"Sch. N, O"}</definedName>
    <definedName name="wrn.Sch.O." localSheetId="31" hidden="1">{"Sch.O1_FedITDeferred",#N/A,FALSE,"Sch. N, O";"Sch_O2_Depreciation",#N/A,FALSE,"Sch. N, O";"Sch_O3_AmortInsurance",#N/A,FALSE,"Sch. N, O"}</definedName>
    <definedName name="wrn.Sch.O." hidden="1">{"Sch.O1_FedITDeferred",#N/A,FALSE,"Sch. N, O";"Sch_O2_Depreciation",#N/A,FALSE,"Sch. N, O";"Sch_O3_AmortInsurance",#N/A,FALSE,"Sch. N, O"}</definedName>
    <definedName name="wrn.Sch.O._1" localSheetId="17" hidden="1">{"Sch.O1_FedITDeferred",#N/A,FALSE,"Sch. N, O";"Sch_O2_Depreciation",#N/A,FALSE,"Sch. N, O";"Sch_O3_AmortInsurance",#N/A,FALSE,"Sch. N, O"}</definedName>
    <definedName name="wrn.Sch.O._1" localSheetId="18" hidden="1">{"Sch.O1_FedITDeferred",#N/A,FALSE,"Sch. N, O";"Sch_O2_Depreciation",#N/A,FALSE,"Sch. N, O";"Sch_O3_AmortInsurance",#N/A,FALSE,"Sch. N, O"}</definedName>
    <definedName name="wrn.Sch.O._1" localSheetId="19" hidden="1">{"Sch.O1_FedITDeferred",#N/A,FALSE,"Sch. N, O";"Sch_O2_Depreciation",#N/A,FALSE,"Sch. N, O";"Sch_O3_AmortInsurance",#N/A,FALSE,"Sch. N, O"}</definedName>
    <definedName name="wrn.Sch.O._1" localSheetId="20" hidden="1">{"Sch.O1_FedITDeferred",#N/A,FALSE,"Sch. N, O";"Sch_O2_Depreciation",#N/A,FALSE,"Sch. N, O";"Sch_O3_AmortInsurance",#N/A,FALSE,"Sch. N, O"}</definedName>
    <definedName name="wrn.Sch.O._1" localSheetId="21" hidden="1">{"Sch.O1_FedITDeferred",#N/A,FALSE,"Sch. N, O";"Sch_O2_Depreciation",#N/A,FALSE,"Sch. N, O";"Sch_O3_AmortInsurance",#N/A,FALSE,"Sch. N, O"}</definedName>
    <definedName name="wrn.Sch.O._1" localSheetId="22" hidden="1">{"Sch.O1_FedITDeferred",#N/A,FALSE,"Sch. N, O";"Sch_O2_Depreciation",#N/A,FALSE,"Sch. N, O";"Sch_O3_AmortInsurance",#N/A,FALSE,"Sch. N, O"}</definedName>
    <definedName name="wrn.Sch.O._1" localSheetId="23" hidden="1">{"Sch.O1_FedITDeferred",#N/A,FALSE,"Sch. N, O";"Sch_O2_Depreciation",#N/A,FALSE,"Sch. N, O";"Sch_O3_AmortInsurance",#N/A,FALSE,"Sch. N, O"}</definedName>
    <definedName name="wrn.Sch.O._1" localSheetId="4" hidden="1">{"Sch.O1_FedITDeferred",#N/A,FALSE,"Sch. N, O";"Sch_O2_Depreciation",#N/A,FALSE,"Sch. N, O";"Sch_O3_AmortInsurance",#N/A,FALSE,"Sch. N, O"}</definedName>
    <definedName name="wrn.Sch.O._1" localSheetId="5" hidden="1">{"Sch.O1_FedITDeferred",#N/A,FALSE,"Sch. N, O";"Sch_O2_Depreciation",#N/A,FALSE,"Sch. N, O";"Sch_O3_AmortInsurance",#N/A,FALSE,"Sch. N, O"}</definedName>
    <definedName name="wrn.Sch.O._1" localSheetId="8" hidden="1">{"Sch.O1_FedITDeferred",#N/A,FALSE,"Sch. N, O";"Sch_O2_Depreciation",#N/A,FALSE,"Sch. N, O";"Sch_O3_AmortInsurance",#N/A,FALSE,"Sch. N, O"}</definedName>
    <definedName name="wrn.Sch.O._1" localSheetId="11" hidden="1">{"Sch.O1_FedITDeferred",#N/A,FALSE,"Sch. N, O";"Sch_O2_Depreciation",#N/A,FALSE,"Sch. N, O";"Sch_O3_AmortInsurance",#N/A,FALSE,"Sch. N, O"}</definedName>
    <definedName name="wrn.Sch.O._1" localSheetId="12" hidden="1">{"Sch.O1_FedITDeferred",#N/A,FALSE,"Sch. N, O";"Sch_O2_Depreciation",#N/A,FALSE,"Sch. N, O";"Sch_O3_AmortInsurance",#N/A,FALSE,"Sch. N, O"}</definedName>
    <definedName name="wrn.Sch.O._1" localSheetId="14" hidden="1">{"Sch.O1_FedITDeferred",#N/A,FALSE,"Sch. N, O";"Sch_O2_Depreciation",#N/A,FALSE,"Sch. N, O";"Sch_O3_AmortInsurance",#N/A,FALSE,"Sch. N, O"}</definedName>
    <definedName name="wrn.Sch.O._1" localSheetId="16" hidden="1">{"Sch.O1_FedITDeferred",#N/A,FALSE,"Sch. N, O";"Sch_O2_Depreciation",#N/A,FALSE,"Sch. N, O";"Sch_O3_AmortInsurance",#N/A,FALSE,"Sch. N, O"}</definedName>
    <definedName name="wrn.Sch.O._1" localSheetId="26" hidden="1">{"Sch.O1_FedITDeferred",#N/A,FALSE,"Sch. N, O";"Sch_O2_Depreciation",#N/A,FALSE,"Sch. N, O";"Sch_O3_AmortInsurance",#N/A,FALSE,"Sch. N, O"}</definedName>
    <definedName name="wrn.Sch.O._1" localSheetId="27" hidden="1">{"Sch.O1_FedITDeferred",#N/A,FALSE,"Sch. N, O";"Sch_O2_Depreciation",#N/A,FALSE,"Sch. N, O";"Sch_O3_AmortInsurance",#N/A,FALSE,"Sch. N, O"}</definedName>
    <definedName name="wrn.Sch.O._1" localSheetId="28" hidden="1">{"Sch.O1_FedITDeferred",#N/A,FALSE,"Sch. N, O";"Sch_O2_Depreciation",#N/A,FALSE,"Sch. N, O";"Sch_O3_AmortInsurance",#N/A,FALSE,"Sch. N, O"}</definedName>
    <definedName name="wrn.Sch.O._1" localSheetId="29" hidden="1">{"Sch.O1_FedITDeferred",#N/A,FALSE,"Sch. N, O";"Sch_O2_Depreciation",#N/A,FALSE,"Sch. N, O";"Sch_O3_AmortInsurance",#N/A,FALSE,"Sch. N, O"}</definedName>
    <definedName name="wrn.Sch.O._1" localSheetId="30" hidden="1">{"Sch.O1_FedITDeferred",#N/A,FALSE,"Sch. N, O";"Sch_O2_Depreciation",#N/A,FALSE,"Sch. N, O";"Sch_O3_AmortInsurance",#N/A,FALSE,"Sch. N, O"}</definedName>
    <definedName name="wrn.Sch.O._1" localSheetId="31" hidden="1">{"Sch.O1_FedITDeferred",#N/A,FALSE,"Sch. N, O";"Sch_O2_Depreciation",#N/A,FALSE,"Sch. N, O";"Sch_O3_AmortInsurance",#N/A,FALSE,"Sch. N, O"}</definedName>
    <definedName name="wrn.Sch.O._1" hidden="1">{"Sch.O1_FedITDeferred",#N/A,FALSE,"Sch. N, O";"Sch_O2_Depreciation",#N/A,FALSE,"Sch. N, O";"Sch_O3_AmortInsurance",#N/A,FALSE,"Sch. N, O"}</definedName>
    <definedName name="wrn.Sch.P." localSheetId="17" hidden="1">{"Sch.P_BS_Bal",#N/A,FALSE,"WP-BS Elem"}</definedName>
    <definedName name="wrn.Sch.P." localSheetId="18" hidden="1">{"Sch.P_BS_Bal",#N/A,FALSE,"WP-BS Elem"}</definedName>
    <definedName name="wrn.Sch.P." localSheetId="19" hidden="1">{"Sch.P_BS_Bal",#N/A,FALSE,"WP-BS Elem"}</definedName>
    <definedName name="wrn.Sch.P." localSheetId="20" hidden="1">{"Sch.P_BS_Bal",#N/A,FALSE,"WP-BS Elem"}</definedName>
    <definedName name="wrn.Sch.P." localSheetId="21" hidden="1">{"Sch.P_BS_Bal",#N/A,FALSE,"WP-BS Elem"}</definedName>
    <definedName name="wrn.Sch.P." localSheetId="22" hidden="1">{"Sch.P_BS_Bal",#N/A,FALSE,"WP-BS Elem"}</definedName>
    <definedName name="wrn.Sch.P." localSheetId="23" hidden="1">{"Sch.P_BS_Bal",#N/A,FALSE,"WP-BS Elem"}</definedName>
    <definedName name="wrn.Sch.P." localSheetId="4" hidden="1">{"Sch.P_BS_Bal",#N/A,FALSE,"WP-BS Elem"}</definedName>
    <definedName name="wrn.Sch.P." localSheetId="5" hidden="1">{"Sch.P_BS_Bal",#N/A,FALSE,"WP-BS Elem"}</definedName>
    <definedName name="wrn.Sch.P." localSheetId="8" hidden="1">{"Sch.P_BS_Bal",#N/A,FALSE,"WP-BS Elem"}</definedName>
    <definedName name="wrn.Sch.P." localSheetId="11" hidden="1">{"Sch.P_BS_Bal",#N/A,FALSE,"WP-BS Elem"}</definedName>
    <definedName name="wrn.Sch.P." localSheetId="12" hidden="1">{"Sch.P_BS_Bal",#N/A,FALSE,"WP-BS Elem"}</definedName>
    <definedName name="wrn.Sch.P." localSheetId="14" hidden="1">{"Sch.P_BS_Bal",#N/A,FALSE,"WP-BS Elem"}</definedName>
    <definedName name="wrn.Sch.P." localSheetId="16" hidden="1">{"Sch.P_BS_Bal",#N/A,FALSE,"WP-BS Elem"}</definedName>
    <definedName name="wrn.Sch.P." localSheetId="26" hidden="1">{"Sch.P_BS_Bal",#N/A,FALSE,"WP-BS Elem"}</definedName>
    <definedName name="wrn.Sch.P." localSheetId="27" hidden="1">{"Sch.P_BS_Bal",#N/A,FALSE,"WP-BS Elem"}</definedName>
    <definedName name="wrn.Sch.P." localSheetId="28" hidden="1">{"Sch.P_BS_Bal",#N/A,FALSE,"WP-BS Elem"}</definedName>
    <definedName name="wrn.Sch.P." localSheetId="29" hidden="1">{"Sch.P_BS_Bal",#N/A,FALSE,"WP-BS Elem"}</definedName>
    <definedName name="wrn.Sch.P." localSheetId="30" hidden="1">{"Sch.P_BS_Bal",#N/A,FALSE,"WP-BS Elem"}</definedName>
    <definedName name="wrn.Sch.P." localSheetId="31" hidden="1">{"Sch.P_BS_Bal",#N/A,FALSE,"WP-BS Elem"}</definedName>
    <definedName name="wrn.Sch.P." hidden="1">{"Sch.P_BS_Bal",#N/A,FALSE,"WP-BS Elem"}</definedName>
    <definedName name="wrn.Sch.P._.Accts." localSheetId="17" hidden="1">{"Sch.P_BS_Accts",#N/A,FALSE,"WP-BS Elem"}</definedName>
    <definedName name="wrn.Sch.P._.Accts." localSheetId="18" hidden="1">{"Sch.P_BS_Accts",#N/A,FALSE,"WP-BS Elem"}</definedName>
    <definedName name="wrn.Sch.P._.Accts." localSheetId="19" hidden="1">{"Sch.P_BS_Accts",#N/A,FALSE,"WP-BS Elem"}</definedName>
    <definedName name="wrn.Sch.P._.Accts." localSheetId="20" hidden="1">{"Sch.P_BS_Accts",#N/A,FALSE,"WP-BS Elem"}</definedName>
    <definedName name="wrn.Sch.P._.Accts." localSheetId="21" hidden="1">{"Sch.P_BS_Accts",#N/A,FALSE,"WP-BS Elem"}</definedName>
    <definedName name="wrn.Sch.P._.Accts." localSheetId="22" hidden="1">{"Sch.P_BS_Accts",#N/A,FALSE,"WP-BS Elem"}</definedName>
    <definedName name="wrn.Sch.P._.Accts." localSheetId="23" hidden="1">{"Sch.P_BS_Accts",#N/A,FALSE,"WP-BS Elem"}</definedName>
    <definedName name="wrn.Sch.P._.Accts." localSheetId="4" hidden="1">{"Sch.P_BS_Accts",#N/A,FALSE,"WP-BS Elem"}</definedName>
    <definedName name="wrn.Sch.P._.Accts." localSheetId="5" hidden="1">{"Sch.P_BS_Accts",#N/A,FALSE,"WP-BS Elem"}</definedName>
    <definedName name="wrn.Sch.P._.Accts." localSheetId="8" hidden="1">{"Sch.P_BS_Accts",#N/A,FALSE,"WP-BS Elem"}</definedName>
    <definedName name="wrn.Sch.P._.Accts." localSheetId="11" hidden="1">{"Sch.P_BS_Accts",#N/A,FALSE,"WP-BS Elem"}</definedName>
    <definedName name="wrn.Sch.P._.Accts." localSheetId="12" hidden="1">{"Sch.P_BS_Accts",#N/A,FALSE,"WP-BS Elem"}</definedName>
    <definedName name="wrn.Sch.P._.Accts." localSheetId="14" hidden="1">{"Sch.P_BS_Accts",#N/A,FALSE,"WP-BS Elem"}</definedName>
    <definedName name="wrn.Sch.P._.Accts." localSheetId="16" hidden="1">{"Sch.P_BS_Accts",#N/A,FALSE,"WP-BS Elem"}</definedName>
    <definedName name="wrn.Sch.P._.Accts." localSheetId="26" hidden="1">{"Sch.P_BS_Accts",#N/A,FALSE,"WP-BS Elem"}</definedName>
    <definedName name="wrn.Sch.P._.Accts." localSheetId="27" hidden="1">{"Sch.P_BS_Accts",#N/A,FALSE,"WP-BS Elem"}</definedName>
    <definedName name="wrn.Sch.P._.Accts." localSheetId="28" hidden="1">{"Sch.P_BS_Accts",#N/A,FALSE,"WP-BS Elem"}</definedName>
    <definedName name="wrn.Sch.P._.Accts." localSheetId="29" hidden="1">{"Sch.P_BS_Accts",#N/A,FALSE,"WP-BS Elem"}</definedName>
    <definedName name="wrn.Sch.P._.Accts." localSheetId="30" hidden="1">{"Sch.P_BS_Accts",#N/A,FALSE,"WP-BS Elem"}</definedName>
    <definedName name="wrn.Sch.P._.Accts." localSheetId="31" hidden="1">{"Sch.P_BS_Accts",#N/A,FALSE,"WP-BS Elem"}</definedName>
    <definedName name="wrn.Sch.P._.Accts." hidden="1">{"Sch.P_BS_Accts",#N/A,FALSE,"WP-BS Elem"}</definedName>
    <definedName name="wrn.Sch.P._.Accts._1" localSheetId="17" hidden="1">{"Sch.P_BS_Accts",#N/A,FALSE,"WP-BS Elem"}</definedName>
    <definedName name="wrn.Sch.P._.Accts._1" localSheetId="18" hidden="1">{"Sch.P_BS_Accts",#N/A,FALSE,"WP-BS Elem"}</definedName>
    <definedName name="wrn.Sch.P._.Accts._1" localSheetId="19" hidden="1">{"Sch.P_BS_Accts",#N/A,FALSE,"WP-BS Elem"}</definedName>
    <definedName name="wrn.Sch.P._.Accts._1" localSheetId="20" hidden="1">{"Sch.P_BS_Accts",#N/A,FALSE,"WP-BS Elem"}</definedName>
    <definedName name="wrn.Sch.P._.Accts._1" localSheetId="21" hidden="1">{"Sch.P_BS_Accts",#N/A,FALSE,"WP-BS Elem"}</definedName>
    <definedName name="wrn.Sch.P._.Accts._1" localSheetId="22" hidden="1">{"Sch.P_BS_Accts",#N/A,FALSE,"WP-BS Elem"}</definedName>
    <definedName name="wrn.Sch.P._.Accts._1" localSheetId="23" hidden="1">{"Sch.P_BS_Accts",#N/A,FALSE,"WP-BS Elem"}</definedName>
    <definedName name="wrn.Sch.P._.Accts._1" localSheetId="4" hidden="1">{"Sch.P_BS_Accts",#N/A,FALSE,"WP-BS Elem"}</definedName>
    <definedName name="wrn.Sch.P._.Accts._1" localSheetId="5" hidden="1">{"Sch.P_BS_Accts",#N/A,FALSE,"WP-BS Elem"}</definedName>
    <definedName name="wrn.Sch.P._.Accts._1" localSheetId="8" hidden="1">{"Sch.P_BS_Accts",#N/A,FALSE,"WP-BS Elem"}</definedName>
    <definedName name="wrn.Sch.P._.Accts._1" localSheetId="11" hidden="1">{"Sch.P_BS_Accts",#N/A,FALSE,"WP-BS Elem"}</definedName>
    <definedName name="wrn.Sch.P._.Accts._1" localSheetId="12" hidden="1">{"Sch.P_BS_Accts",#N/A,FALSE,"WP-BS Elem"}</definedName>
    <definedName name="wrn.Sch.P._.Accts._1" localSheetId="14" hidden="1">{"Sch.P_BS_Accts",#N/A,FALSE,"WP-BS Elem"}</definedName>
    <definedName name="wrn.Sch.P._.Accts._1" localSheetId="16" hidden="1">{"Sch.P_BS_Accts",#N/A,FALSE,"WP-BS Elem"}</definedName>
    <definedName name="wrn.Sch.P._.Accts._1" localSheetId="26" hidden="1">{"Sch.P_BS_Accts",#N/A,FALSE,"WP-BS Elem"}</definedName>
    <definedName name="wrn.Sch.P._.Accts._1" localSheetId="27" hidden="1">{"Sch.P_BS_Accts",#N/A,FALSE,"WP-BS Elem"}</definedName>
    <definedName name="wrn.Sch.P._.Accts._1" localSheetId="28" hidden="1">{"Sch.P_BS_Accts",#N/A,FALSE,"WP-BS Elem"}</definedName>
    <definedName name="wrn.Sch.P._.Accts._1" localSheetId="29" hidden="1">{"Sch.P_BS_Accts",#N/A,FALSE,"WP-BS Elem"}</definedName>
    <definedName name="wrn.Sch.P._.Accts._1" localSheetId="30" hidden="1">{"Sch.P_BS_Accts",#N/A,FALSE,"WP-BS Elem"}</definedName>
    <definedName name="wrn.Sch.P._.Accts._1" localSheetId="31" hidden="1">{"Sch.P_BS_Accts",#N/A,FALSE,"WP-BS Elem"}</definedName>
    <definedName name="wrn.Sch.P._.Accts._1" hidden="1">{"Sch.P_BS_Accts",#N/A,FALSE,"WP-BS Elem"}</definedName>
    <definedName name="wrn.Sch.P._1" localSheetId="17" hidden="1">{"Sch.P_BS_Bal",#N/A,FALSE,"WP-BS Elem"}</definedName>
    <definedName name="wrn.Sch.P._1" localSheetId="18" hidden="1">{"Sch.P_BS_Bal",#N/A,FALSE,"WP-BS Elem"}</definedName>
    <definedName name="wrn.Sch.P._1" localSheetId="19" hidden="1">{"Sch.P_BS_Bal",#N/A,FALSE,"WP-BS Elem"}</definedName>
    <definedName name="wrn.Sch.P._1" localSheetId="20" hidden="1">{"Sch.P_BS_Bal",#N/A,FALSE,"WP-BS Elem"}</definedName>
    <definedName name="wrn.Sch.P._1" localSheetId="21" hidden="1">{"Sch.P_BS_Bal",#N/A,FALSE,"WP-BS Elem"}</definedName>
    <definedName name="wrn.Sch.P._1" localSheetId="22" hidden="1">{"Sch.P_BS_Bal",#N/A,FALSE,"WP-BS Elem"}</definedName>
    <definedName name="wrn.Sch.P._1" localSheetId="23" hidden="1">{"Sch.P_BS_Bal",#N/A,FALSE,"WP-BS Elem"}</definedName>
    <definedName name="wrn.Sch.P._1" localSheetId="4" hidden="1">{"Sch.P_BS_Bal",#N/A,FALSE,"WP-BS Elem"}</definedName>
    <definedName name="wrn.Sch.P._1" localSheetId="5" hidden="1">{"Sch.P_BS_Bal",#N/A,FALSE,"WP-BS Elem"}</definedName>
    <definedName name="wrn.Sch.P._1" localSheetId="8" hidden="1">{"Sch.P_BS_Bal",#N/A,FALSE,"WP-BS Elem"}</definedName>
    <definedName name="wrn.Sch.P._1" localSheetId="11" hidden="1">{"Sch.P_BS_Bal",#N/A,FALSE,"WP-BS Elem"}</definedName>
    <definedName name="wrn.Sch.P._1" localSheetId="12" hidden="1">{"Sch.P_BS_Bal",#N/A,FALSE,"WP-BS Elem"}</definedName>
    <definedName name="wrn.Sch.P._1" localSheetId="14" hidden="1">{"Sch.P_BS_Bal",#N/A,FALSE,"WP-BS Elem"}</definedName>
    <definedName name="wrn.Sch.P._1" localSheetId="16" hidden="1">{"Sch.P_BS_Bal",#N/A,FALSE,"WP-BS Elem"}</definedName>
    <definedName name="wrn.Sch.P._1" localSheetId="26" hidden="1">{"Sch.P_BS_Bal",#N/A,FALSE,"WP-BS Elem"}</definedName>
    <definedName name="wrn.Sch.P._1" localSheetId="27" hidden="1">{"Sch.P_BS_Bal",#N/A,FALSE,"WP-BS Elem"}</definedName>
    <definedName name="wrn.Sch.P._1" localSheetId="28" hidden="1">{"Sch.P_BS_Bal",#N/A,FALSE,"WP-BS Elem"}</definedName>
    <definedName name="wrn.Sch.P._1" localSheetId="29" hidden="1">{"Sch.P_BS_Bal",#N/A,FALSE,"WP-BS Elem"}</definedName>
    <definedName name="wrn.Sch.P._1" localSheetId="30" hidden="1">{"Sch.P_BS_Bal",#N/A,FALSE,"WP-BS Elem"}</definedName>
    <definedName name="wrn.Sch.P._1" localSheetId="31" hidden="1">{"Sch.P_BS_Bal",#N/A,FALSE,"WP-BS Elem"}</definedName>
    <definedName name="wrn.Sch.P._1" hidden="1">{"Sch.P_BS_Bal",#N/A,FALSE,"WP-BS Elem"}</definedName>
    <definedName name="wrn.Statement._.AD." localSheetId="17" hidden="1">{#N/A,#N/A,FALSE,"AD PG 1 OF 2";#N/A,#N/A,FALSE,"AD PG 2 OF 2"}</definedName>
    <definedName name="wrn.Statement._.AD." localSheetId="18" hidden="1">{#N/A,#N/A,FALSE,"AD PG 1 OF 2";#N/A,#N/A,FALSE,"AD PG 2 OF 2"}</definedName>
    <definedName name="wrn.Statement._.AD." localSheetId="19" hidden="1">{#N/A,#N/A,FALSE,"AD PG 1 OF 2";#N/A,#N/A,FALSE,"AD PG 2 OF 2"}</definedName>
    <definedName name="wrn.Statement._.AD." localSheetId="20" hidden="1">{#N/A,#N/A,FALSE,"AD PG 1 OF 2";#N/A,#N/A,FALSE,"AD PG 2 OF 2"}</definedName>
    <definedName name="wrn.Statement._.AD." localSheetId="21" hidden="1">{#N/A,#N/A,FALSE,"AD PG 1 OF 2";#N/A,#N/A,FALSE,"AD PG 2 OF 2"}</definedName>
    <definedName name="wrn.Statement._.AD." localSheetId="22" hidden="1">{#N/A,#N/A,FALSE,"AD PG 1 OF 2";#N/A,#N/A,FALSE,"AD PG 2 OF 2"}</definedName>
    <definedName name="wrn.Statement._.AD." localSheetId="23" hidden="1">{#N/A,#N/A,FALSE,"AD PG 1 OF 2";#N/A,#N/A,FALSE,"AD PG 2 OF 2"}</definedName>
    <definedName name="wrn.Statement._.AD." localSheetId="4" hidden="1">{#N/A,#N/A,FALSE,"AD PG 1 OF 2";#N/A,#N/A,FALSE,"AD PG 2 OF 2"}</definedName>
    <definedName name="wrn.Statement._.AD." localSheetId="5" hidden="1">{#N/A,#N/A,FALSE,"AD PG 1 OF 2";#N/A,#N/A,FALSE,"AD PG 2 OF 2"}</definedName>
    <definedName name="wrn.Statement._.AD." localSheetId="8" hidden="1">{#N/A,#N/A,FALSE,"AD PG 1 OF 2";#N/A,#N/A,FALSE,"AD PG 2 OF 2"}</definedName>
    <definedName name="wrn.Statement._.AD." localSheetId="11" hidden="1">{#N/A,#N/A,FALSE,"AD PG 1 OF 2";#N/A,#N/A,FALSE,"AD PG 2 OF 2"}</definedName>
    <definedName name="wrn.Statement._.AD." localSheetId="12" hidden="1">{#N/A,#N/A,FALSE,"AD PG 1 OF 2";#N/A,#N/A,FALSE,"AD PG 2 OF 2"}</definedName>
    <definedName name="wrn.Statement._.AD." localSheetId="14" hidden="1">{#N/A,#N/A,FALSE,"AD PG 1 OF 2";#N/A,#N/A,FALSE,"AD PG 2 OF 2"}</definedName>
    <definedName name="wrn.Statement._.AD." localSheetId="16" hidden="1">{#N/A,#N/A,FALSE,"AD PG 1 OF 2";#N/A,#N/A,FALSE,"AD PG 2 OF 2"}</definedName>
    <definedName name="wrn.Statement._.AD." localSheetId="26" hidden="1">{#N/A,#N/A,FALSE,"AD PG 1 OF 2";#N/A,#N/A,FALSE,"AD PG 2 OF 2"}</definedName>
    <definedName name="wrn.Statement._.AD." localSheetId="27" hidden="1">{#N/A,#N/A,FALSE,"AD PG 1 OF 2";#N/A,#N/A,FALSE,"AD PG 2 OF 2"}</definedName>
    <definedName name="wrn.Statement._.AD." localSheetId="28" hidden="1">{#N/A,#N/A,FALSE,"AD PG 1 OF 2";#N/A,#N/A,FALSE,"AD PG 2 OF 2"}</definedName>
    <definedName name="wrn.Statement._.AD." localSheetId="29" hidden="1">{#N/A,#N/A,FALSE,"AD PG 1 OF 2";#N/A,#N/A,FALSE,"AD PG 2 OF 2"}</definedName>
    <definedName name="wrn.Statement._.AD." localSheetId="30" hidden="1">{#N/A,#N/A,FALSE,"AD PG 1 OF 2";#N/A,#N/A,FALSE,"AD PG 2 OF 2"}</definedName>
    <definedName name="wrn.Statement._.AD." localSheetId="31" hidden="1">{#N/A,#N/A,FALSE,"AD PG 1 OF 2";#N/A,#N/A,FALSE,"AD PG 2 OF 2"}</definedName>
    <definedName name="wrn.Statement._.AD." hidden="1">{#N/A,#N/A,FALSE,"AD PG 1 OF 2";#N/A,#N/A,FALSE,"AD PG 2 OF 2"}</definedName>
    <definedName name="wrn.Support." localSheetId="1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3"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5"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3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3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test." localSheetId="17" hidden="1">{"page1",#N/A,TRUE,"2";"page2",#N/A,TRUE,"2"}</definedName>
    <definedName name="wrn.test." localSheetId="18" hidden="1">{"page1",#N/A,TRUE,"2";"page2",#N/A,TRUE,"2"}</definedName>
    <definedName name="wrn.test." localSheetId="19" hidden="1">{"page1",#N/A,TRUE,"2";"page2",#N/A,TRUE,"2"}</definedName>
    <definedName name="wrn.test." localSheetId="20" hidden="1">{"page1",#N/A,TRUE,"2";"page2",#N/A,TRUE,"2"}</definedName>
    <definedName name="wrn.test." localSheetId="21" hidden="1">{"page1",#N/A,TRUE,"2";"page2",#N/A,TRUE,"2"}</definedName>
    <definedName name="wrn.test." localSheetId="22" hidden="1">{"page1",#N/A,TRUE,"2";"page2",#N/A,TRUE,"2"}</definedName>
    <definedName name="wrn.test." localSheetId="23" hidden="1">{"page1",#N/A,TRUE,"2";"page2",#N/A,TRUE,"2"}</definedName>
    <definedName name="wrn.test." localSheetId="4" hidden="1">{"page1",#N/A,TRUE,"2";"page2",#N/A,TRUE,"2"}</definedName>
    <definedName name="wrn.test." localSheetId="5" hidden="1">{"page1",#N/A,TRUE,"2";"page2",#N/A,TRUE,"2"}</definedName>
    <definedName name="wrn.test." localSheetId="8" hidden="1">{"page1",#N/A,TRUE,"2";"page2",#N/A,TRUE,"2"}</definedName>
    <definedName name="wrn.test." localSheetId="11" hidden="1">{"page1",#N/A,TRUE,"2";"page2",#N/A,TRUE,"2"}</definedName>
    <definedName name="wrn.test." localSheetId="12" hidden="1">{"page1",#N/A,TRUE,"2";"page2",#N/A,TRUE,"2"}</definedName>
    <definedName name="wrn.test." localSheetId="14" hidden="1">{"page1",#N/A,TRUE,"2";"page2",#N/A,TRUE,"2"}</definedName>
    <definedName name="wrn.test." localSheetId="16" hidden="1">{"page1",#N/A,TRUE,"2";"page2",#N/A,TRUE,"2"}</definedName>
    <definedName name="wrn.test." localSheetId="26" hidden="1">{"page1",#N/A,TRUE,"2";"page2",#N/A,TRUE,"2"}</definedName>
    <definedName name="wrn.test." localSheetId="27" hidden="1">{"page1",#N/A,TRUE,"2";"page2",#N/A,TRUE,"2"}</definedName>
    <definedName name="wrn.test." localSheetId="28" hidden="1">{"page1",#N/A,TRUE,"2";"page2",#N/A,TRUE,"2"}</definedName>
    <definedName name="wrn.test." localSheetId="29" hidden="1">{"page1",#N/A,TRUE,"2";"page2",#N/A,TRUE,"2"}</definedName>
    <definedName name="wrn.test." localSheetId="30" hidden="1">{"page1",#N/A,TRUE,"2";"page2",#N/A,TRUE,"2"}</definedName>
    <definedName name="wrn.test." localSheetId="31" hidden="1">{"page1",#N/A,TRUE,"2";"page2",#N/A,TRUE,"2"}</definedName>
    <definedName name="wrn.test." hidden="1">{"page1",#N/A,TRUE,"2";"page2",#N/A,TRUE,"2"}</definedName>
    <definedName name="wrn.test.1" localSheetId="17" hidden="1">{"page1",#N/A,TRUE,"2";"page2",#N/A,TRUE,"2"}</definedName>
    <definedName name="wrn.test.1" localSheetId="18" hidden="1">{"page1",#N/A,TRUE,"2";"page2",#N/A,TRUE,"2"}</definedName>
    <definedName name="wrn.test.1" localSheetId="19" hidden="1">{"page1",#N/A,TRUE,"2";"page2",#N/A,TRUE,"2"}</definedName>
    <definedName name="wrn.test.1" localSheetId="20" hidden="1">{"page1",#N/A,TRUE,"2";"page2",#N/A,TRUE,"2"}</definedName>
    <definedName name="wrn.test.1" localSheetId="21" hidden="1">{"page1",#N/A,TRUE,"2";"page2",#N/A,TRUE,"2"}</definedName>
    <definedName name="wrn.test.1" localSheetId="22" hidden="1">{"page1",#N/A,TRUE,"2";"page2",#N/A,TRUE,"2"}</definedName>
    <definedName name="wrn.test.1" localSheetId="23" hidden="1">{"page1",#N/A,TRUE,"2";"page2",#N/A,TRUE,"2"}</definedName>
    <definedName name="wrn.test.1" localSheetId="4" hidden="1">{"page1",#N/A,TRUE,"2";"page2",#N/A,TRUE,"2"}</definedName>
    <definedName name="wrn.test.1" localSheetId="5" hidden="1">{"page1",#N/A,TRUE,"2";"page2",#N/A,TRUE,"2"}</definedName>
    <definedName name="wrn.test.1" localSheetId="8" hidden="1">{"page1",#N/A,TRUE,"2";"page2",#N/A,TRUE,"2"}</definedName>
    <definedName name="wrn.test.1" localSheetId="11" hidden="1">{"page1",#N/A,TRUE,"2";"page2",#N/A,TRUE,"2"}</definedName>
    <definedName name="wrn.test.1" localSheetId="12" hidden="1">{"page1",#N/A,TRUE,"2";"page2",#N/A,TRUE,"2"}</definedName>
    <definedName name="wrn.test.1" localSheetId="14" hidden="1">{"page1",#N/A,TRUE,"2";"page2",#N/A,TRUE,"2"}</definedName>
    <definedName name="wrn.test.1" localSheetId="16" hidden="1">{"page1",#N/A,TRUE,"2";"page2",#N/A,TRUE,"2"}</definedName>
    <definedName name="wrn.test.1" localSheetId="26" hidden="1">{"page1",#N/A,TRUE,"2";"page2",#N/A,TRUE,"2"}</definedName>
    <definedName name="wrn.test.1" localSheetId="27" hidden="1">{"page1",#N/A,TRUE,"2";"page2",#N/A,TRUE,"2"}</definedName>
    <definedName name="wrn.test.1" localSheetId="28" hidden="1">{"page1",#N/A,TRUE,"2";"page2",#N/A,TRUE,"2"}</definedName>
    <definedName name="wrn.test.1" localSheetId="29" hidden="1">{"page1",#N/A,TRUE,"2";"page2",#N/A,TRUE,"2"}</definedName>
    <definedName name="wrn.test.1" localSheetId="30" hidden="1">{"page1",#N/A,TRUE,"2";"page2",#N/A,TRUE,"2"}</definedName>
    <definedName name="wrn.test.1" localSheetId="31" hidden="1">{"page1",#N/A,TRUE,"2";"page2",#N/A,TRUE,"2"}</definedName>
    <definedName name="wrn.test.1" hidden="1">{"page1",#N/A,TRUE,"2";"page2",#N/A,TRUE,"2"}</definedName>
    <definedName name="wrn.test1." localSheetId="17" hidden="1">{"Income Statement",#N/A,FALSE,"CFMODEL";"Balance Sheet",#N/A,FALSE,"CFMODEL"}</definedName>
    <definedName name="wrn.test1." localSheetId="18" hidden="1">{"Income Statement",#N/A,FALSE,"CFMODEL";"Balance Sheet",#N/A,FALSE,"CFMODEL"}</definedName>
    <definedName name="wrn.test1." localSheetId="19" hidden="1">{"Income Statement",#N/A,FALSE,"CFMODEL";"Balance Sheet",#N/A,FALSE,"CFMODEL"}</definedName>
    <definedName name="wrn.test1." localSheetId="20" hidden="1">{"Income Statement",#N/A,FALSE,"CFMODEL";"Balance Sheet",#N/A,FALSE,"CFMODEL"}</definedName>
    <definedName name="wrn.test1." localSheetId="21" hidden="1">{"Income Statement",#N/A,FALSE,"CFMODEL";"Balance Sheet",#N/A,FALSE,"CFMODEL"}</definedName>
    <definedName name="wrn.test1." localSheetId="22" hidden="1">{"Income Statement",#N/A,FALSE,"CFMODEL";"Balance Sheet",#N/A,FALSE,"CFMODEL"}</definedName>
    <definedName name="wrn.test1." localSheetId="23" hidden="1">{"Income Statement",#N/A,FALSE,"CFMODEL";"Balance Sheet",#N/A,FALSE,"CFMODEL"}</definedName>
    <definedName name="wrn.test1." localSheetId="4" hidden="1">{"Income Statement",#N/A,FALSE,"CFMODEL";"Balance Sheet",#N/A,FALSE,"CFMODEL"}</definedName>
    <definedName name="wrn.test1." localSheetId="5" hidden="1">{"Income Statement",#N/A,FALSE,"CFMODEL";"Balance Sheet",#N/A,FALSE,"CFMODEL"}</definedName>
    <definedName name="wrn.test1." localSheetId="8" hidden="1">{"Income Statement",#N/A,FALSE,"CFMODEL";"Balance Sheet",#N/A,FALSE,"CFMODEL"}</definedName>
    <definedName name="wrn.test1." localSheetId="11" hidden="1">{"Income Statement",#N/A,FALSE,"CFMODEL";"Balance Sheet",#N/A,FALSE,"CFMODEL"}</definedName>
    <definedName name="wrn.test1." localSheetId="12" hidden="1">{"Income Statement",#N/A,FALSE,"CFMODEL";"Balance Sheet",#N/A,FALSE,"CFMODEL"}</definedName>
    <definedName name="wrn.test1." localSheetId="14" hidden="1">{"Income Statement",#N/A,FALSE,"CFMODEL";"Balance Sheet",#N/A,FALSE,"CFMODEL"}</definedName>
    <definedName name="wrn.test1." localSheetId="16" hidden="1">{"Income Statement",#N/A,FALSE,"CFMODEL";"Balance Sheet",#N/A,FALSE,"CFMODEL"}</definedName>
    <definedName name="wrn.test1." localSheetId="26" hidden="1">{"Income Statement",#N/A,FALSE,"CFMODEL";"Balance Sheet",#N/A,FALSE,"CFMODEL"}</definedName>
    <definedName name="wrn.test1." localSheetId="27" hidden="1">{"Income Statement",#N/A,FALSE,"CFMODEL";"Balance Sheet",#N/A,FALSE,"CFMODEL"}</definedName>
    <definedName name="wrn.test1." localSheetId="28" hidden="1">{"Income Statement",#N/A,FALSE,"CFMODEL";"Balance Sheet",#N/A,FALSE,"CFMODEL"}</definedName>
    <definedName name="wrn.test1." localSheetId="29" hidden="1">{"Income Statement",#N/A,FALSE,"CFMODEL";"Balance Sheet",#N/A,FALSE,"CFMODEL"}</definedName>
    <definedName name="wrn.test1." localSheetId="30" hidden="1">{"Income Statement",#N/A,FALSE,"CFMODEL";"Balance Sheet",#N/A,FALSE,"CFMODEL"}</definedName>
    <definedName name="wrn.test1." localSheetId="31" hidden="1">{"Income Statement",#N/A,FALSE,"CFMODEL";"Balance Sheet",#N/A,FALSE,"CFMODEL"}</definedName>
    <definedName name="wrn.test1." hidden="1">{"Income Statement",#N/A,FALSE,"CFMODEL";"Balance Sheet",#N/A,FALSE,"CFMODEL"}</definedName>
    <definedName name="wrn.test2." localSheetId="17" hidden="1">{"SourcesUses",#N/A,TRUE,"CFMODEL";"TransOverview",#N/A,TRUE,"CFMODEL"}</definedName>
    <definedName name="wrn.test2." localSheetId="18" hidden="1">{"SourcesUses",#N/A,TRUE,"CFMODEL";"TransOverview",#N/A,TRUE,"CFMODEL"}</definedName>
    <definedName name="wrn.test2." localSheetId="19" hidden="1">{"SourcesUses",#N/A,TRUE,"CFMODEL";"TransOverview",#N/A,TRUE,"CFMODEL"}</definedName>
    <definedName name="wrn.test2." localSheetId="20" hidden="1">{"SourcesUses",#N/A,TRUE,"CFMODEL";"TransOverview",#N/A,TRUE,"CFMODEL"}</definedName>
    <definedName name="wrn.test2." localSheetId="21" hidden="1">{"SourcesUses",#N/A,TRUE,"CFMODEL";"TransOverview",#N/A,TRUE,"CFMODEL"}</definedName>
    <definedName name="wrn.test2." localSheetId="22" hidden="1">{"SourcesUses",#N/A,TRUE,"CFMODEL";"TransOverview",#N/A,TRUE,"CFMODEL"}</definedName>
    <definedName name="wrn.test2." localSheetId="23" hidden="1">{"SourcesUses",#N/A,TRUE,"CFMODEL";"TransOverview",#N/A,TRUE,"CFMODEL"}</definedName>
    <definedName name="wrn.test2." localSheetId="4" hidden="1">{"SourcesUses",#N/A,TRUE,"CFMODEL";"TransOverview",#N/A,TRUE,"CFMODEL"}</definedName>
    <definedName name="wrn.test2." localSheetId="5" hidden="1">{"SourcesUses",#N/A,TRUE,"CFMODEL";"TransOverview",#N/A,TRUE,"CFMODEL"}</definedName>
    <definedName name="wrn.test2." localSheetId="8" hidden="1">{"SourcesUses",#N/A,TRUE,"CFMODEL";"TransOverview",#N/A,TRUE,"CFMODEL"}</definedName>
    <definedName name="wrn.test2." localSheetId="11" hidden="1">{"SourcesUses",#N/A,TRUE,"CFMODEL";"TransOverview",#N/A,TRUE,"CFMODEL"}</definedName>
    <definedName name="wrn.test2." localSheetId="12" hidden="1">{"SourcesUses",#N/A,TRUE,"CFMODEL";"TransOverview",#N/A,TRUE,"CFMODEL"}</definedName>
    <definedName name="wrn.test2." localSheetId="14" hidden="1">{"SourcesUses",#N/A,TRUE,"CFMODEL";"TransOverview",#N/A,TRUE,"CFMODEL"}</definedName>
    <definedName name="wrn.test2." localSheetId="16" hidden="1">{"SourcesUses",#N/A,TRUE,"CFMODEL";"TransOverview",#N/A,TRUE,"CFMODEL"}</definedName>
    <definedName name="wrn.test2." localSheetId="26" hidden="1">{"SourcesUses",#N/A,TRUE,"CFMODEL";"TransOverview",#N/A,TRUE,"CFMODEL"}</definedName>
    <definedName name="wrn.test2." localSheetId="27" hidden="1">{"SourcesUses",#N/A,TRUE,"CFMODEL";"TransOverview",#N/A,TRUE,"CFMODEL"}</definedName>
    <definedName name="wrn.test2." localSheetId="28" hidden="1">{"SourcesUses",#N/A,TRUE,"CFMODEL";"TransOverview",#N/A,TRUE,"CFMODEL"}</definedName>
    <definedName name="wrn.test2." localSheetId="29" hidden="1">{"SourcesUses",#N/A,TRUE,"CFMODEL";"TransOverview",#N/A,TRUE,"CFMODEL"}</definedName>
    <definedName name="wrn.test2." localSheetId="30" hidden="1">{"SourcesUses",#N/A,TRUE,"CFMODEL";"TransOverview",#N/A,TRUE,"CFMODEL"}</definedName>
    <definedName name="wrn.test2." localSheetId="31" hidden="1">{"SourcesUses",#N/A,TRUE,"CFMODEL";"TransOverview",#N/A,TRUE,"CFMODEL"}</definedName>
    <definedName name="wrn.test2." hidden="1">{"SourcesUses",#N/A,TRUE,"CFMODEL";"TransOverview",#N/A,TRUE,"CFMODEL"}</definedName>
    <definedName name="wrn.test3." localSheetId="17" hidden="1">{"SourcesUses",#N/A,TRUE,#N/A;"TransOverview",#N/A,TRUE,"CFMODEL"}</definedName>
    <definedName name="wrn.test3." localSheetId="18" hidden="1">{"SourcesUses",#N/A,TRUE,#N/A;"TransOverview",#N/A,TRUE,"CFMODEL"}</definedName>
    <definedName name="wrn.test3." localSheetId="19" hidden="1">{"SourcesUses",#N/A,TRUE,#N/A;"TransOverview",#N/A,TRUE,"CFMODEL"}</definedName>
    <definedName name="wrn.test3." localSheetId="20" hidden="1">{"SourcesUses",#N/A,TRUE,#N/A;"TransOverview",#N/A,TRUE,"CFMODEL"}</definedName>
    <definedName name="wrn.test3." localSheetId="21" hidden="1">{"SourcesUses",#N/A,TRUE,#N/A;"TransOverview",#N/A,TRUE,"CFMODEL"}</definedName>
    <definedName name="wrn.test3." localSheetId="22" hidden="1">{"SourcesUses",#N/A,TRUE,#N/A;"TransOverview",#N/A,TRUE,"CFMODEL"}</definedName>
    <definedName name="wrn.test3." localSheetId="23" hidden="1">{"SourcesUses",#N/A,TRUE,#N/A;"TransOverview",#N/A,TRUE,"CFMODEL"}</definedName>
    <definedName name="wrn.test3." localSheetId="4" hidden="1">{"SourcesUses",#N/A,TRUE,#N/A;"TransOverview",#N/A,TRUE,"CFMODEL"}</definedName>
    <definedName name="wrn.test3." localSheetId="5" hidden="1">{"SourcesUses",#N/A,TRUE,#N/A;"TransOverview",#N/A,TRUE,"CFMODEL"}</definedName>
    <definedName name="wrn.test3." localSheetId="8" hidden="1">{"SourcesUses",#N/A,TRUE,#N/A;"TransOverview",#N/A,TRUE,"CFMODEL"}</definedName>
    <definedName name="wrn.test3." localSheetId="11" hidden="1">{"SourcesUses",#N/A,TRUE,#N/A;"TransOverview",#N/A,TRUE,"CFMODEL"}</definedName>
    <definedName name="wrn.test3." localSheetId="12" hidden="1">{"SourcesUses",#N/A,TRUE,#N/A;"TransOverview",#N/A,TRUE,"CFMODEL"}</definedName>
    <definedName name="wrn.test3." localSheetId="14" hidden="1">{"SourcesUses",#N/A,TRUE,#N/A;"TransOverview",#N/A,TRUE,"CFMODEL"}</definedName>
    <definedName name="wrn.test3." localSheetId="16" hidden="1">{"SourcesUses",#N/A,TRUE,#N/A;"TransOverview",#N/A,TRUE,"CFMODEL"}</definedName>
    <definedName name="wrn.test3." localSheetId="26" hidden="1">{"SourcesUses",#N/A,TRUE,#N/A;"TransOverview",#N/A,TRUE,"CFMODEL"}</definedName>
    <definedName name="wrn.test3." localSheetId="27" hidden="1">{"SourcesUses",#N/A,TRUE,#N/A;"TransOverview",#N/A,TRUE,"CFMODEL"}</definedName>
    <definedName name="wrn.test3." localSheetId="28" hidden="1">{"SourcesUses",#N/A,TRUE,#N/A;"TransOverview",#N/A,TRUE,"CFMODEL"}</definedName>
    <definedName name="wrn.test3." localSheetId="29" hidden="1">{"SourcesUses",#N/A,TRUE,#N/A;"TransOverview",#N/A,TRUE,"CFMODEL"}</definedName>
    <definedName name="wrn.test3." localSheetId="30" hidden="1">{"SourcesUses",#N/A,TRUE,#N/A;"TransOverview",#N/A,TRUE,"CFMODEL"}</definedName>
    <definedName name="wrn.test3." localSheetId="31" hidden="1">{"SourcesUses",#N/A,TRUE,#N/A;"TransOverview",#N/A,TRUE,"CFMODEL"}</definedName>
    <definedName name="wrn.test3." hidden="1">{"SourcesUses",#N/A,TRUE,#N/A;"TransOverview",#N/A,TRUE,"CFMODEL"}</definedName>
    <definedName name="wrn.test3.2" localSheetId="17" hidden="1">{"SourcesUses",#N/A,TRUE,#N/A;"TransOverview",#N/A,TRUE,"CFMODEL"}</definedName>
    <definedName name="wrn.test3.2" localSheetId="18" hidden="1">{"SourcesUses",#N/A,TRUE,#N/A;"TransOverview",#N/A,TRUE,"CFMODEL"}</definedName>
    <definedName name="wrn.test3.2" localSheetId="19" hidden="1">{"SourcesUses",#N/A,TRUE,#N/A;"TransOverview",#N/A,TRUE,"CFMODEL"}</definedName>
    <definedName name="wrn.test3.2" localSheetId="20" hidden="1">{"SourcesUses",#N/A,TRUE,#N/A;"TransOverview",#N/A,TRUE,"CFMODEL"}</definedName>
    <definedName name="wrn.test3.2" localSheetId="21" hidden="1">{"SourcesUses",#N/A,TRUE,#N/A;"TransOverview",#N/A,TRUE,"CFMODEL"}</definedName>
    <definedName name="wrn.test3.2" localSheetId="22" hidden="1">{"SourcesUses",#N/A,TRUE,#N/A;"TransOverview",#N/A,TRUE,"CFMODEL"}</definedName>
    <definedName name="wrn.test3.2" localSheetId="23" hidden="1">{"SourcesUses",#N/A,TRUE,#N/A;"TransOverview",#N/A,TRUE,"CFMODEL"}</definedName>
    <definedName name="wrn.test3.2" localSheetId="4" hidden="1">{"SourcesUses",#N/A,TRUE,#N/A;"TransOverview",#N/A,TRUE,"CFMODEL"}</definedName>
    <definedName name="wrn.test3.2" localSheetId="5" hidden="1">{"SourcesUses",#N/A,TRUE,#N/A;"TransOverview",#N/A,TRUE,"CFMODEL"}</definedName>
    <definedName name="wrn.test3.2" localSheetId="8" hidden="1">{"SourcesUses",#N/A,TRUE,#N/A;"TransOverview",#N/A,TRUE,"CFMODEL"}</definedName>
    <definedName name="wrn.test3.2" localSheetId="11" hidden="1">{"SourcesUses",#N/A,TRUE,#N/A;"TransOverview",#N/A,TRUE,"CFMODEL"}</definedName>
    <definedName name="wrn.test3.2" localSheetId="12" hidden="1">{"SourcesUses",#N/A,TRUE,#N/A;"TransOverview",#N/A,TRUE,"CFMODEL"}</definedName>
    <definedName name="wrn.test3.2" localSheetId="14" hidden="1">{"SourcesUses",#N/A,TRUE,#N/A;"TransOverview",#N/A,TRUE,"CFMODEL"}</definedName>
    <definedName name="wrn.test3.2" localSheetId="16" hidden="1">{"SourcesUses",#N/A,TRUE,#N/A;"TransOverview",#N/A,TRUE,"CFMODEL"}</definedName>
    <definedName name="wrn.test3.2" localSheetId="26" hidden="1">{"SourcesUses",#N/A,TRUE,#N/A;"TransOverview",#N/A,TRUE,"CFMODEL"}</definedName>
    <definedName name="wrn.test3.2" localSheetId="27" hidden="1">{"SourcesUses",#N/A,TRUE,#N/A;"TransOverview",#N/A,TRUE,"CFMODEL"}</definedName>
    <definedName name="wrn.test3.2" localSheetId="28" hidden="1">{"SourcesUses",#N/A,TRUE,#N/A;"TransOverview",#N/A,TRUE,"CFMODEL"}</definedName>
    <definedName name="wrn.test3.2" localSheetId="29" hidden="1">{"SourcesUses",#N/A,TRUE,#N/A;"TransOverview",#N/A,TRUE,"CFMODEL"}</definedName>
    <definedName name="wrn.test3.2" localSheetId="30" hidden="1">{"SourcesUses",#N/A,TRUE,#N/A;"TransOverview",#N/A,TRUE,"CFMODEL"}</definedName>
    <definedName name="wrn.test3.2" localSheetId="31" hidden="1">{"SourcesUses",#N/A,TRUE,#N/A;"TransOverview",#N/A,TRUE,"CFMODEL"}</definedName>
    <definedName name="wrn.test3.2" hidden="1">{"SourcesUses",#N/A,TRUE,#N/A;"TransOverview",#N/A,TRUE,"CFMODEL"}</definedName>
    <definedName name="wrn.test4." localSheetId="17" hidden="1">{"SourcesUses",#N/A,TRUE,"FundsFlow";"TransOverview",#N/A,TRUE,"FundsFlow"}</definedName>
    <definedName name="wrn.test4." localSheetId="18" hidden="1">{"SourcesUses",#N/A,TRUE,"FundsFlow";"TransOverview",#N/A,TRUE,"FundsFlow"}</definedName>
    <definedName name="wrn.test4." localSheetId="19" hidden="1">{"SourcesUses",#N/A,TRUE,"FundsFlow";"TransOverview",#N/A,TRUE,"FundsFlow"}</definedName>
    <definedName name="wrn.test4." localSheetId="20" hidden="1">{"SourcesUses",#N/A,TRUE,"FundsFlow";"TransOverview",#N/A,TRUE,"FundsFlow"}</definedName>
    <definedName name="wrn.test4." localSheetId="21" hidden="1">{"SourcesUses",#N/A,TRUE,"FundsFlow";"TransOverview",#N/A,TRUE,"FundsFlow"}</definedName>
    <definedName name="wrn.test4." localSheetId="22" hidden="1">{"SourcesUses",#N/A,TRUE,"FundsFlow";"TransOverview",#N/A,TRUE,"FundsFlow"}</definedName>
    <definedName name="wrn.test4." localSheetId="23" hidden="1">{"SourcesUses",#N/A,TRUE,"FundsFlow";"TransOverview",#N/A,TRUE,"FundsFlow"}</definedName>
    <definedName name="wrn.test4." localSheetId="4" hidden="1">{"SourcesUses",#N/A,TRUE,"FundsFlow";"TransOverview",#N/A,TRUE,"FundsFlow"}</definedName>
    <definedName name="wrn.test4." localSheetId="5" hidden="1">{"SourcesUses",#N/A,TRUE,"FundsFlow";"TransOverview",#N/A,TRUE,"FundsFlow"}</definedName>
    <definedName name="wrn.test4." localSheetId="8" hidden="1">{"SourcesUses",#N/A,TRUE,"FundsFlow";"TransOverview",#N/A,TRUE,"FundsFlow"}</definedName>
    <definedName name="wrn.test4." localSheetId="11" hidden="1">{"SourcesUses",#N/A,TRUE,"FundsFlow";"TransOverview",#N/A,TRUE,"FundsFlow"}</definedName>
    <definedName name="wrn.test4." localSheetId="12" hidden="1">{"SourcesUses",#N/A,TRUE,"FundsFlow";"TransOverview",#N/A,TRUE,"FundsFlow"}</definedName>
    <definedName name="wrn.test4." localSheetId="14" hidden="1">{"SourcesUses",#N/A,TRUE,"FundsFlow";"TransOverview",#N/A,TRUE,"FundsFlow"}</definedName>
    <definedName name="wrn.test4." localSheetId="16" hidden="1">{"SourcesUses",#N/A,TRUE,"FundsFlow";"TransOverview",#N/A,TRUE,"FundsFlow"}</definedName>
    <definedName name="wrn.test4." localSheetId="26" hidden="1">{"SourcesUses",#N/A,TRUE,"FundsFlow";"TransOverview",#N/A,TRUE,"FundsFlow"}</definedName>
    <definedName name="wrn.test4." localSheetId="27" hidden="1">{"SourcesUses",#N/A,TRUE,"FundsFlow";"TransOverview",#N/A,TRUE,"FundsFlow"}</definedName>
    <definedName name="wrn.test4." localSheetId="28" hidden="1">{"SourcesUses",#N/A,TRUE,"FundsFlow";"TransOverview",#N/A,TRUE,"FundsFlow"}</definedName>
    <definedName name="wrn.test4." localSheetId="29" hidden="1">{"SourcesUses",#N/A,TRUE,"FundsFlow";"TransOverview",#N/A,TRUE,"FundsFlow"}</definedName>
    <definedName name="wrn.test4." localSheetId="30" hidden="1">{"SourcesUses",#N/A,TRUE,"FundsFlow";"TransOverview",#N/A,TRUE,"FundsFlow"}</definedName>
    <definedName name="wrn.test4." localSheetId="31" hidden="1">{"SourcesUses",#N/A,TRUE,"FundsFlow";"TransOverview",#N/A,TRUE,"FundsFlow"}</definedName>
    <definedName name="wrn.test4." hidden="1">{"SourcesUses",#N/A,TRUE,"FundsFlow";"TransOverview",#N/A,TRUE,"FundsFlow"}</definedName>
    <definedName name="wrn.test42." localSheetId="17" hidden="1">{"SourcesUses",#N/A,TRUE,"FundsFlow";"TransOverview",#N/A,TRUE,"FundsFlow"}</definedName>
    <definedName name="wrn.test42." localSheetId="18" hidden="1">{"SourcesUses",#N/A,TRUE,"FundsFlow";"TransOverview",#N/A,TRUE,"FundsFlow"}</definedName>
    <definedName name="wrn.test42." localSheetId="19" hidden="1">{"SourcesUses",#N/A,TRUE,"FundsFlow";"TransOverview",#N/A,TRUE,"FundsFlow"}</definedName>
    <definedName name="wrn.test42." localSheetId="20" hidden="1">{"SourcesUses",#N/A,TRUE,"FundsFlow";"TransOverview",#N/A,TRUE,"FundsFlow"}</definedName>
    <definedName name="wrn.test42." localSheetId="21" hidden="1">{"SourcesUses",#N/A,TRUE,"FundsFlow";"TransOverview",#N/A,TRUE,"FundsFlow"}</definedName>
    <definedName name="wrn.test42." localSheetId="22" hidden="1">{"SourcesUses",#N/A,TRUE,"FundsFlow";"TransOverview",#N/A,TRUE,"FundsFlow"}</definedName>
    <definedName name="wrn.test42." localSheetId="23" hidden="1">{"SourcesUses",#N/A,TRUE,"FundsFlow";"TransOverview",#N/A,TRUE,"FundsFlow"}</definedName>
    <definedName name="wrn.test42." localSheetId="4" hidden="1">{"SourcesUses",#N/A,TRUE,"FundsFlow";"TransOverview",#N/A,TRUE,"FundsFlow"}</definedName>
    <definedName name="wrn.test42." localSheetId="5" hidden="1">{"SourcesUses",#N/A,TRUE,"FundsFlow";"TransOverview",#N/A,TRUE,"FundsFlow"}</definedName>
    <definedName name="wrn.test42." localSheetId="8" hidden="1">{"SourcesUses",#N/A,TRUE,"FundsFlow";"TransOverview",#N/A,TRUE,"FundsFlow"}</definedName>
    <definedName name="wrn.test42." localSheetId="11" hidden="1">{"SourcesUses",#N/A,TRUE,"FundsFlow";"TransOverview",#N/A,TRUE,"FundsFlow"}</definedName>
    <definedName name="wrn.test42." localSheetId="12" hidden="1">{"SourcesUses",#N/A,TRUE,"FundsFlow";"TransOverview",#N/A,TRUE,"FundsFlow"}</definedName>
    <definedName name="wrn.test42." localSheetId="14" hidden="1">{"SourcesUses",#N/A,TRUE,"FundsFlow";"TransOverview",#N/A,TRUE,"FundsFlow"}</definedName>
    <definedName name="wrn.test42." localSheetId="16" hidden="1">{"SourcesUses",#N/A,TRUE,"FundsFlow";"TransOverview",#N/A,TRUE,"FundsFlow"}</definedName>
    <definedName name="wrn.test42." localSheetId="26" hidden="1">{"SourcesUses",#N/A,TRUE,"FundsFlow";"TransOverview",#N/A,TRUE,"FundsFlow"}</definedName>
    <definedName name="wrn.test42." localSheetId="27" hidden="1">{"SourcesUses",#N/A,TRUE,"FundsFlow";"TransOverview",#N/A,TRUE,"FundsFlow"}</definedName>
    <definedName name="wrn.test42." localSheetId="28" hidden="1">{"SourcesUses",#N/A,TRUE,"FundsFlow";"TransOverview",#N/A,TRUE,"FundsFlow"}</definedName>
    <definedName name="wrn.test42." localSheetId="29" hidden="1">{"SourcesUses",#N/A,TRUE,"FundsFlow";"TransOverview",#N/A,TRUE,"FundsFlow"}</definedName>
    <definedName name="wrn.test42." localSheetId="30" hidden="1">{"SourcesUses",#N/A,TRUE,"FundsFlow";"TransOverview",#N/A,TRUE,"FundsFlow"}</definedName>
    <definedName name="wrn.test42." localSheetId="31" hidden="1">{"SourcesUses",#N/A,TRUE,"FundsFlow";"TransOverview",#N/A,TRUE,"FundsFlow"}</definedName>
    <definedName name="wrn.test42." hidden="1">{"SourcesUses",#N/A,TRUE,"FundsFlow";"TransOverview",#N/A,TRUE,"FundsFlow"}</definedName>
    <definedName name="wrn.TEST610." localSheetId="17" hidden="1">{"TEST610",#N/A,FALSE,"Sheet1"}</definedName>
    <definedName name="wrn.TEST610." localSheetId="18" hidden="1">{"TEST610",#N/A,FALSE,"Sheet1"}</definedName>
    <definedName name="wrn.TEST610." localSheetId="19" hidden="1">{"TEST610",#N/A,FALSE,"Sheet1"}</definedName>
    <definedName name="wrn.TEST610." localSheetId="20" hidden="1">{"TEST610",#N/A,FALSE,"Sheet1"}</definedName>
    <definedName name="wrn.TEST610." localSheetId="21" hidden="1">{"TEST610",#N/A,FALSE,"Sheet1"}</definedName>
    <definedName name="wrn.TEST610." localSheetId="22" hidden="1">{"TEST610",#N/A,FALSE,"Sheet1"}</definedName>
    <definedName name="wrn.TEST610." localSheetId="23" hidden="1">{"TEST610",#N/A,FALSE,"Sheet1"}</definedName>
    <definedName name="wrn.TEST610." localSheetId="4" hidden="1">{"TEST610",#N/A,FALSE,"Sheet1"}</definedName>
    <definedName name="wrn.TEST610." localSheetId="5" hidden="1">{"TEST610",#N/A,FALSE,"Sheet1"}</definedName>
    <definedName name="wrn.TEST610." localSheetId="8" hidden="1">{"TEST610",#N/A,FALSE,"Sheet1"}</definedName>
    <definedName name="wrn.TEST610." localSheetId="11" hidden="1">{"TEST610",#N/A,FALSE,"Sheet1"}</definedName>
    <definedName name="wrn.TEST610." localSheetId="12" hidden="1">{"TEST610",#N/A,FALSE,"Sheet1"}</definedName>
    <definedName name="wrn.TEST610." localSheetId="14" hidden="1">{"TEST610",#N/A,FALSE,"Sheet1"}</definedName>
    <definedName name="wrn.TEST610." localSheetId="16" hidden="1">{"TEST610",#N/A,FALSE,"Sheet1"}</definedName>
    <definedName name="wrn.TEST610." localSheetId="26" hidden="1">{"TEST610",#N/A,FALSE,"Sheet1"}</definedName>
    <definedName name="wrn.TEST610." localSheetId="27" hidden="1">{"TEST610",#N/A,FALSE,"Sheet1"}</definedName>
    <definedName name="wrn.TEST610." localSheetId="28" hidden="1">{"TEST610",#N/A,FALSE,"Sheet1"}</definedName>
    <definedName name="wrn.TEST610." localSheetId="29" hidden="1">{"TEST610",#N/A,FALSE,"Sheet1"}</definedName>
    <definedName name="wrn.TEST610." localSheetId="30" hidden="1">{"TEST610",#N/A,FALSE,"Sheet1"}</definedName>
    <definedName name="wrn.TEST610." localSheetId="31" hidden="1">{"TEST610",#N/A,FALSE,"Sheet1"}</definedName>
    <definedName name="wrn.TEST610." hidden="1">{"TEST610",#N/A,FALSE,"Sheet1"}</definedName>
    <definedName name="wrn.TEST611." localSheetId="17" hidden="1">{"TEST611",#N/A,FALSE,"Sheet1"}</definedName>
    <definedName name="wrn.TEST611." localSheetId="18" hidden="1">{"TEST611",#N/A,FALSE,"Sheet1"}</definedName>
    <definedName name="wrn.TEST611." localSheetId="19" hidden="1">{"TEST611",#N/A,FALSE,"Sheet1"}</definedName>
    <definedName name="wrn.TEST611." localSheetId="20" hidden="1">{"TEST611",#N/A,FALSE,"Sheet1"}</definedName>
    <definedName name="wrn.TEST611." localSheetId="21" hidden="1">{"TEST611",#N/A,FALSE,"Sheet1"}</definedName>
    <definedName name="wrn.TEST611." localSheetId="22" hidden="1">{"TEST611",#N/A,FALSE,"Sheet1"}</definedName>
    <definedName name="wrn.TEST611." localSheetId="23" hidden="1">{"TEST611",#N/A,FALSE,"Sheet1"}</definedName>
    <definedName name="wrn.TEST611." localSheetId="4" hidden="1">{"TEST611",#N/A,FALSE,"Sheet1"}</definedName>
    <definedName name="wrn.TEST611." localSheetId="5" hidden="1">{"TEST611",#N/A,FALSE,"Sheet1"}</definedName>
    <definedName name="wrn.TEST611." localSheetId="8" hidden="1">{"TEST611",#N/A,FALSE,"Sheet1"}</definedName>
    <definedName name="wrn.TEST611." localSheetId="11" hidden="1">{"TEST611",#N/A,FALSE,"Sheet1"}</definedName>
    <definedName name="wrn.TEST611." localSheetId="12" hidden="1">{"TEST611",#N/A,FALSE,"Sheet1"}</definedName>
    <definedName name="wrn.TEST611." localSheetId="14" hidden="1">{"TEST611",#N/A,FALSE,"Sheet1"}</definedName>
    <definedName name="wrn.TEST611." localSheetId="16" hidden="1">{"TEST611",#N/A,FALSE,"Sheet1"}</definedName>
    <definedName name="wrn.TEST611." localSheetId="26" hidden="1">{"TEST611",#N/A,FALSE,"Sheet1"}</definedName>
    <definedName name="wrn.TEST611." localSheetId="27" hidden="1">{"TEST611",#N/A,FALSE,"Sheet1"}</definedName>
    <definedName name="wrn.TEST611." localSheetId="28" hidden="1">{"TEST611",#N/A,FALSE,"Sheet1"}</definedName>
    <definedName name="wrn.TEST611." localSheetId="29" hidden="1">{"TEST611",#N/A,FALSE,"Sheet1"}</definedName>
    <definedName name="wrn.TEST611." localSheetId="30" hidden="1">{"TEST611",#N/A,FALSE,"Sheet1"}</definedName>
    <definedName name="wrn.TEST611." localSheetId="31" hidden="1">{"TEST611",#N/A,FALSE,"Sheet1"}</definedName>
    <definedName name="wrn.TEST611." hidden="1">{"TEST611",#N/A,FALSE,"Sheet1"}</definedName>
    <definedName name="wrn.Total." localSheetId="17" hidden="1">{"schedh3a",#N/A,TRUE,"H-3";"schedh3b",#N/A,TRUE,"H-3"}</definedName>
    <definedName name="wrn.Total." localSheetId="18" hidden="1">{"schedh3a",#N/A,TRUE,"H-3";"schedh3b",#N/A,TRUE,"H-3"}</definedName>
    <definedName name="wrn.Total." localSheetId="19" hidden="1">{"schedh3a",#N/A,TRUE,"H-3";"schedh3b",#N/A,TRUE,"H-3"}</definedName>
    <definedName name="wrn.Total." localSheetId="20" hidden="1">{"schedh3a",#N/A,TRUE,"H-3";"schedh3b",#N/A,TRUE,"H-3"}</definedName>
    <definedName name="wrn.Total." localSheetId="21" hidden="1">{"schedh3a",#N/A,TRUE,"H-3";"schedh3b",#N/A,TRUE,"H-3"}</definedName>
    <definedName name="wrn.Total." localSheetId="22" hidden="1">{"schedh3a",#N/A,TRUE,"H-3";"schedh3b",#N/A,TRUE,"H-3"}</definedName>
    <definedName name="wrn.Total." localSheetId="23" hidden="1">{"schedh3a",#N/A,TRUE,"H-3";"schedh3b",#N/A,TRUE,"H-3"}</definedName>
    <definedName name="wrn.Total." localSheetId="4" hidden="1">{"schedh3a",#N/A,TRUE,"H-3";"schedh3b",#N/A,TRUE,"H-3"}</definedName>
    <definedName name="wrn.Total." localSheetId="5" hidden="1">{"schedh3a",#N/A,TRUE,"H-3";"schedh3b",#N/A,TRUE,"H-3"}</definedName>
    <definedName name="wrn.Total." localSheetId="8" hidden="1">{"schedh3a",#N/A,TRUE,"H-3";"schedh3b",#N/A,TRUE,"H-3"}</definedName>
    <definedName name="wrn.Total." localSheetId="11" hidden="1">{"schedh3a",#N/A,TRUE,"H-3";"schedh3b",#N/A,TRUE,"H-3"}</definedName>
    <definedName name="wrn.Total." localSheetId="12" hidden="1">{"schedh3a",#N/A,TRUE,"H-3";"schedh3b",#N/A,TRUE,"H-3"}</definedName>
    <definedName name="wrn.Total." localSheetId="14" hidden="1">{"schedh3a",#N/A,TRUE,"H-3";"schedh3b",#N/A,TRUE,"H-3"}</definedName>
    <definedName name="wrn.Total." localSheetId="16" hidden="1">{"schedh3a",#N/A,TRUE,"H-3";"schedh3b",#N/A,TRUE,"H-3"}</definedName>
    <definedName name="wrn.Total." localSheetId="26" hidden="1">{"schedh3a",#N/A,TRUE,"H-3";"schedh3b",#N/A,TRUE,"H-3"}</definedName>
    <definedName name="wrn.Total." localSheetId="27" hidden="1">{"schedh3a",#N/A,TRUE,"H-3";"schedh3b",#N/A,TRUE,"H-3"}</definedName>
    <definedName name="wrn.Total." localSheetId="28" hidden="1">{"schedh3a",#N/A,TRUE,"H-3";"schedh3b",#N/A,TRUE,"H-3"}</definedName>
    <definedName name="wrn.Total." localSheetId="29" hidden="1">{"schedh3a",#N/A,TRUE,"H-3";"schedh3b",#N/A,TRUE,"H-3"}</definedName>
    <definedName name="wrn.Total." localSheetId="30" hidden="1">{"schedh3a",#N/A,TRUE,"H-3";"schedh3b",#N/A,TRUE,"H-3"}</definedName>
    <definedName name="wrn.Total." localSheetId="31" hidden="1">{"schedh3a",#N/A,TRUE,"H-3";"schedh3b",#N/A,TRUE,"H-3"}</definedName>
    <definedName name="wrn.Total." hidden="1">{"schedh3a",#N/A,TRUE,"H-3";"schedh3b",#N/A,TRUE,"H-3"}</definedName>
    <definedName name="wrn.XX." localSheetId="17" hidden="1">{#N/A,#N/A,FALSE,"337"}</definedName>
    <definedName name="wrn.XX." localSheetId="18" hidden="1">{#N/A,#N/A,FALSE,"337"}</definedName>
    <definedName name="wrn.XX." localSheetId="19" hidden="1">{#N/A,#N/A,FALSE,"337"}</definedName>
    <definedName name="wrn.XX." localSheetId="20" hidden="1">{#N/A,#N/A,FALSE,"337"}</definedName>
    <definedName name="wrn.XX." localSheetId="21" hidden="1">{#N/A,#N/A,FALSE,"337"}</definedName>
    <definedName name="wrn.XX." localSheetId="22" hidden="1">{#N/A,#N/A,FALSE,"337"}</definedName>
    <definedName name="wrn.XX." localSheetId="23" hidden="1">{#N/A,#N/A,FALSE,"337"}</definedName>
    <definedName name="wrn.XX." localSheetId="4" hidden="1">{#N/A,#N/A,FALSE,"337"}</definedName>
    <definedName name="wrn.XX." localSheetId="5" hidden="1">{#N/A,#N/A,FALSE,"337"}</definedName>
    <definedName name="wrn.XX." localSheetId="8" hidden="1">{#N/A,#N/A,FALSE,"337"}</definedName>
    <definedName name="wrn.XX." localSheetId="11" hidden="1">{#N/A,#N/A,FALSE,"337"}</definedName>
    <definedName name="wrn.XX." localSheetId="12" hidden="1">{#N/A,#N/A,FALSE,"337"}</definedName>
    <definedName name="wrn.XX." localSheetId="14" hidden="1">{#N/A,#N/A,FALSE,"337"}</definedName>
    <definedName name="wrn.XX." localSheetId="16" hidden="1">{#N/A,#N/A,FALSE,"337"}</definedName>
    <definedName name="wrn.XX." localSheetId="26" hidden="1">{#N/A,#N/A,FALSE,"337"}</definedName>
    <definedName name="wrn.XX." localSheetId="27" hidden="1">{#N/A,#N/A,FALSE,"337"}</definedName>
    <definedName name="wrn.XX." localSheetId="28" hidden="1">{#N/A,#N/A,FALSE,"337"}</definedName>
    <definedName name="wrn.XX." localSheetId="29" hidden="1">{#N/A,#N/A,FALSE,"337"}</definedName>
    <definedName name="wrn.XX." localSheetId="30" hidden="1">{#N/A,#N/A,FALSE,"337"}</definedName>
    <definedName name="wrn.XX." localSheetId="31" hidden="1">{#N/A,#N/A,FALSE,"337"}</definedName>
    <definedName name="wrn.XX." hidden="1">{#N/A,#N/A,FALSE,"337"}</definedName>
    <definedName name="wtf" localSheetId="17" hidden="1">#REF!</definedName>
    <definedName name="wtf" localSheetId="18" hidden="1">#REF!</definedName>
    <definedName name="wtf" localSheetId="19" hidden="1">#REF!</definedName>
    <definedName name="wtf" localSheetId="20" hidden="1">#REF!</definedName>
    <definedName name="wtf" localSheetId="21" hidden="1">#REF!</definedName>
    <definedName name="wtf" localSheetId="22" hidden="1">#REF!</definedName>
    <definedName name="wtf" localSheetId="26" hidden="1">#REF!</definedName>
    <definedName name="wtf" localSheetId="27" hidden="1">#REF!</definedName>
    <definedName name="wtf" localSheetId="28" hidden="1">#REF!</definedName>
    <definedName name="wtf" localSheetId="29" hidden="1">#REF!</definedName>
    <definedName name="wtf" localSheetId="30" hidden="1">#REF!</definedName>
    <definedName name="wtf" localSheetId="31" hidden="1">#REF!</definedName>
    <definedName name="wtf" hidden="1">#REF!</definedName>
    <definedName name="wvu.buyout." localSheetId="1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3"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5"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3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3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ecm." localSheetId="1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3"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5"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3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3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finmod." localSheetId="1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3"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5"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3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3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hillpay."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3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3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3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3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onitor." localSheetId="1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3"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5"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3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3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o_m94." localSheetId="1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3"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5"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3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3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psc." localSheetId="1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3"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5"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3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3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1.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3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3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wwwwwww" localSheetId="17" hidden="1">{"2002Frcst","05Month",FALSE,"Frcst Format 2002"}</definedName>
    <definedName name="wwwwwwww" localSheetId="18" hidden="1">{"2002Frcst","05Month",FALSE,"Frcst Format 2002"}</definedName>
    <definedName name="wwwwwwww" localSheetId="19" hidden="1">{"2002Frcst","05Month",FALSE,"Frcst Format 2002"}</definedName>
    <definedName name="wwwwwwww" localSheetId="20" hidden="1">{"2002Frcst","05Month",FALSE,"Frcst Format 2002"}</definedName>
    <definedName name="wwwwwwww" localSheetId="21" hidden="1">{"2002Frcst","05Month",FALSE,"Frcst Format 2002"}</definedName>
    <definedName name="wwwwwwww" localSheetId="22" hidden="1">{"2002Frcst","05Month",FALSE,"Frcst Format 2002"}</definedName>
    <definedName name="wwwwwwww" localSheetId="23" hidden="1">{"2002Frcst","05Month",FALSE,"Frcst Format 2002"}</definedName>
    <definedName name="wwwwwwww" localSheetId="4" hidden="1">{"2002Frcst","05Month",FALSE,"Frcst Format 2002"}</definedName>
    <definedName name="wwwwwwww" localSheetId="5" hidden="1">{"2002Frcst","05Month",FALSE,"Frcst Format 2002"}</definedName>
    <definedName name="wwwwwwww" localSheetId="8" hidden="1">{"2002Frcst","05Month",FALSE,"Frcst Format 2002"}</definedName>
    <definedName name="wwwwwwww" localSheetId="11" hidden="1">{"2002Frcst","05Month",FALSE,"Frcst Format 2002"}</definedName>
    <definedName name="wwwwwwww" localSheetId="12" hidden="1">{"2002Frcst","05Month",FALSE,"Frcst Format 2002"}</definedName>
    <definedName name="wwwwwwww" localSheetId="14" hidden="1">{"2002Frcst","05Month",FALSE,"Frcst Format 2002"}</definedName>
    <definedName name="wwwwwwww" localSheetId="16" hidden="1">{"2002Frcst","05Month",FALSE,"Frcst Format 2002"}</definedName>
    <definedName name="wwwwwwww" localSheetId="26" hidden="1">{"2002Frcst","05Month",FALSE,"Frcst Format 2002"}</definedName>
    <definedName name="wwwwwwww" localSheetId="27" hidden="1">{"2002Frcst","05Month",FALSE,"Frcst Format 2002"}</definedName>
    <definedName name="wwwwwwww" localSheetId="28" hidden="1">{"2002Frcst","05Month",FALSE,"Frcst Format 2002"}</definedName>
    <definedName name="wwwwwwww" localSheetId="29" hidden="1">{"2002Frcst","05Month",FALSE,"Frcst Format 2002"}</definedName>
    <definedName name="wwwwwwww" localSheetId="30" hidden="1">{"2002Frcst","05Month",FALSE,"Frcst Format 2002"}</definedName>
    <definedName name="wwwwwwww" localSheetId="31" hidden="1">{"2002Frcst","05Month",FALSE,"Frcst Format 2002"}</definedName>
    <definedName name="wwwwwwww" hidden="1">{"2002Frcst","05Month",FALSE,"Frcst Format 2002"}</definedName>
    <definedName name="x" localSheetId="17" hidden="1">{"Page_1",#N/A,FALSE,"BAD4Q98";"Page_2",#N/A,FALSE,"BAD4Q98";"Page_3",#N/A,FALSE,"BAD4Q98";"Page_4",#N/A,FALSE,"BAD4Q98";"Page_5",#N/A,FALSE,"BAD4Q98";"Page_6",#N/A,FALSE,"BAD4Q98";"Input_1",#N/A,FALSE,"BAD4Q98";"Input_2",#N/A,FALSE,"BAD4Q98"}</definedName>
    <definedName name="x" localSheetId="18" hidden="1">{"Page_1",#N/A,FALSE,"BAD4Q98";"Page_2",#N/A,FALSE,"BAD4Q98";"Page_3",#N/A,FALSE,"BAD4Q98";"Page_4",#N/A,FALSE,"BAD4Q98";"Page_5",#N/A,FALSE,"BAD4Q98";"Page_6",#N/A,FALSE,"BAD4Q98";"Input_1",#N/A,FALSE,"BAD4Q98";"Input_2",#N/A,FALSE,"BAD4Q98"}</definedName>
    <definedName name="x" localSheetId="19" hidden="1">{"Page_1",#N/A,FALSE,"BAD4Q98";"Page_2",#N/A,FALSE,"BAD4Q98";"Page_3",#N/A,FALSE,"BAD4Q98";"Page_4",#N/A,FALSE,"BAD4Q98";"Page_5",#N/A,FALSE,"BAD4Q98";"Page_6",#N/A,FALSE,"BAD4Q98";"Input_1",#N/A,FALSE,"BAD4Q98";"Input_2",#N/A,FALSE,"BAD4Q98"}</definedName>
    <definedName name="x" localSheetId="20" hidden="1">{"Page_1",#N/A,FALSE,"BAD4Q98";"Page_2",#N/A,FALSE,"BAD4Q98";"Page_3",#N/A,FALSE,"BAD4Q98";"Page_4",#N/A,FALSE,"BAD4Q98";"Page_5",#N/A,FALSE,"BAD4Q98";"Page_6",#N/A,FALSE,"BAD4Q98";"Input_1",#N/A,FALSE,"BAD4Q98";"Input_2",#N/A,FALSE,"BAD4Q98"}</definedName>
    <definedName name="x" localSheetId="21" hidden="1">{"Page_1",#N/A,FALSE,"BAD4Q98";"Page_2",#N/A,FALSE,"BAD4Q98";"Page_3",#N/A,FALSE,"BAD4Q98";"Page_4",#N/A,FALSE,"BAD4Q98";"Page_5",#N/A,FALSE,"BAD4Q98";"Page_6",#N/A,FALSE,"BAD4Q98";"Input_1",#N/A,FALSE,"BAD4Q98";"Input_2",#N/A,FALSE,"BAD4Q98"}</definedName>
    <definedName name="x" localSheetId="22" hidden="1">{"Page_1",#N/A,FALSE,"BAD4Q98";"Page_2",#N/A,FALSE,"BAD4Q98";"Page_3",#N/A,FALSE,"BAD4Q98";"Page_4",#N/A,FALSE,"BAD4Q98";"Page_5",#N/A,FALSE,"BAD4Q98";"Page_6",#N/A,FALSE,"BAD4Q98";"Input_1",#N/A,FALSE,"BAD4Q98";"Input_2",#N/A,FALSE,"BAD4Q98"}</definedName>
    <definedName name="x" localSheetId="23" hidden="1">{"Page_1",#N/A,FALSE,"BAD4Q98";"Page_2",#N/A,FALSE,"BAD4Q98";"Page_3",#N/A,FALSE,"BAD4Q98";"Page_4",#N/A,FALSE,"BAD4Q98";"Page_5",#N/A,FALSE,"BAD4Q98";"Page_6",#N/A,FALSE,"BAD4Q98";"Input_1",#N/A,FALSE,"BAD4Q98";"Input_2",#N/A,FALSE,"BAD4Q98"}</definedName>
    <definedName name="x" localSheetId="4" hidden="1">{"Page_1",#N/A,FALSE,"BAD4Q98";"Page_2",#N/A,FALSE,"BAD4Q98";"Page_3",#N/A,FALSE,"BAD4Q98";"Page_4",#N/A,FALSE,"BAD4Q98";"Page_5",#N/A,FALSE,"BAD4Q98";"Page_6",#N/A,FALSE,"BAD4Q98";"Input_1",#N/A,FALSE,"BAD4Q98";"Input_2",#N/A,FALSE,"BAD4Q98"}</definedName>
    <definedName name="x" localSheetId="5" hidden="1">{"Page_1",#N/A,FALSE,"BAD4Q98";"Page_2",#N/A,FALSE,"BAD4Q98";"Page_3",#N/A,FALSE,"BAD4Q98";"Page_4",#N/A,FALSE,"BAD4Q98";"Page_5",#N/A,FALSE,"BAD4Q98";"Page_6",#N/A,FALSE,"BAD4Q98";"Input_1",#N/A,FALSE,"BAD4Q98";"Input_2",#N/A,FALSE,"BAD4Q98"}</definedName>
    <definedName name="x" localSheetId="8" hidden="1">{"Page_1",#N/A,FALSE,"BAD4Q98";"Page_2",#N/A,FALSE,"BAD4Q98";"Page_3",#N/A,FALSE,"BAD4Q98";"Page_4",#N/A,FALSE,"BAD4Q98";"Page_5",#N/A,FALSE,"BAD4Q98";"Page_6",#N/A,FALSE,"BAD4Q98";"Input_1",#N/A,FALSE,"BAD4Q98";"Input_2",#N/A,FALSE,"BAD4Q98"}</definedName>
    <definedName name="x" localSheetId="11" hidden="1">{"Page_1",#N/A,FALSE,"BAD4Q98";"Page_2",#N/A,FALSE,"BAD4Q98";"Page_3",#N/A,FALSE,"BAD4Q98";"Page_4",#N/A,FALSE,"BAD4Q98";"Page_5",#N/A,FALSE,"BAD4Q98";"Page_6",#N/A,FALSE,"BAD4Q98";"Input_1",#N/A,FALSE,"BAD4Q98";"Input_2",#N/A,FALSE,"BAD4Q98"}</definedName>
    <definedName name="x" localSheetId="12" hidden="1">{"Page_1",#N/A,FALSE,"BAD4Q98";"Page_2",#N/A,FALSE,"BAD4Q98";"Page_3",#N/A,FALSE,"BAD4Q98";"Page_4",#N/A,FALSE,"BAD4Q98";"Page_5",#N/A,FALSE,"BAD4Q98";"Page_6",#N/A,FALSE,"BAD4Q98";"Input_1",#N/A,FALSE,"BAD4Q98";"Input_2",#N/A,FALSE,"BAD4Q98"}</definedName>
    <definedName name="x" localSheetId="14" hidden="1">{"Page_1",#N/A,FALSE,"BAD4Q98";"Page_2",#N/A,FALSE,"BAD4Q98";"Page_3",#N/A,FALSE,"BAD4Q98";"Page_4",#N/A,FALSE,"BAD4Q98";"Page_5",#N/A,FALSE,"BAD4Q98";"Page_6",#N/A,FALSE,"BAD4Q98";"Input_1",#N/A,FALSE,"BAD4Q98";"Input_2",#N/A,FALSE,"BAD4Q98"}</definedName>
    <definedName name="x" localSheetId="16" hidden="1">{"Page_1",#N/A,FALSE,"BAD4Q98";"Page_2",#N/A,FALSE,"BAD4Q98";"Page_3",#N/A,FALSE,"BAD4Q98";"Page_4",#N/A,FALSE,"BAD4Q98";"Page_5",#N/A,FALSE,"BAD4Q98";"Page_6",#N/A,FALSE,"BAD4Q98";"Input_1",#N/A,FALSE,"BAD4Q98";"Input_2",#N/A,FALSE,"BAD4Q98"}</definedName>
    <definedName name="x" localSheetId="26" hidden="1">{"Page_1",#N/A,FALSE,"BAD4Q98";"Page_2",#N/A,FALSE,"BAD4Q98";"Page_3",#N/A,FALSE,"BAD4Q98";"Page_4",#N/A,FALSE,"BAD4Q98";"Page_5",#N/A,FALSE,"BAD4Q98";"Page_6",#N/A,FALSE,"BAD4Q98";"Input_1",#N/A,FALSE,"BAD4Q98";"Input_2",#N/A,FALSE,"BAD4Q98"}</definedName>
    <definedName name="x" localSheetId="27" hidden="1">{"Page_1",#N/A,FALSE,"BAD4Q98";"Page_2",#N/A,FALSE,"BAD4Q98";"Page_3",#N/A,FALSE,"BAD4Q98";"Page_4",#N/A,FALSE,"BAD4Q98";"Page_5",#N/A,FALSE,"BAD4Q98";"Page_6",#N/A,FALSE,"BAD4Q98";"Input_1",#N/A,FALSE,"BAD4Q98";"Input_2",#N/A,FALSE,"BAD4Q98"}</definedName>
    <definedName name="x" localSheetId="28" hidden="1">{"Page_1",#N/A,FALSE,"BAD4Q98";"Page_2",#N/A,FALSE,"BAD4Q98";"Page_3",#N/A,FALSE,"BAD4Q98";"Page_4",#N/A,FALSE,"BAD4Q98";"Page_5",#N/A,FALSE,"BAD4Q98";"Page_6",#N/A,FALSE,"BAD4Q98";"Input_1",#N/A,FALSE,"BAD4Q98";"Input_2",#N/A,FALSE,"BAD4Q98"}</definedName>
    <definedName name="x" localSheetId="29" hidden="1">{"Page_1",#N/A,FALSE,"BAD4Q98";"Page_2",#N/A,FALSE,"BAD4Q98";"Page_3",#N/A,FALSE,"BAD4Q98";"Page_4",#N/A,FALSE,"BAD4Q98";"Page_5",#N/A,FALSE,"BAD4Q98";"Page_6",#N/A,FALSE,"BAD4Q98";"Input_1",#N/A,FALSE,"BAD4Q98";"Input_2",#N/A,FALSE,"BAD4Q98"}</definedName>
    <definedName name="x" localSheetId="30" hidden="1">{"Page_1",#N/A,FALSE,"BAD4Q98";"Page_2",#N/A,FALSE,"BAD4Q98";"Page_3",#N/A,FALSE,"BAD4Q98";"Page_4",#N/A,FALSE,"BAD4Q98";"Page_5",#N/A,FALSE,"BAD4Q98";"Page_6",#N/A,FALSE,"BAD4Q98";"Input_1",#N/A,FALSE,"BAD4Q98";"Input_2",#N/A,FALSE,"BAD4Q98"}</definedName>
    <definedName name="x" localSheetId="31" hidden="1">{"Page_1",#N/A,FALSE,"BAD4Q98";"Page_2",#N/A,FALSE,"BAD4Q98";"Page_3",#N/A,FALSE,"BAD4Q98";"Page_4",#N/A,FALSE,"BAD4Q98";"Page_5",#N/A,FALSE,"BAD4Q98";"Page_6",#N/A,FALSE,"BAD4Q98";"Input_1",#N/A,FALSE,"BAD4Q98";"Input_2",#N/A,FALSE,"BAD4Q98"}</definedName>
    <definedName name="x" hidden="1">{"Page_1",#N/A,FALSE,"BAD4Q98";"Page_2",#N/A,FALSE,"BAD4Q98";"Page_3",#N/A,FALSE,"BAD4Q98";"Page_4",#N/A,FALSE,"BAD4Q98";"Page_5",#N/A,FALSE,"BAD4Q98";"Page_6",#N/A,FALSE,"BAD4Q98";"Input_1",#N/A,FALSE,"BAD4Q98";"Input_2",#N/A,FALSE,"BAD4Q98"}</definedName>
    <definedName name="X_Amortization" localSheetId="17">#REF!,#REF!,#REF!,#REF!,#REF!,#REF!</definedName>
    <definedName name="X_Amortization" localSheetId="18">#REF!,#REF!,#REF!,#REF!,#REF!,#REF!</definedName>
    <definedName name="X_Amortization" localSheetId="19">#REF!,#REF!,#REF!,#REF!,#REF!,#REF!</definedName>
    <definedName name="X_Amortization" localSheetId="20">#REF!,#REF!,#REF!,#REF!,#REF!,#REF!</definedName>
    <definedName name="X_Amortization" localSheetId="21">#REF!,#REF!,#REF!,#REF!,#REF!,#REF!</definedName>
    <definedName name="X_Amortization" localSheetId="22">#REF!,#REF!,#REF!,#REF!,#REF!,#REF!</definedName>
    <definedName name="X_Amortization" localSheetId="8">#REF!,#REF!,#REF!,#REF!,#REF!,#REF!</definedName>
    <definedName name="X_Amortization" localSheetId="26">#REF!,#REF!,#REF!,#REF!,#REF!,#REF!</definedName>
    <definedName name="X_Amortization" localSheetId="27">#REF!,#REF!,#REF!,#REF!,#REF!,#REF!</definedName>
    <definedName name="X_Amortization" localSheetId="28">#REF!,#REF!,#REF!,#REF!,#REF!,#REF!</definedName>
    <definedName name="X_Amortization" localSheetId="29">#REF!,#REF!,#REF!,#REF!,#REF!,#REF!</definedName>
    <definedName name="X_Amortization" localSheetId="30">#REF!,#REF!,#REF!,#REF!,#REF!,#REF!</definedName>
    <definedName name="X_Amortization" localSheetId="31">#REF!,#REF!,#REF!,#REF!,#REF!,#REF!</definedName>
    <definedName name="X_Amortization">#REF!,#REF!,#REF!,#REF!,#REF!,#REF!</definedName>
    <definedName name="X_Vld_Amort" localSheetId="17">#REF!</definedName>
    <definedName name="X_Vld_Amort" localSheetId="18">#REF!</definedName>
    <definedName name="X_Vld_Amort" localSheetId="19">#REF!</definedName>
    <definedName name="X_Vld_Amort" localSheetId="20">#REF!</definedName>
    <definedName name="X_Vld_Amort" localSheetId="21">#REF!</definedName>
    <definedName name="X_Vld_Amort" localSheetId="22">#REF!</definedName>
    <definedName name="X_Vld_Amort" localSheetId="26">#REF!</definedName>
    <definedName name="X_Vld_Amort" localSheetId="27">#REF!</definedName>
    <definedName name="X_Vld_Amort" localSheetId="28">#REF!</definedName>
    <definedName name="X_Vld_Amort" localSheetId="29">#REF!</definedName>
    <definedName name="X_Vld_Amort" localSheetId="30">#REF!</definedName>
    <definedName name="X_Vld_Amort" localSheetId="31">#REF!</definedName>
    <definedName name="X_Vld_Amort">#REF!</definedName>
    <definedName name="X_Vld_APIC" localSheetId="17">#REF!</definedName>
    <definedName name="X_Vld_APIC" localSheetId="18">#REF!</definedName>
    <definedName name="X_Vld_APIC" localSheetId="19">#REF!</definedName>
    <definedName name="X_Vld_APIC" localSheetId="20">#REF!</definedName>
    <definedName name="X_Vld_APIC" localSheetId="21">#REF!</definedName>
    <definedName name="X_Vld_APIC" localSheetId="22">#REF!</definedName>
    <definedName name="X_Vld_APIC" localSheetId="26">#REF!</definedName>
    <definedName name="X_Vld_APIC" localSheetId="27">#REF!</definedName>
    <definedName name="X_Vld_APIC" localSheetId="28">#REF!</definedName>
    <definedName name="X_Vld_APIC" localSheetId="29">#REF!</definedName>
    <definedName name="X_Vld_APIC" localSheetId="30">#REF!</definedName>
    <definedName name="X_Vld_APIC" localSheetId="31">#REF!</definedName>
    <definedName name="X_Vld_APIC">#REF!</definedName>
    <definedName name="X_Vld_ChgCash" localSheetId="8">#REF!</definedName>
    <definedName name="X_Vld_ChgCash">'[12]CF Report'!$C$65</definedName>
    <definedName name="X_Vld_CStk" localSheetId="17">#REF!</definedName>
    <definedName name="X_Vld_CStk" localSheetId="18">#REF!</definedName>
    <definedName name="X_Vld_CStk" localSheetId="19">#REF!</definedName>
    <definedName name="X_Vld_CStk" localSheetId="20">#REF!</definedName>
    <definedName name="X_Vld_CStk" localSheetId="21">#REF!</definedName>
    <definedName name="X_Vld_CStk" localSheetId="22">#REF!</definedName>
    <definedName name="X_Vld_CStk" localSheetId="8">#REF!</definedName>
    <definedName name="X_Vld_CStk" localSheetId="26">#REF!</definedName>
    <definedName name="X_Vld_CStk" localSheetId="27">#REF!</definedName>
    <definedName name="X_Vld_CStk" localSheetId="28">#REF!</definedName>
    <definedName name="X_Vld_CStk" localSheetId="29">#REF!</definedName>
    <definedName name="X_Vld_CStk" localSheetId="30">#REF!</definedName>
    <definedName name="X_Vld_CStk" localSheetId="31">#REF!</definedName>
    <definedName name="X_Vld_CStk">#REF!</definedName>
    <definedName name="X_Vld_DefCr" localSheetId="17">#REF!</definedName>
    <definedName name="X_Vld_DefCr" localSheetId="18">#REF!</definedName>
    <definedName name="X_Vld_DefCr" localSheetId="19">#REF!</definedName>
    <definedName name="X_Vld_DefCr" localSheetId="20">#REF!</definedName>
    <definedName name="X_Vld_DefCr" localSheetId="21">#REF!</definedName>
    <definedName name="X_Vld_DefCr" localSheetId="22">#REF!</definedName>
    <definedName name="X_Vld_DefCr" localSheetId="8">#REF!</definedName>
    <definedName name="X_Vld_DefCr" localSheetId="26">#REF!</definedName>
    <definedName name="X_Vld_DefCr" localSheetId="27">#REF!</definedName>
    <definedName name="X_Vld_DefCr" localSheetId="28">#REF!</definedName>
    <definedName name="X_Vld_DefCr" localSheetId="29">#REF!</definedName>
    <definedName name="X_Vld_DefCr" localSheetId="30">#REF!</definedName>
    <definedName name="X_Vld_DefCr" localSheetId="31">#REF!</definedName>
    <definedName name="X_Vld_DefCr">#REF!</definedName>
    <definedName name="X_Vld_Depr" localSheetId="17">#REF!</definedName>
    <definedName name="X_Vld_Depr" localSheetId="18">#REF!</definedName>
    <definedName name="X_Vld_Depr" localSheetId="19">#REF!</definedName>
    <definedName name="X_Vld_Depr" localSheetId="20">#REF!</definedName>
    <definedName name="X_Vld_Depr" localSheetId="21">#REF!</definedName>
    <definedName name="X_Vld_Depr" localSheetId="22">#REF!</definedName>
    <definedName name="X_Vld_Depr" localSheetId="8">#REF!</definedName>
    <definedName name="X_Vld_Depr" localSheetId="26">#REF!</definedName>
    <definedName name="X_Vld_Depr" localSheetId="27">#REF!</definedName>
    <definedName name="X_Vld_Depr" localSheetId="28">#REF!</definedName>
    <definedName name="X_Vld_Depr" localSheetId="29">#REF!</definedName>
    <definedName name="X_Vld_Depr" localSheetId="30">#REF!</definedName>
    <definedName name="X_Vld_Depr" localSheetId="31">#REF!</definedName>
    <definedName name="X_Vld_Depr">#REF!</definedName>
    <definedName name="X_Vld_ESOP" localSheetId="17">#REF!</definedName>
    <definedName name="X_Vld_ESOP" localSheetId="18">#REF!</definedName>
    <definedName name="X_Vld_ESOP" localSheetId="19">#REF!</definedName>
    <definedName name="X_Vld_ESOP" localSheetId="20">#REF!</definedName>
    <definedName name="X_Vld_ESOP" localSheetId="21">#REF!</definedName>
    <definedName name="X_Vld_ESOP" localSheetId="22">#REF!</definedName>
    <definedName name="X_Vld_ESOP" localSheetId="26">#REF!</definedName>
    <definedName name="X_Vld_ESOP" localSheetId="27">#REF!</definedName>
    <definedName name="X_Vld_ESOP" localSheetId="28">#REF!</definedName>
    <definedName name="X_Vld_ESOP" localSheetId="29">#REF!</definedName>
    <definedName name="X_Vld_ESOP" localSheetId="30">#REF!</definedName>
    <definedName name="X_Vld_ESOP" localSheetId="31">#REF!</definedName>
    <definedName name="X_Vld_ESOP">#REF!</definedName>
    <definedName name="X_Vld_GdWl" localSheetId="17">#REF!</definedName>
    <definedName name="X_Vld_GdWl" localSheetId="18">#REF!</definedName>
    <definedName name="X_Vld_GdWl" localSheetId="19">#REF!</definedName>
    <definedName name="X_Vld_GdWl" localSheetId="20">#REF!</definedName>
    <definedName name="X_Vld_GdWl" localSheetId="21">#REF!</definedName>
    <definedName name="X_Vld_GdWl" localSheetId="22">#REF!</definedName>
    <definedName name="X_Vld_GdWl" localSheetId="26">#REF!</definedName>
    <definedName name="X_Vld_GdWl" localSheetId="27">#REF!</definedName>
    <definedName name="X_Vld_GdWl" localSheetId="28">#REF!</definedName>
    <definedName name="X_Vld_GdWl" localSheetId="29">#REF!</definedName>
    <definedName name="X_Vld_GdWl" localSheetId="30">#REF!</definedName>
    <definedName name="X_Vld_GdWl" localSheetId="31">#REF!</definedName>
    <definedName name="X_Vld_GdWl">#REF!</definedName>
    <definedName name="X_Vld_Inv" localSheetId="17">#REF!</definedName>
    <definedName name="X_Vld_Inv" localSheetId="18">#REF!</definedName>
    <definedName name="X_Vld_Inv" localSheetId="19">#REF!</definedName>
    <definedName name="X_Vld_Inv" localSheetId="20">#REF!</definedName>
    <definedName name="X_Vld_Inv" localSheetId="21">#REF!</definedName>
    <definedName name="X_Vld_Inv" localSheetId="22">#REF!</definedName>
    <definedName name="X_Vld_Inv" localSheetId="26">#REF!</definedName>
    <definedName name="X_Vld_Inv" localSheetId="27">#REF!</definedName>
    <definedName name="X_Vld_Inv" localSheetId="28">#REF!</definedName>
    <definedName name="X_Vld_Inv" localSheetId="29">#REF!</definedName>
    <definedName name="X_Vld_Inv" localSheetId="30">#REF!</definedName>
    <definedName name="X_Vld_Inv" localSheetId="31">#REF!</definedName>
    <definedName name="X_Vld_Inv">#REF!</definedName>
    <definedName name="X_Vld_LTAst" localSheetId="17">#REF!</definedName>
    <definedName name="X_Vld_LTAst" localSheetId="18">#REF!</definedName>
    <definedName name="X_Vld_LTAst" localSheetId="19">#REF!</definedName>
    <definedName name="X_Vld_LTAst" localSheetId="20">#REF!</definedName>
    <definedName name="X_Vld_LTAst" localSheetId="21">#REF!</definedName>
    <definedName name="X_Vld_LTAst" localSheetId="22">#REF!</definedName>
    <definedName name="X_Vld_LTAst" localSheetId="26">#REF!</definedName>
    <definedName name="X_Vld_LTAst" localSheetId="27">#REF!</definedName>
    <definedName name="X_Vld_LTAst" localSheetId="28">#REF!</definedName>
    <definedName name="X_Vld_LTAst" localSheetId="29">#REF!</definedName>
    <definedName name="X_Vld_LTAst" localSheetId="30">#REF!</definedName>
    <definedName name="X_Vld_LTAst" localSheetId="31">#REF!</definedName>
    <definedName name="X_Vld_LTAst">#REF!</definedName>
    <definedName name="X_Vld_LTDebt" localSheetId="17">#REF!</definedName>
    <definedName name="X_Vld_LTDebt" localSheetId="18">#REF!</definedName>
    <definedName name="X_Vld_LTDebt" localSheetId="19">#REF!</definedName>
    <definedName name="X_Vld_LTDebt" localSheetId="20">#REF!</definedName>
    <definedName name="X_Vld_LTDebt" localSheetId="21">#REF!</definedName>
    <definedName name="X_Vld_LTDebt" localSheetId="22">#REF!</definedName>
    <definedName name="X_Vld_LTDebt" localSheetId="26">#REF!</definedName>
    <definedName name="X_Vld_LTDebt" localSheetId="27">#REF!</definedName>
    <definedName name="X_Vld_LTDebt" localSheetId="28">#REF!</definedName>
    <definedName name="X_Vld_LTDebt" localSheetId="29">#REF!</definedName>
    <definedName name="X_Vld_LTDebt" localSheetId="30">#REF!</definedName>
    <definedName name="X_Vld_LTDebt" localSheetId="31">#REF!</definedName>
    <definedName name="X_Vld_LTDebt">#REF!</definedName>
    <definedName name="X_Vld_MinInt" localSheetId="17">#REF!</definedName>
    <definedName name="X_Vld_MinInt" localSheetId="18">#REF!</definedName>
    <definedName name="X_Vld_MinInt" localSheetId="19">#REF!</definedName>
    <definedName name="X_Vld_MinInt" localSheetId="20">#REF!</definedName>
    <definedName name="X_Vld_MinInt" localSheetId="21">#REF!</definedName>
    <definedName name="X_Vld_MinInt" localSheetId="22">#REF!</definedName>
    <definedName name="X_Vld_MinInt" localSheetId="26">#REF!</definedName>
    <definedName name="X_Vld_MinInt" localSheetId="27">#REF!</definedName>
    <definedName name="X_Vld_MinInt" localSheetId="28">#REF!</definedName>
    <definedName name="X_Vld_MinInt" localSheetId="29">#REF!</definedName>
    <definedName name="X_Vld_MinInt" localSheetId="30">#REF!</definedName>
    <definedName name="X_Vld_MinInt" localSheetId="31">#REF!</definedName>
    <definedName name="X_Vld_MinInt">#REF!</definedName>
    <definedName name="X_Vld_NetWrkCap" localSheetId="17">#REF!</definedName>
    <definedName name="X_Vld_NetWrkCap" localSheetId="18">#REF!</definedName>
    <definedName name="X_Vld_NetWrkCap" localSheetId="19">#REF!</definedName>
    <definedName name="X_Vld_NetWrkCap" localSheetId="20">#REF!</definedName>
    <definedName name="X_Vld_NetWrkCap" localSheetId="21">#REF!</definedName>
    <definedName name="X_Vld_NetWrkCap" localSheetId="22">#REF!</definedName>
    <definedName name="X_Vld_NetWrkCap" localSheetId="26">#REF!</definedName>
    <definedName name="X_Vld_NetWrkCap" localSheetId="27">#REF!</definedName>
    <definedName name="X_Vld_NetWrkCap" localSheetId="28">#REF!</definedName>
    <definedName name="X_Vld_NetWrkCap" localSheetId="29">#REF!</definedName>
    <definedName name="X_Vld_NetWrkCap" localSheetId="30">#REF!</definedName>
    <definedName name="X_Vld_NetWrkCap" localSheetId="31">#REF!</definedName>
    <definedName name="X_Vld_NetWrkCap">#REF!</definedName>
    <definedName name="X_Vld_NucTrst" localSheetId="17">#REF!</definedName>
    <definedName name="X_Vld_NucTrst" localSheetId="18">#REF!</definedName>
    <definedName name="X_Vld_NucTrst" localSheetId="19">#REF!</definedName>
    <definedName name="X_Vld_NucTrst" localSheetId="20">#REF!</definedName>
    <definedName name="X_Vld_NucTrst" localSheetId="21">#REF!</definedName>
    <definedName name="X_Vld_NucTrst" localSheetId="22">#REF!</definedName>
    <definedName name="X_Vld_NucTrst" localSheetId="26">#REF!</definedName>
    <definedName name="X_Vld_NucTrst" localSheetId="27">#REF!</definedName>
    <definedName name="X_Vld_NucTrst" localSheetId="28">#REF!</definedName>
    <definedName name="X_Vld_NucTrst" localSheetId="29">#REF!</definedName>
    <definedName name="X_Vld_NucTrst" localSheetId="30">#REF!</definedName>
    <definedName name="X_Vld_NucTrst" localSheetId="31">#REF!</definedName>
    <definedName name="X_Vld_NucTrst">#REF!</definedName>
    <definedName name="X_Vld_OthInc" localSheetId="17">#REF!</definedName>
    <definedName name="X_Vld_OthInc" localSheetId="18">#REF!</definedName>
    <definedName name="X_Vld_OthInc" localSheetId="19">#REF!</definedName>
    <definedName name="X_Vld_OthInc" localSheetId="20">#REF!</definedName>
    <definedName name="X_Vld_OthInc" localSheetId="21">#REF!</definedName>
    <definedName name="X_Vld_OthInc" localSheetId="22">#REF!</definedName>
    <definedName name="X_Vld_OthInc" localSheetId="26">#REF!</definedName>
    <definedName name="X_Vld_OthInc" localSheetId="27">#REF!</definedName>
    <definedName name="X_Vld_OthInc" localSheetId="28">#REF!</definedName>
    <definedName name="X_Vld_OthInc" localSheetId="29">#REF!</definedName>
    <definedName name="X_Vld_OthInc" localSheetId="30">#REF!</definedName>
    <definedName name="X_Vld_OthInc" localSheetId="31">#REF!</definedName>
    <definedName name="X_Vld_OthInc">#REF!</definedName>
    <definedName name="X_Vld_PfStk" localSheetId="17">#REF!</definedName>
    <definedName name="X_Vld_PfStk" localSheetId="18">#REF!</definedName>
    <definedName name="X_Vld_PfStk" localSheetId="19">#REF!</definedName>
    <definedName name="X_Vld_PfStk" localSheetId="20">#REF!</definedName>
    <definedName name="X_Vld_PfStk" localSheetId="21">#REF!</definedName>
    <definedName name="X_Vld_PfStk" localSheetId="22">#REF!</definedName>
    <definedName name="X_Vld_PfStk" localSheetId="26">#REF!</definedName>
    <definedName name="X_Vld_PfStk" localSheetId="27">#REF!</definedName>
    <definedName name="X_Vld_PfStk" localSheetId="28">#REF!</definedName>
    <definedName name="X_Vld_PfStk" localSheetId="29">#REF!</definedName>
    <definedName name="X_Vld_PfStk" localSheetId="30">#REF!</definedName>
    <definedName name="X_Vld_PfStk" localSheetId="31">#REF!</definedName>
    <definedName name="X_Vld_PfStk">#REF!</definedName>
    <definedName name="X_Vld_PPE" localSheetId="17">#REF!</definedName>
    <definedName name="X_Vld_PPE" localSheetId="18">#REF!</definedName>
    <definedName name="X_Vld_PPE" localSheetId="19">#REF!</definedName>
    <definedName name="X_Vld_PPE" localSheetId="20">#REF!</definedName>
    <definedName name="X_Vld_PPE" localSheetId="21">#REF!</definedName>
    <definedName name="X_Vld_PPE" localSheetId="22">#REF!</definedName>
    <definedName name="X_Vld_PPE" localSheetId="26">#REF!</definedName>
    <definedName name="X_Vld_PPE" localSheetId="27">#REF!</definedName>
    <definedName name="X_Vld_PPE" localSheetId="28">#REF!</definedName>
    <definedName name="X_Vld_PPE" localSheetId="29">#REF!</definedName>
    <definedName name="X_Vld_PPE" localSheetId="30">#REF!</definedName>
    <definedName name="X_Vld_PPE" localSheetId="31">#REF!</definedName>
    <definedName name="X_Vld_PPE">#REF!</definedName>
    <definedName name="X_Vld_RE" localSheetId="17">#REF!</definedName>
    <definedName name="X_Vld_RE" localSheetId="18">#REF!</definedName>
    <definedName name="X_Vld_RE" localSheetId="19">#REF!</definedName>
    <definedName name="X_Vld_RE" localSheetId="20">#REF!</definedName>
    <definedName name="X_Vld_RE" localSheetId="21">#REF!</definedName>
    <definedName name="X_Vld_RE" localSheetId="22">#REF!</definedName>
    <definedName name="X_Vld_RE" localSheetId="26">#REF!</definedName>
    <definedName name="X_Vld_RE" localSheetId="27">#REF!</definedName>
    <definedName name="X_Vld_RE" localSheetId="28">#REF!</definedName>
    <definedName name="X_Vld_RE" localSheetId="29">#REF!</definedName>
    <definedName name="X_Vld_RE" localSheetId="30">#REF!</definedName>
    <definedName name="X_Vld_RE" localSheetId="31">#REF!</definedName>
    <definedName name="X_Vld_RE">#REF!</definedName>
    <definedName name="X_Vld_RegAst" localSheetId="17">#REF!</definedName>
    <definedName name="X_Vld_RegAst" localSheetId="18">#REF!</definedName>
    <definedName name="X_Vld_RegAst" localSheetId="19">#REF!</definedName>
    <definedName name="X_Vld_RegAst" localSheetId="20">#REF!</definedName>
    <definedName name="X_Vld_RegAst" localSheetId="21">#REF!</definedName>
    <definedName name="X_Vld_RegAst" localSheetId="22">#REF!</definedName>
    <definedName name="X_Vld_RegAst" localSheetId="26">#REF!</definedName>
    <definedName name="X_Vld_RegAst" localSheetId="27">#REF!</definedName>
    <definedName name="X_Vld_RegAst" localSheetId="28">#REF!</definedName>
    <definedName name="X_Vld_RegAst" localSheetId="29">#REF!</definedName>
    <definedName name="X_Vld_RegAst" localSheetId="30">#REF!</definedName>
    <definedName name="X_Vld_RegAst" localSheetId="31">#REF!</definedName>
    <definedName name="X_Vld_RegAst">#REF!</definedName>
    <definedName name="X_Vld_Tax" localSheetId="17">#REF!</definedName>
    <definedName name="X_Vld_Tax" localSheetId="18">#REF!</definedName>
    <definedName name="X_Vld_Tax" localSheetId="19">#REF!</definedName>
    <definedName name="X_Vld_Tax" localSheetId="20">#REF!</definedName>
    <definedName name="X_Vld_Tax" localSheetId="21">#REF!</definedName>
    <definedName name="X_Vld_Tax" localSheetId="22">#REF!</definedName>
    <definedName name="X_Vld_Tax" localSheetId="26">#REF!</definedName>
    <definedName name="X_Vld_Tax" localSheetId="27">#REF!</definedName>
    <definedName name="X_Vld_Tax" localSheetId="28">#REF!</definedName>
    <definedName name="X_Vld_Tax" localSheetId="29">#REF!</definedName>
    <definedName name="X_Vld_Tax" localSheetId="30">#REF!</definedName>
    <definedName name="X_Vld_Tax" localSheetId="31">#REF!</definedName>
    <definedName name="X_Vld_Tax">#REF!</definedName>
    <definedName name="X_Vld_TrstPfSec" localSheetId="17">#REF!</definedName>
    <definedName name="X_Vld_TrstPfSec" localSheetId="18">#REF!</definedName>
    <definedName name="X_Vld_TrstPfSec" localSheetId="19">#REF!</definedName>
    <definedName name="X_Vld_TrstPfSec" localSheetId="20">#REF!</definedName>
    <definedName name="X_Vld_TrstPfSec" localSheetId="21">#REF!</definedName>
    <definedName name="X_Vld_TrstPfSec" localSheetId="22">#REF!</definedName>
    <definedName name="X_Vld_TrstPfSec" localSheetId="26">#REF!</definedName>
    <definedName name="X_Vld_TrstPfSec" localSheetId="27">#REF!</definedName>
    <definedName name="X_Vld_TrstPfSec" localSheetId="28">#REF!</definedName>
    <definedName name="X_Vld_TrstPfSec" localSheetId="29">#REF!</definedName>
    <definedName name="X_Vld_TrstPfSec" localSheetId="30">#REF!</definedName>
    <definedName name="X_Vld_TrstPfSec" localSheetId="31">#REF!</definedName>
    <definedName name="X_Vld_TrstPfSec">#REF!</definedName>
    <definedName name="xa" localSheetId="17">OFFSET(YAXIS,0,-1)</definedName>
    <definedName name="xa" localSheetId="18">OFFSET(YAXIS,0,-1)</definedName>
    <definedName name="xa" localSheetId="19">OFFSET(YAXIS,0,-1)</definedName>
    <definedName name="xa" localSheetId="20">OFFSET(YAXIS,0,-1)</definedName>
    <definedName name="xa" localSheetId="21">OFFSET(YAXIS,0,-1)</definedName>
    <definedName name="xa" localSheetId="22">OFFSET(YAXIS,0,-1)</definedName>
    <definedName name="xa" localSheetId="23">OFFSET(YAXIS,0,-1)</definedName>
    <definedName name="xa" localSheetId="2">OFFSET(YAXIS,0,-1)</definedName>
    <definedName name="xa" localSheetId="3">OFFSET(YAXIS,0,-1)</definedName>
    <definedName name="xa" localSheetId="4">OFFSET(YAXIS,0,-1)</definedName>
    <definedName name="xa" localSheetId="5">OFFSET(YAXIS,0,-1)</definedName>
    <definedName name="xa" localSheetId="6">OFFSET(YAXIS,0,-1)</definedName>
    <definedName name="xa" localSheetId="7">OFFSET(YAXIS,0,-1)</definedName>
    <definedName name="xa" localSheetId="8">OFFSET(YAXIS,0,-1)</definedName>
    <definedName name="xa" localSheetId="10">OFFSET(YAXIS,0,-1)</definedName>
    <definedName name="xa" localSheetId="11">OFFSET(YAXIS,0,-1)</definedName>
    <definedName name="xa" localSheetId="12">OFFSET(YAXIS,0,-1)</definedName>
    <definedName name="xa" localSheetId="13">OFFSET(YAXIS,0,-1)</definedName>
    <definedName name="xa" localSheetId="14">OFFSET(YAXIS,0,-1)</definedName>
    <definedName name="xa" localSheetId="15">OFFSET(YAXIS,0,-1)</definedName>
    <definedName name="xa" localSheetId="16">OFFSET(YAXIS,0,-1)</definedName>
    <definedName name="xa" localSheetId="26">OFFSET(YAXIS,0,-1)</definedName>
    <definedName name="xa" localSheetId="27">OFFSET(YAXIS,0,-1)</definedName>
    <definedName name="xa" localSheetId="28">OFFSET(YAXIS,0,-1)</definedName>
    <definedName name="xa" localSheetId="29">OFFSET(YAXIS,0,-1)</definedName>
    <definedName name="xa" localSheetId="30">OFFSET(YAXIS,0,-1)</definedName>
    <definedName name="xa" localSheetId="31">OFFSET(YAXIS,0,-1)</definedName>
    <definedName name="xa">OFFSET(YAXIS,0,-1)</definedName>
    <definedName name="xaxIS" localSheetId="17">OFFSET(YAXIS,0,-1)</definedName>
    <definedName name="xaxIS" localSheetId="18">OFFSET(YAXIS,0,-1)</definedName>
    <definedName name="xaxIS" localSheetId="19">OFFSET(YAXIS,0,-1)</definedName>
    <definedName name="xaxIS" localSheetId="20">OFFSET(YAXIS,0,-1)</definedName>
    <definedName name="xaxIS" localSheetId="21">OFFSET(YAXIS,0,-1)</definedName>
    <definedName name="xaxIS" localSheetId="22">OFFSET(YAXIS,0,-1)</definedName>
    <definedName name="xaxIS" localSheetId="23">OFFSET(YAXIS,0,-1)</definedName>
    <definedName name="xaxIS" localSheetId="2">OFFSET(YAXIS,0,-1)</definedName>
    <definedName name="xaxIS" localSheetId="3">OFFSET(YAXIS,0,-1)</definedName>
    <definedName name="xaxIS" localSheetId="4">OFFSET(YAXIS,0,-1)</definedName>
    <definedName name="xaxIS" localSheetId="5">OFFSET(YAXIS,0,-1)</definedName>
    <definedName name="xaxIS" localSheetId="6">OFFSET(YAXIS,0,-1)</definedName>
    <definedName name="xaxIS" localSheetId="7">OFFSET(YAXIS,0,-1)</definedName>
    <definedName name="xaxIS" localSheetId="8">OFFSET(YAXIS,0,-1)</definedName>
    <definedName name="xaxIS" localSheetId="10">OFFSET(YAXIS,0,-1)</definedName>
    <definedName name="xaxIS" localSheetId="11">OFFSET(YAXIS,0,-1)</definedName>
    <definedName name="xaxIS" localSheetId="12">OFFSET(YAXIS,0,-1)</definedName>
    <definedName name="xaxIS" localSheetId="13">OFFSET(YAXIS,0,-1)</definedName>
    <definedName name="xaxIS" localSheetId="14">OFFSET(YAXIS,0,-1)</definedName>
    <definedName name="xaxIS" localSheetId="15">OFFSET(YAXIS,0,-1)</definedName>
    <definedName name="xaxIS" localSheetId="16">OFFSET(YAXIS,0,-1)</definedName>
    <definedName name="xaxIS" localSheetId="26">OFFSET(YAXIS,0,-1)</definedName>
    <definedName name="xaxIS" localSheetId="27">OFFSET(YAXIS,0,-1)</definedName>
    <definedName name="xaxIS" localSheetId="28">OFFSET(YAXIS,0,-1)</definedName>
    <definedName name="xaxIS" localSheetId="29">OFFSET(YAXIS,0,-1)</definedName>
    <definedName name="xaxIS" localSheetId="30">OFFSET(YAXIS,0,-1)</definedName>
    <definedName name="xaxIS" localSheetId="31">OFFSET(YAXIS,0,-1)</definedName>
    <definedName name="xaxIS">OFFSET(YAXIS,0,-1)</definedName>
    <definedName name="xes" localSheetId="17" hidden="1">{#N/A,#N/A,FALSE,"Aging Summary";#N/A,#N/A,FALSE,"Ratio Analysis";#N/A,#N/A,FALSE,"Test 120 Day Accts";#N/A,#N/A,FALSE,"Tickmarks"}</definedName>
    <definedName name="xes" localSheetId="18" hidden="1">{#N/A,#N/A,FALSE,"Aging Summary";#N/A,#N/A,FALSE,"Ratio Analysis";#N/A,#N/A,FALSE,"Test 120 Day Accts";#N/A,#N/A,FALSE,"Tickmarks"}</definedName>
    <definedName name="xes" localSheetId="19" hidden="1">{#N/A,#N/A,FALSE,"Aging Summary";#N/A,#N/A,FALSE,"Ratio Analysis";#N/A,#N/A,FALSE,"Test 120 Day Accts";#N/A,#N/A,FALSE,"Tickmarks"}</definedName>
    <definedName name="xes" localSheetId="20" hidden="1">{#N/A,#N/A,FALSE,"Aging Summary";#N/A,#N/A,FALSE,"Ratio Analysis";#N/A,#N/A,FALSE,"Test 120 Day Accts";#N/A,#N/A,FALSE,"Tickmarks"}</definedName>
    <definedName name="xes" localSheetId="21" hidden="1">{#N/A,#N/A,FALSE,"Aging Summary";#N/A,#N/A,FALSE,"Ratio Analysis";#N/A,#N/A,FALSE,"Test 120 Day Accts";#N/A,#N/A,FALSE,"Tickmarks"}</definedName>
    <definedName name="xes" localSheetId="22" hidden="1">{#N/A,#N/A,FALSE,"Aging Summary";#N/A,#N/A,FALSE,"Ratio Analysis";#N/A,#N/A,FALSE,"Test 120 Day Accts";#N/A,#N/A,FALSE,"Tickmarks"}</definedName>
    <definedName name="xes" localSheetId="23" hidden="1">{#N/A,#N/A,FALSE,"Aging Summary";#N/A,#N/A,FALSE,"Ratio Analysis";#N/A,#N/A,FALSE,"Test 120 Day Accts";#N/A,#N/A,FALSE,"Tickmarks"}</definedName>
    <definedName name="xes" localSheetId="4" hidden="1">{#N/A,#N/A,FALSE,"Aging Summary";#N/A,#N/A,FALSE,"Ratio Analysis";#N/A,#N/A,FALSE,"Test 120 Day Accts";#N/A,#N/A,FALSE,"Tickmarks"}</definedName>
    <definedName name="xes" localSheetId="5" hidden="1">{#N/A,#N/A,FALSE,"Aging Summary";#N/A,#N/A,FALSE,"Ratio Analysis";#N/A,#N/A,FALSE,"Test 120 Day Accts";#N/A,#N/A,FALSE,"Tickmarks"}</definedName>
    <definedName name="xes" localSheetId="8" hidden="1">{#N/A,#N/A,FALSE,"Aging Summary";#N/A,#N/A,FALSE,"Ratio Analysis";#N/A,#N/A,FALSE,"Test 120 Day Accts";#N/A,#N/A,FALSE,"Tickmarks"}</definedName>
    <definedName name="xes" localSheetId="11" hidden="1">{#N/A,#N/A,FALSE,"Aging Summary";#N/A,#N/A,FALSE,"Ratio Analysis";#N/A,#N/A,FALSE,"Test 120 Day Accts";#N/A,#N/A,FALSE,"Tickmarks"}</definedName>
    <definedName name="xes" localSheetId="12" hidden="1">{#N/A,#N/A,FALSE,"Aging Summary";#N/A,#N/A,FALSE,"Ratio Analysis";#N/A,#N/A,FALSE,"Test 120 Day Accts";#N/A,#N/A,FALSE,"Tickmarks"}</definedName>
    <definedName name="xes" localSheetId="14" hidden="1">{#N/A,#N/A,FALSE,"Aging Summary";#N/A,#N/A,FALSE,"Ratio Analysis";#N/A,#N/A,FALSE,"Test 120 Day Accts";#N/A,#N/A,FALSE,"Tickmarks"}</definedName>
    <definedName name="xes" localSheetId="16" hidden="1">{#N/A,#N/A,FALSE,"Aging Summary";#N/A,#N/A,FALSE,"Ratio Analysis";#N/A,#N/A,FALSE,"Test 120 Day Accts";#N/A,#N/A,FALSE,"Tickmarks"}</definedName>
    <definedName name="xes" localSheetId="26" hidden="1">{#N/A,#N/A,FALSE,"Aging Summary";#N/A,#N/A,FALSE,"Ratio Analysis";#N/A,#N/A,FALSE,"Test 120 Day Accts";#N/A,#N/A,FALSE,"Tickmarks"}</definedName>
    <definedName name="xes" localSheetId="27" hidden="1">{#N/A,#N/A,FALSE,"Aging Summary";#N/A,#N/A,FALSE,"Ratio Analysis";#N/A,#N/A,FALSE,"Test 120 Day Accts";#N/A,#N/A,FALSE,"Tickmarks"}</definedName>
    <definedName name="xes" localSheetId="28" hidden="1">{#N/A,#N/A,FALSE,"Aging Summary";#N/A,#N/A,FALSE,"Ratio Analysis";#N/A,#N/A,FALSE,"Test 120 Day Accts";#N/A,#N/A,FALSE,"Tickmarks"}</definedName>
    <definedName name="xes" localSheetId="29" hidden="1">{#N/A,#N/A,FALSE,"Aging Summary";#N/A,#N/A,FALSE,"Ratio Analysis";#N/A,#N/A,FALSE,"Test 120 Day Accts";#N/A,#N/A,FALSE,"Tickmarks"}</definedName>
    <definedName name="xes" localSheetId="30" hidden="1">{#N/A,#N/A,FALSE,"Aging Summary";#N/A,#N/A,FALSE,"Ratio Analysis";#N/A,#N/A,FALSE,"Test 120 Day Accts";#N/A,#N/A,FALSE,"Tickmarks"}</definedName>
    <definedName name="xes" localSheetId="31" hidden="1">{#N/A,#N/A,FALSE,"Aging Summary";#N/A,#N/A,FALSE,"Ratio Analysis";#N/A,#N/A,FALSE,"Test 120 Day Accts";#N/A,#N/A,FALSE,"Tickmarks"}</definedName>
    <definedName name="xes" hidden="1">{#N/A,#N/A,FALSE,"Aging Summary";#N/A,#N/A,FALSE,"Ratio Analysis";#N/A,#N/A,FALSE,"Test 120 Day Accts";#N/A,#N/A,FALSE,"Tickmarks"}</definedName>
    <definedName name="XmnRefRange" localSheetId="17">#REF!</definedName>
    <definedName name="XmnRefRange" localSheetId="18">#REF!</definedName>
    <definedName name="XmnRefRange" localSheetId="19">#REF!</definedName>
    <definedName name="XmnRefRange" localSheetId="20">#REF!</definedName>
    <definedName name="XmnRefRange" localSheetId="21">#REF!</definedName>
    <definedName name="XmnRefRange" localSheetId="22">#REF!</definedName>
    <definedName name="XmnRefRange" localSheetId="26">#REF!</definedName>
    <definedName name="XmnRefRange" localSheetId="27">#REF!</definedName>
    <definedName name="XmnRefRange" localSheetId="28">#REF!</definedName>
    <definedName name="XmnRefRange" localSheetId="29">#REF!</definedName>
    <definedName name="XmnRefRange" localSheetId="30">#REF!</definedName>
    <definedName name="XmnRefRange" localSheetId="31">#REF!</definedName>
    <definedName name="XmnRefRange">#REF!</definedName>
    <definedName name="XREF_COLUMN_1" localSheetId="17" hidden="1">#REF!</definedName>
    <definedName name="XREF_COLUMN_1" localSheetId="18" hidden="1">#REF!</definedName>
    <definedName name="XREF_COLUMN_1" localSheetId="19" hidden="1">#REF!</definedName>
    <definedName name="XREF_COLUMN_1" localSheetId="20" hidden="1">#REF!</definedName>
    <definedName name="XREF_COLUMN_1" localSheetId="21" hidden="1">#REF!</definedName>
    <definedName name="XREF_COLUMN_1" localSheetId="22" hidden="1">#REF!</definedName>
    <definedName name="XREF_COLUMN_1" localSheetId="26" hidden="1">#REF!</definedName>
    <definedName name="XREF_COLUMN_1" localSheetId="27" hidden="1">#REF!</definedName>
    <definedName name="XREF_COLUMN_1" localSheetId="28" hidden="1">#REF!</definedName>
    <definedName name="XREF_COLUMN_1" localSheetId="29" hidden="1">#REF!</definedName>
    <definedName name="XREF_COLUMN_1" localSheetId="30" hidden="1">#REF!</definedName>
    <definedName name="XREF_COLUMN_1" localSheetId="31" hidden="1">#REF!</definedName>
    <definedName name="XREF_COLUMN_1" hidden="1">#REF!</definedName>
    <definedName name="XREF_COLUMN_10" localSheetId="17" hidden="1">#REF!</definedName>
    <definedName name="XREF_COLUMN_10" localSheetId="18" hidden="1">#REF!</definedName>
    <definedName name="XREF_COLUMN_10" localSheetId="19" hidden="1">#REF!</definedName>
    <definedName name="XREF_COLUMN_10" localSheetId="20" hidden="1">#REF!</definedName>
    <definedName name="XREF_COLUMN_10" localSheetId="21" hidden="1">#REF!</definedName>
    <definedName name="XREF_COLUMN_10" localSheetId="22" hidden="1">#REF!</definedName>
    <definedName name="XREF_COLUMN_10" localSheetId="26" hidden="1">#REF!</definedName>
    <definedName name="XREF_COLUMN_10" localSheetId="27" hidden="1">#REF!</definedName>
    <definedName name="XREF_COLUMN_10" localSheetId="28" hidden="1">#REF!</definedName>
    <definedName name="XREF_COLUMN_10" localSheetId="29" hidden="1">#REF!</definedName>
    <definedName name="XREF_COLUMN_10" localSheetId="30" hidden="1">#REF!</definedName>
    <definedName name="XREF_COLUMN_10" localSheetId="31" hidden="1">#REF!</definedName>
    <definedName name="XREF_COLUMN_10" hidden="1">#REF!</definedName>
    <definedName name="XREF_COLUMN_2" localSheetId="17" hidden="1">#REF!</definedName>
    <definedName name="XREF_COLUMN_2" localSheetId="18" hidden="1">#REF!</definedName>
    <definedName name="XREF_COLUMN_2" localSheetId="19" hidden="1">#REF!</definedName>
    <definedName name="XREF_COLUMN_2" localSheetId="20" hidden="1">#REF!</definedName>
    <definedName name="XREF_COLUMN_2" localSheetId="21" hidden="1">#REF!</definedName>
    <definedName name="XREF_COLUMN_2" localSheetId="22" hidden="1">#REF!</definedName>
    <definedName name="XREF_COLUMN_2" localSheetId="26" hidden="1">#REF!</definedName>
    <definedName name="XREF_COLUMN_2" localSheetId="27" hidden="1">#REF!</definedName>
    <definedName name="XREF_COLUMN_2" localSheetId="28" hidden="1">#REF!</definedName>
    <definedName name="XREF_COLUMN_2" localSheetId="29" hidden="1">#REF!</definedName>
    <definedName name="XREF_COLUMN_2" localSheetId="30" hidden="1">#REF!</definedName>
    <definedName name="XREF_COLUMN_2" localSheetId="31" hidden="1">#REF!</definedName>
    <definedName name="XREF_COLUMN_2" hidden="1">#REF!</definedName>
    <definedName name="XREF_COLUMN_3" localSheetId="17" hidden="1">#REF!</definedName>
    <definedName name="XREF_COLUMN_3" localSheetId="18" hidden="1">#REF!</definedName>
    <definedName name="XREF_COLUMN_3" localSheetId="19" hidden="1">#REF!</definedName>
    <definedName name="XREF_COLUMN_3" localSheetId="20" hidden="1">#REF!</definedName>
    <definedName name="XREF_COLUMN_3" localSheetId="21" hidden="1">#REF!</definedName>
    <definedName name="XREF_COLUMN_3" localSheetId="22" hidden="1">#REF!</definedName>
    <definedName name="XREF_COLUMN_3" localSheetId="26" hidden="1">#REF!</definedName>
    <definedName name="XREF_COLUMN_3" localSheetId="27" hidden="1">#REF!</definedName>
    <definedName name="XREF_COLUMN_3" localSheetId="28" hidden="1">#REF!</definedName>
    <definedName name="XREF_COLUMN_3" localSheetId="29" hidden="1">#REF!</definedName>
    <definedName name="XREF_COLUMN_3" localSheetId="30" hidden="1">#REF!</definedName>
    <definedName name="XREF_COLUMN_3" localSheetId="31" hidden="1">#REF!</definedName>
    <definedName name="XREF_COLUMN_3" hidden="1">#REF!</definedName>
    <definedName name="XREF_COLUMN_4" localSheetId="17" hidden="1">#REF!</definedName>
    <definedName name="XREF_COLUMN_4" localSheetId="18" hidden="1">#REF!</definedName>
    <definedName name="XREF_COLUMN_4" localSheetId="19" hidden="1">#REF!</definedName>
    <definedName name="XREF_COLUMN_4" localSheetId="20" hidden="1">#REF!</definedName>
    <definedName name="XREF_COLUMN_4" localSheetId="21" hidden="1">#REF!</definedName>
    <definedName name="XREF_COLUMN_4" localSheetId="22" hidden="1">#REF!</definedName>
    <definedName name="XREF_COLUMN_4" localSheetId="26" hidden="1">#REF!</definedName>
    <definedName name="XREF_COLUMN_4" localSheetId="27" hidden="1">#REF!</definedName>
    <definedName name="XREF_COLUMN_4" localSheetId="28" hidden="1">#REF!</definedName>
    <definedName name="XREF_COLUMN_4" localSheetId="29" hidden="1">#REF!</definedName>
    <definedName name="XREF_COLUMN_4" localSheetId="30" hidden="1">#REF!</definedName>
    <definedName name="XREF_COLUMN_4" localSheetId="31" hidden="1">#REF!</definedName>
    <definedName name="XREF_COLUMN_4" hidden="1">#REF!</definedName>
    <definedName name="XREF_COLUMN_5" localSheetId="17" hidden="1">#REF!</definedName>
    <definedName name="XREF_COLUMN_5" localSheetId="18" hidden="1">#REF!</definedName>
    <definedName name="XREF_COLUMN_5" localSheetId="19" hidden="1">#REF!</definedName>
    <definedName name="XREF_COLUMN_5" localSheetId="20" hidden="1">#REF!</definedName>
    <definedName name="XREF_COLUMN_5" localSheetId="21" hidden="1">#REF!</definedName>
    <definedName name="XREF_COLUMN_5" localSheetId="22" hidden="1">#REF!</definedName>
    <definedName name="XREF_COLUMN_5" localSheetId="26" hidden="1">#REF!</definedName>
    <definedName name="XREF_COLUMN_5" localSheetId="27" hidden="1">#REF!</definedName>
    <definedName name="XREF_COLUMN_5" localSheetId="28" hidden="1">#REF!</definedName>
    <definedName name="XREF_COLUMN_5" localSheetId="29" hidden="1">#REF!</definedName>
    <definedName name="XREF_COLUMN_5" localSheetId="30" hidden="1">#REF!</definedName>
    <definedName name="XREF_COLUMN_5" localSheetId="31" hidden="1">#REF!</definedName>
    <definedName name="XREF_COLUMN_5" hidden="1">#REF!</definedName>
    <definedName name="XREF_COLUMN_6" localSheetId="17" hidden="1">#REF!</definedName>
    <definedName name="XREF_COLUMN_6" localSheetId="18" hidden="1">#REF!</definedName>
    <definedName name="XREF_COLUMN_6" localSheetId="19" hidden="1">#REF!</definedName>
    <definedName name="XREF_COLUMN_6" localSheetId="20" hidden="1">#REF!</definedName>
    <definedName name="XREF_COLUMN_6" localSheetId="21" hidden="1">#REF!</definedName>
    <definedName name="XREF_COLUMN_6" localSheetId="22" hidden="1">#REF!</definedName>
    <definedName name="XREF_COLUMN_6" localSheetId="26" hidden="1">#REF!</definedName>
    <definedName name="XREF_COLUMN_6" localSheetId="27" hidden="1">#REF!</definedName>
    <definedName name="XREF_COLUMN_6" localSheetId="28" hidden="1">#REF!</definedName>
    <definedName name="XREF_COLUMN_6" localSheetId="29" hidden="1">#REF!</definedName>
    <definedName name="XREF_COLUMN_6" localSheetId="30" hidden="1">#REF!</definedName>
    <definedName name="XREF_COLUMN_6" localSheetId="31" hidden="1">#REF!</definedName>
    <definedName name="XREF_COLUMN_6" hidden="1">#REF!</definedName>
    <definedName name="XREF_COLUMN_7" localSheetId="17" hidden="1">#REF!</definedName>
    <definedName name="XREF_COLUMN_7" localSheetId="18" hidden="1">#REF!</definedName>
    <definedName name="XREF_COLUMN_7" localSheetId="19" hidden="1">#REF!</definedName>
    <definedName name="XREF_COLUMN_7" localSheetId="20" hidden="1">#REF!</definedName>
    <definedName name="XREF_COLUMN_7" localSheetId="21" hidden="1">#REF!</definedName>
    <definedName name="XREF_COLUMN_7" localSheetId="22" hidden="1">#REF!</definedName>
    <definedName name="XREF_COLUMN_7" localSheetId="26" hidden="1">#REF!</definedName>
    <definedName name="XREF_COLUMN_7" localSheetId="27" hidden="1">#REF!</definedName>
    <definedName name="XREF_COLUMN_7" localSheetId="28" hidden="1">#REF!</definedName>
    <definedName name="XREF_COLUMN_7" localSheetId="29" hidden="1">#REF!</definedName>
    <definedName name="XREF_COLUMN_7" localSheetId="30" hidden="1">#REF!</definedName>
    <definedName name="XREF_COLUMN_7" localSheetId="31" hidden="1">#REF!</definedName>
    <definedName name="XREF_COLUMN_7" hidden="1">#REF!</definedName>
    <definedName name="XREF_COLUMN_8" localSheetId="17" hidden="1">#REF!</definedName>
    <definedName name="XREF_COLUMN_8" localSheetId="18" hidden="1">#REF!</definedName>
    <definedName name="XREF_COLUMN_8" localSheetId="19" hidden="1">#REF!</definedName>
    <definedName name="XREF_COLUMN_8" localSheetId="20" hidden="1">#REF!</definedName>
    <definedName name="XREF_COLUMN_8" localSheetId="21" hidden="1">#REF!</definedName>
    <definedName name="XREF_COLUMN_8" localSheetId="22" hidden="1">#REF!</definedName>
    <definedName name="XREF_COLUMN_8" localSheetId="26" hidden="1">#REF!</definedName>
    <definedName name="XREF_COLUMN_8" localSheetId="27" hidden="1">#REF!</definedName>
    <definedName name="XREF_COLUMN_8" localSheetId="28" hidden="1">#REF!</definedName>
    <definedName name="XREF_COLUMN_8" localSheetId="29" hidden="1">#REF!</definedName>
    <definedName name="XREF_COLUMN_8" localSheetId="30" hidden="1">#REF!</definedName>
    <definedName name="XREF_COLUMN_8" localSheetId="31" hidden="1">#REF!</definedName>
    <definedName name="XREF_COLUMN_8" hidden="1">#REF!</definedName>
    <definedName name="XREF_COLUMN_9" localSheetId="17" hidden="1">#REF!</definedName>
    <definedName name="XREF_COLUMN_9" localSheetId="18" hidden="1">#REF!</definedName>
    <definedName name="XREF_COLUMN_9" localSheetId="19" hidden="1">#REF!</definedName>
    <definedName name="XREF_COLUMN_9" localSheetId="20" hidden="1">#REF!</definedName>
    <definedName name="XREF_COLUMN_9" localSheetId="21" hidden="1">#REF!</definedName>
    <definedName name="XREF_COLUMN_9" localSheetId="22" hidden="1">#REF!</definedName>
    <definedName name="XREF_COLUMN_9" localSheetId="26" hidden="1">#REF!</definedName>
    <definedName name="XREF_COLUMN_9" localSheetId="27" hidden="1">#REF!</definedName>
    <definedName name="XREF_COLUMN_9" localSheetId="28" hidden="1">#REF!</definedName>
    <definedName name="XREF_COLUMN_9" localSheetId="29" hidden="1">#REF!</definedName>
    <definedName name="XREF_COLUMN_9" localSheetId="30" hidden="1">#REF!</definedName>
    <definedName name="XREF_COLUMN_9" localSheetId="31" hidden="1">#REF!</definedName>
    <definedName name="XREF_COLUMN_9" hidden="1">#REF!</definedName>
    <definedName name="XRefActiveRow" localSheetId="17" hidden="1">#REF!</definedName>
    <definedName name="XRefActiveRow" localSheetId="18" hidden="1">#REF!</definedName>
    <definedName name="XRefActiveRow" localSheetId="19" hidden="1">#REF!</definedName>
    <definedName name="XRefActiveRow" localSheetId="20" hidden="1">#REF!</definedName>
    <definedName name="XRefActiveRow" localSheetId="21" hidden="1">#REF!</definedName>
    <definedName name="XRefActiveRow" localSheetId="22" hidden="1">#REF!</definedName>
    <definedName name="XRefActiveRow" localSheetId="26" hidden="1">#REF!</definedName>
    <definedName name="XRefActiveRow" localSheetId="27" hidden="1">#REF!</definedName>
    <definedName name="XRefActiveRow" localSheetId="28" hidden="1">#REF!</definedName>
    <definedName name="XRefActiveRow" localSheetId="29" hidden="1">#REF!</definedName>
    <definedName name="XRefActiveRow" localSheetId="30" hidden="1">#REF!</definedName>
    <definedName name="XRefActiveRow" localSheetId="31" hidden="1">#REF!</definedName>
    <definedName name="XRefActiveRow" hidden="1">#REF!</definedName>
    <definedName name="XRefColumnsCount" hidden="1">1</definedName>
    <definedName name="XRefCopy1" localSheetId="17" hidden="1">#REF!</definedName>
    <definedName name="XRefCopy1" localSheetId="18" hidden="1">#REF!</definedName>
    <definedName name="XRefCopy1" localSheetId="19" hidden="1">#REF!</definedName>
    <definedName name="XRefCopy1" localSheetId="20" hidden="1">#REF!</definedName>
    <definedName name="XRefCopy1" localSheetId="21" hidden="1">#REF!</definedName>
    <definedName name="XRefCopy1" localSheetId="22" hidden="1">#REF!</definedName>
    <definedName name="XRefCopy1" localSheetId="26" hidden="1">#REF!</definedName>
    <definedName name="XRefCopy1" localSheetId="27" hidden="1">#REF!</definedName>
    <definedName name="XRefCopy1" localSheetId="28" hidden="1">#REF!</definedName>
    <definedName name="XRefCopy1" localSheetId="29" hidden="1">#REF!</definedName>
    <definedName name="XRefCopy1" localSheetId="30" hidden="1">#REF!</definedName>
    <definedName name="XRefCopy1" localSheetId="31" hidden="1">#REF!</definedName>
    <definedName name="XRefCopy1" hidden="1">#REF!</definedName>
    <definedName name="XRefCopy10" localSheetId="17" hidden="1">#REF!</definedName>
    <definedName name="XRefCopy10" localSheetId="18" hidden="1">#REF!</definedName>
    <definedName name="XRefCopy10" localSheetId="19" hidden="1">#REF!</definedName>
    <definedName name="XRefCopy10" localSheetId="20" hidden="1">#REF!</definedName>
    <definedName name="XRefCopy10" localSheetId="21" hidden="1">#REF!</definedName>
    <definedName name="XRefCopy10" localSheetId="22" hidden="1">#REF!</definedName>
    <definedName name="XRefCopy10" localSheetId="26" hidden="1">#REF!</definedName>
    <definedName name="XRefCopy10" localSheetId="27" hidden="1">#REF!</definedName>
    <definedName name="XRefCopy10" localSheetId="28" hidden="1">#REF!</definedName>
    <definedName name="XRefCopy10" localSheetId="29" hidden="1">#REF!</definedName>
    <definedName name="XRefCopy10" localSheetId="30" hidden="1">#REF!</definedName>
    <definedName name="XRefCopy10" localSheetId="31" hidden="1">#REF!</definedName>
    <definedName name="XRefCopy10" hidden="1">#REF!</definedName>
    <definedName name="XRefCopy10Row" localSheetId="17" hidden="1">#REF!</definedName>
    <definedName name="XRefCopy10Row" localSheetId="18" hidden="1">#REF!</definedName>
    <definedName name="XRefCopy10Row" localSheetId="19" hidden="1">#REF!</definedName>
    <definedName name="XRefCopy10Row" localSheetId="20" hidden="1">#REF!</definedName>
    <definedName name="XRefCopy10Row" localSheetId="21" hidden="1">#REF!</definedName>
    <definedName name="XRefCopy10Row" localSheetId="22" hidden="1">#REF!</definedName>
    <definedName name="XRefCopy10Row" localSheetId="26" hidden="1">#REF!</definedName>
    <definedName name="XRefCopy10Row" localSheetId="27" hidden="1">#REF!</definedName>
    <definedName name="XRefCopy10Row" localSheetId="28" hidden="1">#REF!</definedName>
    <definedName name="XRefCopy10Row" localSheetId="29" hidden="1">#REF!</definedName>
    <definedName name="XRefCopy10Row" localSheetId="30" hidden="1">#REF!</definedName>
    <definedName name="XRefCopy10Row" localSheetId="31" hidden="1">#REF!</definedName>
    <definedName name="XRefCopy10Row" hidden="1">#REF!</definedName>
    <definedName name="XRefCopy11" localSheetId="17" hidden="1">#REF!</definedName>
    <definedName name="XRefCopy11" localSheetId="18" hidden="1">#REF!</definedName>
    <definedName name="XRefCopy11" localSheetId="19" hidden="1">#REF!</definedName>
    <definedName name="XRefCopy11" localSheetId="20" hidden="1">#REF!</definedName>
    <definedName name="XRefCopy11" localSheetId="21" hidden="1">#REF!</definedName>
    <definedName name="XRefCopy11" localSheetId="22" hidden="1">#REF!</definedName>
    <definedName name="XRefCopy11" localSheetId="26" hidden="1">#REF!</definedName>
    <definedName name="XRefCopy11" localSheetId="27" hidden="1">#REF!</definedName>
    <definedName name="XRefCopy11" localSheetId="28" hidden="1">#REF!</definedName>
    <definedName name="XRefCopy11" localSheetId="29" hidden="1">#REF!</definedName>
    <definedName name="XRefCopy11" localSheetId="30" hidden="1">#REF!</definedName>
    <definedName name="XRefCopy11" localSheetId="31" hidden="1">#REF!</definedName>
    <definedName name="XRefCopy11" hidden="1">#REF!</definedName>
    <definedName name="XRefCopy11Row" localSheetId="17" hidden="1">#REF!</definedName>
    <definedName name="XRefCopy11Row" localSheetId="18" hidden="1">#REF!</definedName>
    <definedName name="XRefCopy11Row" localSheetId="19" hidden="1">#REF!</definedName>
    <definedName name="XRefCopy11Row" localSheetId="20" hidden="1">#REF!</definedName>
    <definedName name="XRefCopy11Row" localSheetId="21" hidden="1">#REF!</definedName>
    <definedName name="XRefCopy11Row" localSheetId="22" hidden="1">#REF!</definedName>
    <definedName name="XRefCopy11Row" localSheetId="26" hidden="1">#REF!</definedName>
    <definedName name="XRefCopy11Row" localSheetId="27" hidden="1">#REF!</definedName>
    <definedName name="XRefCopy11Row" localSheetId="28" hidden="1">#REF!</definedName>
    <definedName name="XRefCopy11Row" localSheetId="29" hidden="1">#REF!</definedName>
    <definedName name="XRefCopy11Row" localSheetId="30" hidden="1">#REF!</definedName>
    <definedName name="XRefCopy11Row" localSheetId="31" hidden="1">#REF!</definedName>
    <definedName name="XRefCopy11Row" hidden="1">#REF!</definedName>
    <definedName name="XRefCopy12" localSheetId="17" hidden="1">#REF!</definedName>
    <definedName name="XRefCopy12" localSheetId="18" hidden="1">#REF!</definedName>
    <definedName name="XRefCopy12" localSheetId="19" hidden="1">#REF!</definedName>
    <definedName name="XRefCopy12" localSheetId="20" hidden="1">#REF!</definedName>
    <definedName name="XRefCopy12" localSheetId="21" hidden="1">#REF!</definedName>
    <definedName name="XRefCopy12" localSheetId="22" hidden="1">#REF!</definedName>
    <definedName name="XRefCopy12" localSheetId="26" hidden="1">#REF!</definedName>
    <definedName name="XRefCopy12" localSheetId="27" hidden="1">#REF!</definedName>
    <definedName name="XRefCopy12" localSheetId="28" hidden="1">#REF!</definedName>
    <definedName name="XRefCopy12" localSheetId="29" hidden="1">#REF!</definedName>
    <definedName name="XRefCopy12" localSheetId="30" hidden="1">#REF!</definedName>
    <definedName name="XRefCopy12" localSheetId="31" hidden="1">#REF!</definedName>
    <definedName name="XRefCopy12" hidden="1">#REF!</definedName>
    <definedName name="XRefCopy12Row" localSheetId="17" hidden="1">#REF!</definedName>
    <definedName name="XRefCopy12Row" localSheetId="18" hidden="1">#REF!</definedName>
    <definedName name="XRefCopy12Row" localSheetId="19" hidden="1">#REF!</definedName>
    <definedName name="XRefCopy12Row" localSheetId="20" hidden="1">#REF!</definedName>
    <definedName name="XRefCopy12Row" localSheetId="21" hidden="1">#REF!</definedName>
    <definedName name="XRefCopy12Row" localSheetId="22" hidden="1">#REF!</definedName>
    <definedName name="XRefCopy12Row" localSheetId="26" hidden="1">#REF!</definedName>
    <definedName name="XRefCopy12Row" localSheetId="27" hidden="1">#REF!</definedName>
    <definedName name="XRefCopy12Row" localSheetId="28" hidden="1">#REF!</definedName>
    <definedName name="XRefCopy12Row" localSheetId="29" hidden="1">#REF!</definedName>
    <definedName name="XRefCopy12Row" localSheetId="30" hidden="1">#REF!</definedName>
    <definedName name="XRefCopy12Row" localSheetId="31" hidden="1">#REF!</definedName>
    <definedName name="XRefCopy12Row" hidden="1">#REF!</definedName>
    <definedName name="XRefCopy13" localSheetId="17" hidden="1">#REF!</definedName>
    <definedName name="XRefCopy13" localSheetId="18" hidden="1">#REF!</definedName>
    <definedName name="XRefCopy13" localSheetId="19" hidden="1">#REF!</definedName>
    <definedName name="XRefCopy13" localSheetId="20" hidden="1">#REF!</definedName>
    <definedName name="XRefCopy13" localSheetId="21" hidden="1">#REF!</definedName>
    <definedName name="XRefCopy13" localSheetId="22" hidden="1">#REF!</definedName>
    <definedName name="XRefCopy13" localSheetId="26" hidden="1">#REF!</definedName>
    <definedName name="XRefCopy13" localSheetId="27" hidden="1">#REF!</definedName>
    <definedName name="XRefCopy13" localSheetId="28" hidden="1">#REF!</definedName>
    <definedName name="XRefCopy13" localSheetId="29" hidden="1">#REF!</definedName>
    <definedName name="XRefCopy13" localSheetId="30" hidden="1">#REF!</definedName>
    <definedName name="XRefCopy13" localSheetId="31" hidden="1">#REF!</definedName>
    <definedName name="XRefCopy13" hidden="1">#REF!</definedName>
    <definedName name="XRefCopy13Row" localSheetId="17" hidden="1">#REF!</definedName>
    <definedName name="XRefCopy13Row" localSheetId="18" hidden="1">#REF!</definedName>
    <definedName name="XRefCopy13Row" localSheetId="19" hidden="1">#REF!</definedName>
    <definedName name="XRefCopy13Row" localSheetId="20" hidden="1">#REF!</definedName>
    <definedName name="XRefCopy13Row" localSheetId="21" hidden="1">#REF!</definedName>
    <definedName name="XRefCopy13Row" localSheetId="22" hidden="1">#REF!</definedName>
    <definedName name="XRefCopy13Row" localSheetId="26" hidden="1">#REF!</definedName>
    <definedName name="XRefCopy13Row" localSheetId="27" hidden="1">#REF!</definedName>
    <definedName name="XRefCopy13Row" localSheetId="28" hidden="1">#REF!</definedName>
    <definedName name="XRefCopy13Row" localSheetId="29" hidden="1">#REF!</definedName>
    <definedName name="XRefCopy13Row" localSheetId="30" hidden="1">#REF!</definedName>
    <definedName name="XRefCopy13Row" localSheetId="31" hidden="1">#REF!</definedName>
    <definedName name="XRefCopy13Row" hidden="1">#REF!</definedName>
    <definedName name="XRefCopy14" localSheetId="17" hidden="1">#REF!</definedName>
    <definedName name="XRefCopy14" localSheetId="18" hidden="1">#REF!</definedName>
    <definedName name="XRefCopy14" localSheetId="19" hidden="1">#REF!</definedName>
    <definedName name="XRefCopy14" localSheetId="20" hidden="1">#REF!</definedName>
    <definedName name="XRefCopy14" localSheetId="21" hidden="1">#REF!</definedName>
    <definedName name="XRefCopy14" localSheetId="22" hidden="1">#REF!</definedName>
    <definedName name="XRefCopy14" localSheetId="26" hidden="1">#REF!</definedName>
    <definedName name="XRefCopy14" localSheetId="27" hidden="1">#REF!</definedName>
    <definedName name="XRefCopy14" localSheetId="28" hidden="1">#REF!</definedName>
    <definedName name="XRefCopy14" localSheetId="29" hidden="1">#REF!</definedName>
    <definedName name="XRefCopy14" localSheetId="30" hidden="1">#REF!</definedName>
    <definedName name="XRefCopy14" localSheetId="31" hidden="1">#REF!</definedName>
    <definedName name="XRefCopy14" hidden="1">#REF!</definedName>
    <definedName name="XRefCopy14Row" localSheetId="17" hidden="1">#REF!</definedName>
    <definedName name="XRefCopy14Row" localSheetId="18" hidden="1">#REF!</definedName>
    <definedName name="XRefCopy14Row" localSheetId="19" hidden="1">#REF!</definedName>
    <definedName name="XRefCopy14Row" localSheetId="20" hidden="1">#REF!</definedName>
    <definedName name="XRefCopy14Row" localSheetId="21" hidden="1">#REF!</definedName>
    <definedName name="XRefCopy14Row" localSheetId="22" hidden="1">#REF!</definedName>
    <definedName name="XRefCopy14Row" localSheetId="26" hidden="1">#REF!</definedName>
    <definedName name="XRefCopy14Row" localSheetId="27" hidden="1">#REF!</definedName>
    <definedName name="XRefCopy14Row" localSheetId="28" hidden="1">#REF!</definedName>
    <definedName name="XRefCopy14Row" localSheetId="29" hidden="1">#REF!</definedName>
    <definedName name="XRefCopy14Row" localSheetId="30" hidden="1">#REF!</definedName>
    <definedName name="XRefCopy14Row" localSheetId="31" hidden="1">#REF!</definedName>
    <definedName name="XRefCopy14Row" hidden="1">#REF!</definedName>
    <definedName name="XRefCopy15" localSheetId="17" hidden="1">#REF!</definedName>
    <definedName name="XRefCopy15" localSheetId="18" hidden="1">#REF!</definedName>
    <definedName name="XRefCopy15" localSheetId="19" hidden="1">#REF!</definedName>
    <definedName name="XRefCopy15" localSheetId="20" hidden="1">#REF!</definedName>
    <definedName name="XRefCopy15" localSheetId="21" hidden="1">#REF!</definedName>
    <definedName name="XRefCopy15" localSheetId="22" hidden="1">#REF!</definedName>
    <definedName name="XRefCopy15" localSheetId="26" hidden="1">#REF!</definedName>
    <definedName name="XRefCopy15" localSheetId="27" hidden="1">#REF!</definedName>
    <definedName name="XRefCopy15" localSheetId="28" hidden="1">#REF!</definedName>
    <definedName name="XRefCopy15" localSheetId="29" hidden="1">#REF!</definedName>
    <definedName name="XRefCopy15" localSheetId="30" hidden="1">#REF!</definedName>
    <definedName name="XRefCopy15" localSheetId="31" hidden="1">#REF!</definedName>
    <definedName name="XRefCopy15" hidden="1">#REF!</definedName>
    <definedName name="XRefCopy15Row" localSheetId="17" hidden="1">#REF!</definedName>
    <definedName name="XRefCopy15Row" localSheetId="18" hidden="1">#REF!</definedName>
    <definedName name="XRefCopy15Row" localSheetId="19" hidden="1">#REF!</definedName>
    <definedName name="XRefCopy15Row" localSheetId="20" hidden="1">#REF!</definedName>
    <definedName name="XRefCopy15Row" localSheetId="21" hidden="1">#REF!</definedName>
    <definedName name="XRefCopy15Row" localSheetId="22" hidden="1">#REF!</definedName>
    <definedName name="XRefCopy15Row" localSheetId="26" hidden="1">#REF!</definedName>
    <definedName name="XRefCopy15Row" localSheetId="27" hidden="1">#REF!</definedName>
    <definedName name="XRefCopy15Row" localSheetId="28" hidden="1">#REF!</definedName>
    <definedName name="XRefCopy15Row" localSheetId="29" hidden="1">#REF!</definedName>
    <definedName name="XRefCopy15Row" localSheetId="30" hidden="1">#REF!</definedName>
    <definedName name="XRefCopy15Row" localSheetId="31" hidden="1">#REF!</definedName>
    <definedName name="XRefCopy15Row" hidden="1">#REF!</definedName>
    <definedName name="XRefCopy16" localSheetId="17" hidden="1">#REF!</definedName>
    <definedName name="XRefCopy16" localSheetId="18" hidden="1">#REF!</definedName>
    <definedName name="XRefCopy16" localSheetId="19" hidden="1">#REF!</definedName>
    <definedName name="XRefCopy16" localSheetId="20" hidden="1">#REF!</definedName>
    <definedName name="XRefCopy16" localSheetId="21" hidden="1">#REF!</definedName>
    <definedName name="XRefCopy16" localSheetId="22" hidden="1">#REF!</definedName>
    <definedName name="XRefCopy16" localSheetId="26" hidden="1">#REF!</definedName>
    <definedName name="XRefCopy16" localSheetId="27" hidden="1">#REF!</definedName>
    <definedName name="XRefCopy16" localSheetId="28" hidden="1">#REF!</definedName>
    <definedName name="XRefCopy16" localSheetId="29" hidden="1">#REF!</definedName>
    <definedName name="XRefCopy16" localSheetId="30" hidden="1">#REF!</definedName>
    <definedName name="XRefCopy16" localSheetId="31" hidden="1">#REF!</definedName>
    <definedName name="XRefCopy16" hidden="1">#REF!</definedName>
    <definedName name="XRefCopy16Row" localSheetId="17" hidden="1">#REF!</definedName>
    <definedName name="XRefCopy16Row" localSheetId="18" hidden="1">#REF!</definedName>
    <definedName name="XRefCopy16Row" localSheetId="19" hidden="1">#REF!</definedName>
    <definedName name="XRefCopy16Row" localSheetId="20" hidden="1">#REF!</definedName>
    <definedName name="XRefCopy16Row" localSheetId="21" hidden="1">#REF!</definedName>
    <definedName name="XRefCopy16Row" localSheetId="22" hidden="1">#REF!</definedName>
    <definedName name="XRefCopy16Row" localSheetId="26" hidden="1">#REF!</definedName>
    <definedName name="XRefCopy16Row" localSheetId="27" hidden="1">#REF!</definedName>
    <definedName name="XRefCopy16Row" localSheetId="28" hidden="1">#REF!</definedName>
    <definedName name="XRefCopy16Row" localSheetId="29" hidden="1">#REF!</definedName>
    <definedName name="XRefCopy16Row" localSheetId="30" hidden="1">#REF!</definedName>
    <definedName name="XRefCopy16Row" localSheetId="31" hidden="1">#REF!</definedName>
    <definedName name="XRefCopy16Row" hidden="1">#REF!</definedName>
    <definedName name="XRefCopy17" localSheetId="17" hidden="1">#REF!</definedName>
    <definedName name="XRefCopy17" localSheetId="18" hidden="1">#REF!</definedName>
    <definedName name="XRefCopy17" localSheetId="19" hidden="1">#REF!</definedName>
    <definedName name="XRefCopy17" localSheetId="20" hidden="1">#REF!</definedName>
    <definedName name="XRefCopy17" localSheetId="21" hidden="1">#REF!</definedName>
    <definedName name="XRefCopy17" localSheetId="22" hidden="1">#REF!</definedName>
    <definedName name="XRefCopy17" localSheetId="26" hidden="1">#REF!</definedName>
    <definedName name="XRefCopy17" localSheetId="27" hidden="1">#REF!</definedName>
    <definedName name="XRefCopy17" localSheetId="28" hidden="1">#REF!</definedName>
    <definedName name="XRefCopy17" localSheetId="29" hidden="1">#REF!</definedName>
    <definedName name="XRefCopy17" localSheetId="30" hidden="1">#REF!</definedName>
    <definedName name="XRefCopy17" localSheetId="31" hidden="1">#REF!</definedName>
    <definedName name="XRefCopy17" hidden="1">#REF!</definedName>
    <definedName name="XRefCopy17Row" localSheetId="17" hidden="1">#REF!</definedName>
    <definedName name="XRefCopy17Row" localSheetId="18" hidden="1">#REF!</definedName>
    <definedName name="XRefCopy17Row" localSheetId="19" hidden="1">#REF!</definedName>
    <definedName name="XRefCopy17Row" localSheetId="20" hidden="1">#REF!</definedName>
    <definedName name="XRefCopy17Row" localSheetId="21" hidden="1">#REF!</definedName>
    <definedName name="XRefCopy17Row" localSheetId="22" hidden="1">#REF!</definedName>
    <definedName name="XRefCopy17Row" localSheetId="26" hidden="1">#REF!</definedName>
    <definedName name="XRefCopy17Row" localSheetId="27" hidden="1">#REF!</definedName>
    <definedName name="XRefCopy17Row" localSheetId="28" hidden="1">#REF!</definedName>
    <definedName name="XRefCopy17Row" localSheetId="29" hidden="1">#REF!</definedName>
    <definedName name="XRefCopy17Row" localSheetId="30" hidden="1">#REF!</definedName>
    <definedName name="XRefCopy17Row" localSheetId="31" hidden="1">#REF!</definedName>
    <definedName name="XRefCopy17Row" hidden="1">#REF!</definedName>
    <definedName name="XRefCopy18" localSheetId="17" hidden="1">#REF!</definedName>
    <definedName name="XRefCopy18" localSheetId="18" hidden="1">#REF!</definedName>
    <definedName name="XRefCopy18" localSheetId="19" hidden="1">#REF!</definedName>
    <definedName name="XRefCopy18" localSheetId="20" hidden="1">#REF!</definedName>
    <definedName name="XRefCopy18" localSheetId="21" hidden="1">#REF!</definedName>
    <definedName name="XRefCopy18" localSheetId="22" hidden="1">#REF!</definedName>
    <definedName name="XRefCopy18" localSheetId="26" hidden="1">#REF!</definedName>
    <definedName name="XRefCopy18" localSheetId="27" hidden="1">#REF!</definedName>
    <definedName name="XRefCopy18" localSheetId="28" hidden="1">#REF!</definedName>
    <definedName name="XRefCopy18" localSheetId="29" hidden="1">#REF!</definedName>
    <definedName name="XRefCopy18" localSheetId="30" hidden="1">#REF!</definedName>
    <definedName name="XRefCopy18" localSheetId="31" hidden="1">#REF!</definedName>
    <definedName name="XRefCopy18" hidden="1">#REF!</definedName>
    <definedName name="XRefCopy18Row" localSheetId="17" hidden="1">#REF!</definedName>
    <definedName name="XRefCopy18Row" localSheetId="18" hidden="1">#REF!</definedName>
    <definedName name="XRefCopy18Row" localSheetId="19" hidden="1">#REF!</definedName>
    <definedName name="XRefCopy18Row" localSheetId="20" hidden="1">#REF!</definedName>
    <definedName name="XRefCopy18Row" localSheetId="21" hidden="1">#REF!</definedName>
    <definedName name="XRefCopy18Row" localSheetId="22" hidden="1">#REF!</definedName>
    <definedName name="XRefCopy18Row" localSheetId="26" hidden="1">#REF!</definedName>
    <definedName name="XRefCopy18Row" localSheetId="27" hidden="1">#REF!</definedName>
    <definedName name="XRefCopy18Row" localSheetId="28" hidden="1">#REF!</definedName>
    <definedName name="XRefCopy18Row" localSheetId="29" hidden="1">#REF!</definedName>
    <definedName name="XRefCopy18Row" localSheetId="30" hidden="1">#REF!</definedName>
    <definedName name="XRefCopy18Row" localSheetId="31" hidden="1">#REF!</definedName>
    <definedName name="XRefCopy18Row" hidden="1">#REF!</definedName>
    <definedName name="XRefCopy19" localSheetId="17" hidden="1">#REF!</definedName>
    <definedName name="XRefCopy19" localSheetId="18" hidden="1">#REF!</definedName>
    <definedName name="XRefCopy19" localSheetId="19" hidden="1">#REF!</definedName>
    <definedName name="XRefCopy19" localSheetId="20" hidden="1">#REF!</definedName>
    <definedName name="XRefCopy19" localSheetId="21" hidden="1">#REF!</definedName>
    <definedName name="XRefCopy19" localSheetId="22" hidden="1">#REF!</definedName>
    <definedName name="XRefCopy19" localSheetId="26" hidden="1">#REF!</definedName>
    <definedName name="XRefCopy19" localSheetId="27" hidden="1">#REF!</definedName>
    <definedName name="XRefCopy19" localSheetId="28" hidden="1">#REF!</definedName>
    <definedName name="XRefCopy19" localSheetId="29" hidden="1">#REF!</definedName>
    <definedName name="XRefCopy19" localSheetId="30" hidden="1">#REF!</definedName>
    <definedName name="XRefCopy19" localSheetId="31" hidden="1">#REF!</definedName>
    <definedName name="XRefCopy19" hidden="1">#REF!</definedName>
    <definedName name="XRefCopy19Row" localSheetId="17" hidden="1">#REF!</definedName>
    <definedName name="XRefCopy19Row" localSheetId="18" hidden="1">#REF!</definedName>
    <definedName name="XRefCopy19Row" localSheetId="19" hidden="1">#REF!</definedName>
    <definedName name="XRefCopy19Row" localSheetId="20" hidden="1">#REF!</definedName>
    <definedName name="XRefCopy19Row" localSheetId="21" hidden="1">#REF!</definedName>
    <definedName name="XRefCopy19Row" localSheetId="22" hidden="1">#REF!</definedName>
    <definedName name="XRefCopy19Row" localSheetId="26" hidden="1">#REF!</definedName>
    <definedName name="XRefCopy19Row" localSheetId="27" hidden="1">#REF!</definedName>
    <definedName name="XRefCopy19Row" localSheetId="28" hidden="1">#REF!</definedName>
    <definedName name="XRefCopy19Row" localSheetId="29" hidden="1">#REF!</definedName>
    <definedName name="XRefCopy19Row" localSheetId="30" hidden="1">#REF!</definedName>
    <definedName name="XRefCopy19Row" localSheetId="31" hidden="1">#REF!</definedName>
    <definedName name="XRefCopy19Row" hidden="1">#REF!</definedName>
    <definedName name="XRefCopy1Row" localSheetId="17" hidden="1">#REF!</definedName>
    <definedName name="XRefCopy1Row" localSheetId="18" hidden="1">#REF!</definedName>
    <definedName name="XRefCopy1Row" localSheetId="19" hidden="1">#REF!</definedName>
    <definedName name="XRefCopy1Row" localSheetId="20" hidden="1">#REF!</definedName>
    <definedName name="XRefCopy1Row" localSheetId="21" hidden="1">#REF!</definedName>
    <definedName name="XRefCopy1Row" localSheetId="22" hidden="1">#REF!</definedName>
    <definedName name="XRefCopy1Row" localSheetId="26" hidden="1">#REF!</definedName>
    <definedName name="XRefCopy1Row" localSheetId="27" hidden="1">#REF!</definedName>
    <definedName name="XRefCopy1Row" localSheetId="28" hidden="1">#REF!</definedName>
    <definedName name="XRefCopy1Row" localSheetId="29" hidden="1">#REF!</definedName>
    <definedName name="XRefCopy1Row" localSheetId="30" hidden="1">#REF!</definedName>
    <definedName name="XRefCopy1Row" localSheetId="31" hidden="1">#REF!</definedName>
    <definedName name="XRefCopy1Row" hidden="1">#REF!</definedName>
    <definedName name="XRefCopy2" localSheetId="17" hidden="1">#REF!</definedName>
    <definedName name="XRefCopy2" localSheetId="18" hidden="1">#REF!</definedName>
    <definedName name="XRefCopy2" localSheetId="19" hidden="1">#REF!</definedName>
    <definedName name="XRefCopy2" localSheetId="20" hidden="1">#REF!</definedName>
    <definedName name="XRefCopy2" localSheetId="21" hidden="1">#REF!</definedName>
    <definedName name="XRefCopy2" localSheetId="22" hidden="1">#REF!</definedName>
    <definedName name="XRefCopy2" localSheetId="26" hidden="1">#REF!</definedName>
    <definedName name="XRefCopy2" localSheetId="27" hidden="1">#REF!</definedName>
    <definedName name="XRefCopy2" localSheetId="28" hidden="1">#REF!</definedName>
    <definedName name="XRefCopy2" localSheetId="29" hidden="1">#REF!</definedName>
    <definedName name="XRefCopy2" localSheetId="30" hidden="1">#REF!</definedName>
    <definedName name="XRefCopy2" localSheetId="31" hidden="1">#REF!</definedName>
    <definedName name="XRefCopy2" hidden="1">#REF!</definedName>
    <definedName name="XRefCopy20" localSheetId="17" hidden="1">#REF!</definedName>
    <definedName name="XRefCopy20" localSheetId="18" hidden="1">#REF!</definedName>
    <definedName name="XRefCopy20" localSheetId="19" hidden="1">#REF!</definedName>
    <definedName name="XRefCopy20" localSheetId="20" hidden="1">#REF!</definedName>
    <definedName name="XRefCopy20" localSheetId="21" hidden="1">#REF!</definedName>
    <definedName name="XRefCopy20" localSheetId="22" hidden="1">#REF!</definedName>
    <definedName name="XRefCopy20" localSheetId="26" hidden="1">#REF!</definedName>
    <definedName name="XRefCopy20" localSheetId="27" hidden="1">#REF!</definedName>
    <definedName name="XRefCopy20" localSheetId="28" hidden="1">#REF!</definedName>
    <definedName name="XRefCopy20" localSheetId="29" hidden="1">#REF!</definedName>
    <definedName name="XRefCopy20" localSheetId="30" hidden="1">#REF!</definedName>
    <definedName name="XRefCopy20" localSheetId="31" hidden="1">#REF!</definedName>
    <definedName name="XRefCopy20" hidden="1">#REF!</definedName>
    <definedName name="XRefCopy20Row" localSheetId="17" hidden="1">#REF!</definedName>
    <definedName name="XRefCopy20Row" localSheetId="18" hidden="1">#REF!</definedName>
    <definedName name="XRefCopy20Row" localSheetId="19" hidden="1">#REF!</definedName>
    <definedName name="XRefCopy20Row" localSheetId="20" hidden="1">#REF!</definedName>
    <definedName name="XRefCopy20Row" localSheetId="21" hidden="1">#REF!</definedName>
    <definedName name="XRefCopy20Row" localSheetId="22" hidden="1">#REF!</definedName>
    <definedName name="XRefCopy20Row" localSheetId="26" hidden="1">#REF!</definedName>
    <definedName name="XRefCopy20Row" localSheetId="27" hidden="1">#REF!</definedName>
    <definedName name="XRefCopy20Row" localSheetId="28" hidden="1">#REF!</definedName>
    <definedName name="XRefCopy20Row" localSheetId="29" hidden="1">#REF!</definedName>
    <definedName name="XRefCopy20Row" localSheetId="30" hidden="1">#REF!</definedName>
    <definedName name="XRefCopy20Row" localSheetId="31" hidden="1">#REF!</definedName>
    <definedName name="XRefCopy20Row" hidden="1">#REF!</definedName>
    <definedName name="XRefCopy21" localSheetId="17" hidden="1">#REF!</definedName>
    <definedName name="XRefCopy21" localSheetId="18" hidden="1">#REF!</definedName>
    <definedName name="XRefCopy21" localSheetId="19" hidden="1">#REF!</definedName>
    <definedName name="XRefCopy21" localSheetId="20" hidden="1">#REF!</definedName>
    <definedName name="XRefCopy21" localSheetId="21" hidden="1">#REF!</definedName>
    <definedName name="XRefCopy21" localSheetId="22" hidden="1">#REF!</definedName>
    <definedName name="XRefCopy21" localSheetId="26" hidden="1">#REF!</definedName>
    <definedName name="XRefCopy21" localSheetId="27" hidden="1">#REF!</definedName>
    <definedName name="XRefCopy21" localSheetId="28" hidden="1">#REF!</definedName>
    <definedName name="XRefCopy21" localSheetId="29" hidden="1">#REF!</definedName>
    <definedName name="XRefCopy21" localSheetId="30" hidden="1">#REF!</definedName>
    <definedName name="XRefCopy21" localSheetId="31" hidden="1">#REF!</definedName>
    <definedName name="XRefCopy21" hidden="1">#REF!</definedName>
    <definedName name="XRefCopy21Row" localSheetId="17" hidden="1">#REF!</definedName>
    <definedName name="XRefCopy21Row" localSheetId="18" hidden="1">#REF!</definedName>
    <definedName name="XRefCopy21Row" localSheetId="19" hidden="1">#REF!</definedName>
    <definedName name="XRefCopy21Row" localSheetId="20" hidden="1">#REF!</definedName>
    <definedName name="XRefCopy21Row" localSheetId="21" hidden="1">#REF!</definedName>
    <definedName name="XRefCopy21Row" localSheetId="22" hidden="1">#REF!</definedName>
    <definedName name="XRefCopy21Row" localSheetId="26" hidden="1">#REF!</definedName>
    <definedName name="XRefCopy21Row" localSheetId="27" hidden="1">#REF!</definedName>
    <definedName name="XRefCopy21Row" localSheetId="28" hidden="1">#REF!</definedName>
    <definedName name="XRefCopy21Row" localSheetId="29" hidden="1">#REF!</definedName>
    <definedName name="XRefCopy21Row" localSheetId="30" hidden="1">#REF!</definedName>
    <definedName name="XRefCopy21Row" localSheetId="31" hidden="1">#REF!</definedName>
    <definedName name="XRefCopy21Row" hidden="1">#REF!</definedName>
    <definedName name="XRefCopy22" localSheetId="17" hidden="1">#REF!</definedName>
    <definedName name="XRefCopy22" localSheetId="18" hidden="1">#REF!</definedName>
    <definedName name="XRefCopy22" localSheetId="19" hidden="1">#REF!</definedName>
    <definedName name="XRefCopy22" localSheetId="20" hidden="1">#REF!</definedName>
    <definedName name="XRefCopy22" localSheetId="21" hidden="1">#REF!</definedName>
    <definedName name="XRefCopy22" localSheetId="22" hidden="1">#REF!</definedName>
    <definedName name="XRefCopy22" localSheetId="26" hidden="1">#REF!</definedName>
    <definedName name="XRefCopy22" localSheetId="27" hidden="1">#REF!</definedName>
    <definedName name="XRefCopy22" localSheetId="28" hidden="1">#REF!</definedName>
    <definedName name="XRefCopy22" localSheetId="29" hidden="1">#REF!</definedName>
    <definedName name="XRefCopy22" localSheetId="30" hidden="1">#REF!</definedName>
    <definedName name="XRefCopy22" localSheetId="31" hidden="1">#REF!</definedName>
    <definedName name="XRefCopy22" hidden="1">#REF!</definedName>
    <definedName name="XRefCopy22Row" localSheetId="17" hidden="1">#REF!</definedName>
    <definedName name="XRefCopy22Row" localSheetId="18" hidden="1">#REF!</definedName>
    <definedName name="XRefCopy22Row" localSheetId="19" hidden="1">#REF!</definedName>
    <definedName name="XRefCopy22Row" localSheetId="20" hidden="1">#REF!</definedName>
    <definedName name="XRefCopy22Row" localSheetId="21" hidden="1">#REF!</definedName>
    <definedName name="XRefCopy22Row" localSheetId="22" hidden="1">#REF!</definedName>
    <definedName name="XRefCopy22Row" localSheetId="26" hidden="1">#REF!</definedName>
    <definedName name="XRefCopy22Row" localSheetId="27" hidden="1">#REF!</definedName>
    <definedName name="XRefCopy22Row" localSheetId="28" hidden="1">#REF!</definedName>
    <definedName name="XRefCopy22Row" localSheetId="29" hidden="1">#REF!</definedName>
    <definedName name="XRefCopy22Row" localSheetId="30" hidden="1">#REF!</definedName>
    <definedName name="XRefCopy22Row" localSheetId="31" hidden="1">#REF!</definedName>
    <definedName name="XRefCopy22Row" hidden="1">#REF!</definedName>
    <definedName name="XRefCopy2Row" localSheetId="17" hidden="1">#REF!</definedName>
    <definedName name="XRefCopy2Row" localSheetId="18" hidden="1">#REF!</definedName>
    <definedName name="XRefCopy2Row" localSheetId="19" hidden="1">#REF!</definedName>
    <definedName name="XRefCopy2Row" localSheetId="20" hidden="1">#REF!</definedName>
    <definedName name="XRefCopy2Row" localSheetId="21" hidden="1">#REF!</definedName>
    <definedName name="XRefCopy2Row" localSheetId="22" hidden="1">#REF!</definedName>
    <definedName name="XRefCopy2Row" localSheetId="26" hidden="1">#REF!</definedName>
    <definedName name="XRefCopy2Row" localSheetId="27" hidden="1">#REF!</definedName>
    <definedName name="XRefCopy2Row" localSheetId="28" hidden="1">#REF!</definedName>
    <definedName name="XRefCopy2Row" localSheetId="29" hidden="1">#REF!</definedName>
    <definedName name="XRefCopy2Row" localSheetId="30" hidden="1">#REF!</definedName>
    <definedName name="XRefCopy2Row" localSheetId="31" hidden="1">#REF!</definedName>
    <definedName name="XRefCopy2Row" hidden="1">#REF!</definedName>
    <definedName name="XRefCopy3" localSheetId="17" hidden="1">#REF!</definedName>
    <definedName name="XRefCopy3" localSheetId="18" hidden="1">#REF!</definedName>
    <definedName name="XRefCopy3" localSheetId="19" hidden="1">#REF!</definedName>
    <definedName name="XRefCopy3" localSheetId="20" hidden="1">#REF!</definedName>
    <definedName name="XRefCopy3" localSheetId="21" hidden="1">#REF!</definedName>
    <definedName name="XRefCopy3" localSheetId="22" hidden="1">#REF!</definedName>
    <definedName name="XRefCopy3" localSheetId="26" hidden="1">#REF!</definedName>
    <definedName name="XRefCopy3" localSheetId="27" hidden="1">#REF!</definedName>
    <definedName name="XRefCopy3" localSheetId="28" hidden="1">#REF!</definedName>
    <definedName name="XRefCopy3" localSheetId="29" hidden="1">#REF!</definedName>
    <definedName name="XRefCopy3" localSheetId="30" hidden="1">#REF!</definedName>
    <definedName name="XRefCopy3" localSheetId="31" hidden="1">#REF!</definedName>
    <definedName name="XRefCopy3" hidden="1">#REF!</definedName>
    <definedName name="XRefCopy3Row" localSheetId="17" hidden="1">#REF!</definedName>
    <definedName name="XRefCopy3Row" localSheetId="18" hidden="1">#REF!</definedName>
    <definedName name="XRefCopy3Row" localSheetId="19" hidden="1">#REF!</definedName>
    <definedName name="XRefCopy3Row" localSheetId="20" hidden="1">#REF!</definedName>
    <definedName name="XRefCopy3Row" localSheetId="21" hidden="1">#REF!</definedName>
    <definedName name="XRefCopy3Row" localSheetId="22" hidden="1">#REF!</definedName>
    <definedName name="XRefCopy3Row" localSheetId="26" hidden="1">#REF!</definedName>
    <definedName name="XRefCopy3Row" localSheetId="27" hidden="1">#REF!</definedName>
    <definedName name="XRefCopy3Row" localSheetId="28" hidden="1">#REF!</definedName>
    <definedName name="XRefCopy3Row" localSheetId="29" hidden="1">#REF!</definedName>
    <definedName name="XRefCopy3Row" localSheetId="30" hidden="1">#REF!</definedName>
    <definedName name="XRefCopy3Row" localSheetId="31" hidden="1">#REF!</definedName>
    <definedName name="XRefCopy3Row" hidden="1">#REF!</definedName>
    <definedName name="XRefCopy4" localSheetId="17" hidden="1">#REF!</definedName>
    <definedName name="XRefCopy4" localSheetId="18" hidden="1">#REF!</definedName>
    <definedName name="XRefCopy4" localSheetId="19" hidden="1">#REF!</definedName>
    <definedName name="XRefCopy4" localSheetId="20" hidden="1">#REF!</definedName>
    <definedName name="XRefCopy4" localSheetId="21" hidden="1">#REF!</definedName>
    <definedName name="XRefCopy4" localSheetId="22" hidden="1">#REF!</definedName>
    <definedName name="XRefCopy4" localSheetId="26" hidden="1">#REF!</definedName>
    <definedName name="XRefCopy4" localSheetId="27" hidden="1">#REF!</definedName>
    <definedName name="XRefCopy4" localSheetId="28" hidden="1">#REF!</definedName>
    <definedName name="XRefCopy4" localSheetId="29" hidden="1">#REF!</definedName>
    <definedName name="XRefCopy4" localSheetId="30" hidden="1">#REF!</definedName>
    <definedName name="XRefCopy4" localSheetId="31" hidden="1">#REF!</definedName>
    <definedName name="XRefCopy4" hidden="1">#REF!</definedName>
    <definedName name="XRefCopy4Row" localSheetId="17" hidden="1">#REF!</definedName>
    <definedName name="XRefCopy4Row" localSheetId="18" hidden="1">#REF!</definedName>
    <definedName name="XRefCopy4Row" localSheetId="19" hidden="1">#REF!</definedName>
    <definedName name="XRefCopy4Row" localSheetId="20" hidden="1">#REF!</definedName>
    <definedName name="XRefCopy4Row" localSheetId="21" hidden="1">#REF!</definedName>
    <definedName name="XRefCopy4Row" localSheetId="22" hidden="1">#REF!</definedName>
    <definedName name="XRefCopy4Row" localSheetId="26" hidden="1">#REF!</definedName>
    <definedName name="XRefCopy4Row" localSheetId="27" hidden="1">#REF!</definedName>
    <definedName name="XRefCopy4Row" localSheetId="28" hidden="1">#REF!</definedName>
    <definedName name="XRefCopy4Row" localSheetId="29" hidden="1">#REF!</definedName>
    <definedName name="XRefCopy4Row" localSheetId="30" hidden="1">#REF!</definedName>
    <definedName name="XRefCopy4Row" localSheetId="31" hidden="1">#REF!</definedName>
    <definedName name="XRefCopy4Row" hidden="1">#REF!</definedName>
    <definedName name="XRefCopy5" localSheetId="17" hidden="1">#REF!</definedName>
    <definedName name="XRefCopy5" localSheetId="18" hidden="1">#REF!</definedName>
    <definedName name="XRefCopy5" localSheetId="19" hidden="1">#REF!</definedName>
    <definedName name="XRefCopy5" localSheetId="20" hidden="1">#REF!</definedName>
    <definedName name="XRefCopy5" localSheetId="21" hidden="1">#REF!</definedName>
    <definedName name="XRefCopy5" localSheetId="22" hidden="1">#REF!</definedName>
    <definedName name="XRefCopy5" localSheetId="26" hidden="1">#REF!</definedName>
    <definedName name="XRefCopy5" localSheetId="27" hidden="1">#REF!</definedName>
    <definedName name="XRefCopy5" localSheetId="28" hidden="1">#REF!</definedName>
    <definedName name="XRefCopy5" localSheetId="29" hidden="1">#REF!</definedName>
    <definedName name="XRefCopy5" localSheetId="30" hidden="1">#REF!</definedName>
    <definedName name="XRefCopy5" localSheetId="31" hidden="1">#REF!</definedName>
    <definedName name="XRefCopy5" hidden="1">#REF!</definedName>
    <definedName name="XRefCopy5Row" localSheetId="17" hidden="1">#REF!</definedName>
    <definedName name="XRefCopy5Row" localSheetId="18" hidden="1">#REF!</definedName>
    <definedName name="XRefCopy5Row" localSheetId="19" hidden="1">#REF!</definedName>
    <definedName name="XRefCopy5Row" localSheetId="20" hidden="1">#REF!</definedName>
    <definedName name="XRefCopy5Row" localSheetId="21" hidden="1">#REF!</definedName>
    <definedName name="XRefCopy5Row" localSheetId="22" hidden="1">#REF!</definedName>
    <definedName name="XRefCopy5Row" localSheetId="26" hidden="1">#REF!</definedName>
    <definedName name="XRefCopy5Row" localSheetId="27" hidden="1">#REF!</definedName>
    <definedName name="XRefCopy5Row" localSheetId="28" hidden="1">#REF!</definedName>
    <definedName name="XRefCopy5Row" localSheetId="29" hidden="1">#REF!</definedName>
    <definedName name="XRefCopy5Row" localSheetId="30" hidden="1">#REF!</definedName>
    <definedName name="XRefCopy5Row" localSheetId="31" hidden="1">#REF!</definedName>
    <definedName name="XRefCopy5Row" hidden="1">#REF!</definedName>
    <definedName name="XRefCopy6" localSheetId="17" hidden="1">#REF!</definedName>
    <definedName name="XRefCopy6" localSheetId="18" hidden="1">#REF!</definedName>
    <definedName name="XRefCopy6" localSheetId="19" hidden="1">#REF!</definedName>
    <definedName name="XRefCopy6" localSheetId="20" hidden="1">#REF!</definedName>
    <definedName name="XRefCopy6" localSheetId="21" hidden="1">#REF!</definedName>
    <definedName name="XRefCopy6" localSheetId="22" hidden="1">#REF!</definedName>
    <definedName name="XRefCopy6" localSheetId="26" hidden="1">#REF!</definedName>
    <definedName name="XRefCopy6" localSheetId="27" hidden="1">#REF!</definedName>
    <definedName name="XRefCopy6" localSheetId="28" hidden="1">#REF!</definedName>
    <definedName name="XRefCopy6" localSheetId="29" hidden="1">#REF!</definedName>
    <definedName name="XRefCopy6" localSheetId="30" hidden="1">#REF!</definedName>
    <definedName name="XRefCopy6" localSheetId="31" hidden="1">#REF!</definedName>
    <definedName name="XRefCopy6" hidden="1">#REF!</definedName>
    <definedName name="XRefCopy6Row" localSheetId="17" hidden="1">#REF!</definedName>
    <definedName name="XRefCopy6Row" localSheetId="18" hidden="1">#REF!</definedName>
    <definedName name="XRefCopy6Row" localSheetId="19" hidden="1">#REF!</definedName>
    <definedName name="XRefCopy6Row" localSheetId="20" hidden="1">#REF!</definedName>
    <definedName name="XRefCopy6Row" localSheetId="21" hidden="1">#REF!</definedName>
    <definedName name="XRefCopy6Row" localSheetId="22" hidden="1">#REF!</definedName>
    <definedName name="XRefCopy6Row" localSheetId="26" hidden="1">#REF!</definedName>
    <definedName name="XRefCopy6Row" localSheetId="27" hidden="1">#REF!</definedName>
    <definedName name="XRefCopy6Row" localSheetId="28" hidden="1">#REF!</definedName>
    <definedName name="XRefCopy6Row" localSheetId="29" hidden="1">#REF!</definedName>
    <definedName name="XRefCopy6Row" localSheetId="30" hidden="1">#REF!</definedName>
    <definedName name="XRefCopy6Row" localSheetId="31" hidden="1">#REF!</definedName>
    <definedName name="XRefCopy6Row" hidden="1">#REF!</definedName>
    <definedName name="XRefCopy7" localSheetId="17" hidden="1">#REF!</definedName>
    <definedName name="XRefCopy7" localSheetId="18" hidden="1">#REF!</definedName>
    <definedName name="XRefCopy7" localSheetId="19" hidden="1">#REF!</definedName>
    <definedName name="XRefCopy7" localSheetId="20" hidden="1">#REF!</definedName>
    <definedName name="XRefCopy7" localSheetId="21" hidden="1">#REF!</definedName>
    <definedName name="XRefCopy7" localSheetId="22" hidden="1">#REF!</definedName>
    <definedName name="XRefCopy7" localSheetId="26" hidden="1">#REF!</definedName>
    <definedName name="XRefCopy7" localSheetId="27" hidden="1">#REF!</definedName>
    <definedName name="XRefCopy7" localSheetId="28" hidden="1">#REF!</definedName>
    <definedName name="XRefCopy7" localSheetId="29" hidden="1">#REF!</definedName>
    <definedName name="XRefCopy7" localSheetId="30" hidden="1">#REF!</definedName>
    <definedName name="XRefCopy7" localSheetId="31" hidden="1">#REF!</definedName>
    <definedName name="XRefCopy7" hidden="1">#REF!</definedName>
    <definedName name="XRefCopy7Row" localSheetId="17" hidden="1">#REF!</definedName>
    <definedName name="XRefCopy7Row" localSheetId="18" hidden="1">#REF!</definedName>
    <definedName name="XRefCopy7Row" localSheetId="19" hidden="1">#REF!</definedName>
    <definedName name="XRefCopy7Row" localSheetId="20" hidden="1">#REF!</definedName>
    <definedName name="XRefCopy7Row" localSheetId="21" hidden="1">#REF!</definedName>
    <definedName name="XRefCopy7Row" localSheetId="22" hidden="1">#REF!</definedName>
    <definedName name="XRefCopy7Row" localSheetId="26" hidden="1">#REF!</definedName>
    <definedName name="XRefCopy7Row" localSheetId="27" hidden="1">#REF!</definedName>
    <definedName name="XRefCopy7Row" localSheetId="28" hidden="1">#REF!</definedName>
    <definedName name="XRefCopy7Row" localSheetId="29" hidden="1">#REF!</definedName>
    <definedName name="XRefCopy7Row" localSheetId="30" hidden="1">#REF!</definedName>
    <definedName name="XRefCopy7Row" localSheetId="31" hidden="1">#REF!</definedName>
    <definedName name="XRefCopy7Row" hidden="1">#REF!</definedName>
    <definedName name="XRefCopy8" localSheetId="17" hidden="1">#REF!</definedName>
    <definedName name="XRefCopy8" localSheetId="18" hidden="1">#REF!</definedName>
    <definedName name="XRefCopy8" localSheetId="19" hidden="1">#REF!</definedName>
    <definedName name="XRefCopy8" localSheetId="20" hidden="1">#REF!</definedName>
    <definedName name="XRefCopy8" localSheetId="21" hidden="1">#REF!</definedName>
    <definedName name="XRefCopy8" localSheetId="22" hidden="1">#REF!</definedName>
    <definedName name="XRefCopy8" localSheetId="26" hidden="1">#REF!</definedName>
    <definedName name="XRefCopy8" localSheetId="27" hidden="1">#REF!</definedName>
    <definedName name="XRefCopy8" localSheetId="28" hidden="1">#REF!</definedName>
    <definedName name="XRefCopy8" localSheetId="29" hidden="1">#REF!</definedName>
    <definedName name="XRefCopy8" localSheetId="30" hidden="1">#REF!</definedName>
    <definedName name="XRefCopy8" localSheetId="31" hidden="1">#REF!</definedName>
    <definedName name="XRefCopy8" hidden="1">#REF!</definedName>
    <definedName name="XRefCopy8Row" localSheetId="17" hidden="1">#REF!</definedName>
    <definedName name="XRefCopy8Row" localSheetId="18" hidden="1">#REF!</definedName>
    <definedName name="XRefCopy8Row" localSheetId="19" hidden="1">#REF!</definedName>
    <definedName name="XRefCopy8Row" localSheetId="20" hidden="1">#REF!</definedName>
    <definedName name="XRefCopy8Row" localSheetId="21" hidden="1">#REF!</definedName>
    <definedName name="XRefCopy8Row" localSheetId="22" hidden="1">#REF!</definedName>
    <definedName name="XRefCopy8Row" localSheetId="26" hidden="1">#REF!</definedName>
    <definedName name="XRefCopy8Row" localSheetId="27" hidden="1">#REF!</definedName>
    <definedName name="XRefCopy8Row" localSheetId="28" hidden="1">#REF!</definedName>
    <definedName name="XRefCopy8Row" localSheetId="29" hidden="1">#REF!</definedName>
    <definedName name="XRefCopy8Row" localSheetId="30" hidden="1">#REF!</definedName>
    <definedName name="XRefCopy8Row" localSheetId="31" hidden="1">#REF!</definedName>
    <definedName name="XRefCopy8Row" hidden="1">#REF!</definedName>
    <definedName name="XRefCopy9" localSheetId="17" hidden="1">#REF!</definedName>
    <definedName name="XRefCopy9" localSheetId="18" hidden="1">#REF!</definedName>
    <definedName name="XRefCopy9" localSheetId="19" hidden="1">#REF!</definedName>
    <definedName name="XRefCopy9" localSheetId="20" hidden="1">#REF!</definedName>
    <definedName name="XRefCopy9" localSheetId="21" hidden="1">#REF!</definedName>
    <definedName name="XRefCopy9" localSheetId="22" hidden="1">#REF!</definedName>
    <definedName name="XRefCopy9" localSheetId="26" hidden="1">#REF!</definedName>
    <definedName name="XRefCopy9" localSheetId="27" hidden="1">#REF!</definedName>
    <definedName name="XRefCopy9" localSheetId="28" hidden="1">#REF!</definedName>
    <definedName name="XRefCopy9" localSheetId="29" hidden="1">#REF!</definedName>
    <definedName name="XRefCopy9" localSheetId="30" hidden="1">#REF!</definedName>
    <definedName name="XRefCopy9" localSheetId="31" hidden="1">#REF!</definedName>
    <definedName name="XRefCopy9" hidden="1">#REF!</definedName>
    <definedName name="XRefCopy9Row" localSheetId="17" hidden="1">#REF!</definedName>
    <definedName name="XRefCopy9Row" localSheetId="18" hidden="1">#REF!</definedName>
    <definedName name="XRefCopy9Row" localSheetId="19" hidden="1">#REF!</definedName>
    <definedName name="XRefCopy9Row" localSheetId="20" hidden="1">#REF!</definedName>
    <definedName name="XRefCopy9Row" localSheetId="21" hidden="1">#REF!</definedName>
    <definedName name="XRefCopy9Row" localSheetId="22" hidden="1">#REF!</definedName>
    <definedName name="XRefCopy9Row" localSheetId="26" hidden="1">#REF!</definedName>
    <definedName name="XRefCopy9Row" localSheetId="27" hidden="1">#REF!</definedName>
    <definedName name="XRefCopy9Row" localSheetId="28" hidden="1">#REF!</definedName>
    <definedName name="XRefCopy9Row" localSheetId="29" hidden="1">#REF!</definedName>
    <definedName name="XRefCopy9Row" localSheetId="30" hidden="1">#REF!</definedName>
    <definedName name="XRefCopy9Row" localSheetId="31" hidden="1">#REF!</definedName>
    <definedName name="XRefCopy9Row" hidden="1">#REF!</definedName>
    <definedName name="XRefCopyRangeCount" hidden="1">1</definedName>
    <definedName name="XRefPaste1" localSheetId="17" hidden="1">#REF!</definedName>
    <definedName name="XRefPaste1" localSheetId="18" hidden="1">#REF!</definedName>
    <definedName name="XRefPaste1" localSheetId="19" hidden="1">#REF!</definedName>
    <definedName name="XRefPaste1" localSheetId="20" hidden="1">#REF!</definedName>
    <definedName name="XRefPaste1" localSheetId="21" hidden="1">#REF!</definedName>
    <definedName name="XRefPaste1" localSheetId="22" hidden="1">#REF!</definedName>
    <definedName name="XRefPaste1" localSheetId="26" hidden="1">#REF!</definedName>
    <definedName name="XRefPaste1" localSheetId="27" hidden="1">#REF!</definedName>
    <definedName name="XRefPaste1" localSheetId="28" hidden="1">#REF!</definedName>
    <definedName name="XRefPaste1" localSheetId="29" hidden="1">#REF!</definedName>
    <definedName name="XRefPaste1" localSheetId="30" hidden="1">#REF!</definedName>
    <definedName name="XRefPaste1" localSheetId="31" hidden="1">#REF!</definedName>
    <definedName name="XRefPaste1" hidden="1">#REF!</definedName>
    <definedName name="XRefPaste1Row" localSheetId="17" hidden="1">#REF!</definedName>
    <definedName name="XRefPaste1Row" localSheetId="18" hidden="1">#REF!</definedName>
    <definedName name="XRefPaste1Row" localSheetId="19" hidden="1">#REF!</definedName>
    <definedName name="XRefPaste1Row" localSheetId="20" hidden="1">#REF!</definedName>
    <definedName name="XRefPaste1Row" localSheetId="21" hidden="1">#REF!</definedName>
    <definedName name="XRefPaste1Row" localSheetId="22" hidden="1">#REF!</definedName>
    <definedName name="XRefPaste1Row" localSheetId="26" hidden="1">#REF!</definedName>
    <definedName name="XRefPaste1Row" localSheetId="27" hidden="1">#REF!</definedName>
    <definedName name="XRefPaste1Row" localSheetId="28" hidden="1">#REF!</definedName>
    <definedName name="XRefPaste1Row" localSheetId="29" hidden="1">#REF!</definedName>
    <definedName name="XRefPaste1Row" localSheetId="30" hidden="1">#REF!</definedName>
    <definedName name="XRefPaste1Row" localSheetId="31" hidden="1">#REF!</definedName>
    <definedName name="XRefPaste1Row" hidden="1">#REF!</definedName>
    <definedName name="XRefPaste2" localSheetId="17" hidden="1">#REF!</definedName>
    <definedName name="XRefPaste2" localSheetId="18" hidden="1">#REF!</definedName>
    <definedName name="XRefPaste2" localSheetId="19" hidden="1">#REF!</definedName>
    <definedName name="XRefPaste2" localSheetId="20" hidden="1">#REF!</definedName>
    <definedName name="XRefPaste2" localSheetId="21" hidden="1">#REF!</definedName>
    <definedName name="XRefPaste2" localSheetId="22" hidden="1">#REF!</definedName>
    <definedName name="XRefPaste2" localSheetId="26" hidden="1">#REF!</definedName>
    <definedName name="XRefPaste2" localSheetId="27" hidden="1">#REF!</definedName>
    <definedName name="XRefPaste2" localSheetId="28" hidden="1">#REF!</definedName>
    <definedName name="XRefPaste2" localSheetId="29" hidden="1">#REF!</definedName>
    <definedName name="XRefPaste2" localSheetId="30" hidden="1">#REF!</definedName>
    <definedName name="XRefPaste2" localSheetId="31" hidden="1">#REF!</definedName>
    <definedName name="XRefPaste2" hidden="1">#REF!</definedName>
    <definedName name="XRefPaste2Row" localSheetId="17" hidden="1">#REF!</definedName>
    <definedName name="XRefPaste2Row" localSheetId="18" hidden="1">#REF!</definedName>
    <definedName name="XRefPaste2Row" localSheetId="19" hidden="1">#REF!</definedName>
    <definedName name="XRefPaste2Row" localSheetId="20" hidden="1">#REF!</definedName>
    <definedName name="XRefPaste2Row" localSheetId="21" hidden="1">#REF!</definedName>
    <definedName name="XRefPaste2Row" localSheetId="22" hidden="1">#REF!</definedName>
    <definedName name="XRefPaste2Row" localSheetId="26" hidden="1">#REF!</definedName>
    <definedName name="XRefPaste2Row" localSheetId="27" hidden="1">#REF!</definedName>
    <definedName name="XRefPaste2Row" localSheetId="28" hidden="1">#REF!</definedName>
    <definedName name="XRefPaste2Row" localSheetId="29" hidden="1">#REF!</definedName>
    <definedName name="XRefPaste2Row" localSheetId="30" hidden="1">#REF!</definedName>
    <definedName name="XRefPaste2Row" localSheetId="31" hidden="1">#REF!</definedName>
    <definedName name="XRefPaste2Row" hidden="1">#REF!</definedName>
    <definedName name="XRefPaste3" localSheetId="17" hidden="1">#REF!</definedName>
    <definedName name="XRefPaste3" localSheetId="18" hidden="1">#REF!</definedName>
    <definedName name="XRefPaste3" localSheetId="19" hidden="1">#REF!</definedName>
    <definedName name="XRefPaste3" localSheetId="20" hidden="1">#REF!</definedName>
    <definedName name="XRefPaste3" localSheetId="21" hidden="1">#REF!</definedName>
    <definedName name="XRefPaste3" localSheetId="22" hidden="1">#REF!</definedName>
    <definedName name="XRefPaste3" localSheetId="26" hidden="1">#REF!</definedName>
    <definedName name="XRefPaste3" localSheetId="27" hidden="1">#REF!</definedName>
    <definedName name="XRefPaste3" localSheetId="28" hidden="1">#REF!</definedName>
    <definedName name="XRefPaste3" localSheetId="29" hidden="1">#REF!</definedName>
    <definedName name="XRefPaste3" localSheetId="30" hidden="1">#REF!</definedName>
    <definedName name="XRefPaste3" localSheetId="31" hidden="1">#REF!</definedName>
    <definedName name="XRefPaste3" hidden="1">#REF!</definedName>
    <definedName name="XRefPaste3Row" localSheetId="17" hidden="1">#REF!</definedName>
    <definedName name="XRefPaste3Row" localSheetId="18" hidden="1">#REF!</definedName>
    <definedName name="XRefPaste3Row" localSheetId="19" hidden="1">#REF!</definedName>
    <definedName name="XRefPaste3Row" localSheetId="20" hidden="1">#REF!</definedName>
    <definedName name="XRefPaste3Row" localSheetId="21" hidden="1">#REF!</definedName>
    <definedName name="XRefPaste3Row" localSheetId="22" hidden="1">#REF!</definedName>
    <definedName name="XRefPaste3Row" localSheetId="26" hidden="1">#REF!</definedName>
    <definedName name="XRefPaste3Row" localSheetId="27" hidden="1">#REF!</definedName>
    <definedName name="XRefPaste3Row" localSheetId="28" hidden="1">#REF!</definedName>
    <definedName name="XRefPaste3Row" localSheetId="29" hidden="1">#REF!</definedName>
    <definedName name="XRefPaste3Row" localSheetId="30" hidden="1">#REF!</definedName>
    <definedName name="XRefPaste3Row" localSheetId="31" hidden="1">#REF!</definedName>
    <definedName name="XRefPaste3Row" hidden="1">#REF!</definedName>
    <definedName name="XRefPaste4" localSheetId="17" hidden="1">#REF!</definedName>
    <definedName name="XRefPaste4" localSheetId="18" hidden="1">#REF!</definedName>
    <definedName name="XRefPaste4" localSheetId="19" hidden="1">#REF!</definedName>
    <definedName name="XRefPaste4" localSheetId="20" hidden="1">#REF!</definedName>
    <definedName name="XRefPaste4" localSheetId="21" hidden="1">#REF!</definedName>
    <definedName name="XRefPaste4" localSheetId="22" hidden="1">#REF!</definedName>
    <definedName name="XRefPaste4" localSheetId="26" hidden="1">#REF!</definedName>
    <definedName name="XRefPaste4" localSheetId="27" hidden="1">#REF!</definedName>
    <definedName name="XRefPaste4" localSheetId="28" hidden="1">#REF!</definedName>
    <definedName name="XRefPaste4" localSheetId="29" hidden="1">#REF!</definedName>
    <definedName name="XRefPaste4" localSheetId="30" hidden="1">#REF!</definedName>
    <definedName name="XRefPaste4" localSheetId="31" hidden="1">#REF!</definedName>
    <definedName name="XRefPaste4" hidden="1">#REF!</definedName>
    <definedName name="XRefPaste4Row" localSheetId="17" hidden="1">#REF!</definedName>
    <definedName name="XRefPaste4Row" localSheetId="18" hidden="1">#REF!</definedName>
    <definedName name="XRefPaste4Row" localSheetId="19" hidden="1">#REF!</definedName>
    <definedName name="XRefPaste4Row" localSheetId="20" hidden="1">#REF!</definedName>
    <definedName name="XRefPaste4Row" localSheetId="21" hidden="1">#REF!</definedName>
    <definedName name="XRefPaste4Row" localSheetId="22" hidden="1">#REF!</definedName>
    <definedName name="XRefPaste4Row" localSheetId="26" hidden="1">#REF!</definedName>
    <definedName name="XRefPaste4Row" localSheetId="27" hidden="1">#REF!</definedName>
    <definedName name="XRefPaste4Row" localSheetId="28" hidden="1">#REF!</definedName>
    <definedName name="XRefPaste4Row" localSheetId="29" hidden="1">#REF!</definedName>
    <definedName name="XRefPaste4Row" localSheetId="30" hidden="1">#REF!</definedName>
    <definedName name="XRefPaste4Row" localSheetId="31" hidden="1">#REF!</definedName>
    <definedName name="XRefPaste4Row" hidden="1">#REF!</definedName>
    <definedName name="XRefPaste5Row" localSheetId="17" hidden="1">#REF!</definedName>
    <definedName name="XRefPaste5Row" localSheetId="18" hidden="1">#REF!</definedName>
    <definedName name="XRefPaste5Row" localSheetId="19" hidden="1">#REF!</definedName>
    <definedName name="XRefPaste5Row" localSheetId="20" hidden="1">#REF!</definedName>
    <definedName name="XRefPaste5Row" localSheetId="21" hidden="1">#REF!</definedName>
    <definedName name="XRefPaste5Row" localSheetId="22" hidden="1">#REF!</definedName>
    <definedName name="XRefPaste5Row" localSheetId="26" hidden="1">#REF!</definedName>
    <definedName name="XRefPaste5Row" localSheetId="27" hidden="1">#REF!</definedName>
    <definedName name="XRefPaste5Row" localSheetId="28" hidden="1">#REF!</definedName>
    <definedName name="XRefPaste5Row" localSheetId="29" hidden="1">#REF!</definedName>
    <definedName name="XRefPaste5Row" localSheetId="30" hidden="1">#REF!</definedName>
    <definedName name="XRefPaste5Row" localSheetId="31" hidden="1">#REF!</definedName>
    <definedName name="XRefPaste5Row" hidden="1">#REF!</definedName>
    <definedName name="XRefPaste6" localSheetId="17" hidden="1">#REF!</definedName>
    <definedName name="XRefPaste6" localSheetId="18" hidden="1">#REF!</definedName>
    <definedName name="XRefPaste6" localSheetId="19" hidden="1">#REF!</definedName>
    <definedName name="XRefPaste6" localSheetId="20" hidden="1">#REF!</definedName>
    <definedName name="XRefPaste6" localSheetId="21" hidden="1">#REF!</definedName>
    <definedName name="XRefPaste6" localSheetId="22" hidden="1">#REF!</definedName>
    <definedName name="XRefPaste6" localSheetId="26" hidden="1">#REF!</definedName>
    <definedName name="XRefPaste6" localSheetId="27" hidden="1">#REF!</definedName>
    <definedName name="XRefPaste6" localSheetId="28" hidden="1">#REF!</definedName>
    <definedName name="XRefPaste6" localSheetId="29" hidden="1">#REF!</definedName>
    <definedName name="XRefPaste6" localSheetId="30" hidden="1">#REF!</definedName>
    <definedName name="XRefPaste6" localSheetId="31" hidden="1">#REF!</definedName>
    <definedName name="XRefPaste6" hidden="1">#REF!</definedName>
    <definedName name="XRefPaste6Row" localSheetId="17" hidden="1">#REF!</definedName>
    <definedName name="XRefPaste6Row" localSheetId="18" hidden="1">#REF!</definedName>
    <definedName name="XRefPaste6Row" localSheetId="19" hidden="1">#REF!</definedName>
    <definedName name="XRefPaste6Row" localSheetId="20" hidden="1">#REF!</definedName>
    <definedName name="XRefPaste6Row" localSheetId="21" hidden="1">#REF!</definedName>
    <definedName name="XRefPaste6Row" localSheetId="22" hidden="1">#REF!</definedName>
    <definedName name="XRefPaste6Row" localSheetId="26" hidden="1">#REF!</definedName>
    <definedName name="XRefPaste6Row" localSheetId="27" hidden="1">#REF!</definedName>
    <definedName name="XRefPaste6Row" localSheetId="28" hidden="1">#REF!</definedName>
    <definedName name="XRefPaste6Row" localSheetId="29" hidden="1">#REF!</definedName>
    <definedName name="XRefPaste6Row" localSheetId="30" hidden="1">#REF!</definedName>
    <definedName name="XRefPaste6Row" localSheetId="31" hidden="1">#REF!</definedName>
    <definedName name="XRefPaste6Row" hidden="1">#REF!</definedName>
    <definedName name="XRefPasteRangeCount" hidden="1">3</definedName>
    <definedName name="xsTYPE">"tbl"</definedName>
    <definedName name="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ear">#REF!</definedName>
    <definedName name="YEClose1992" localSheetId="17">#REF!</definedName>
    <definedName name="YEClose1992" localSheetId="18">#REF!</definedName>
    <definedName name="YEClose1992" localSheetId="19">#REF!</definedName>
    <definedName name="YEClose1992" localSheetId="20">#REF!</definedName>
    <definedName name="YEClose1992" localSheetId="21">#REF!</definedName>
    <definedName name="YEClose1992" localSheetId="22">#REF!</definedName>
    <definedName name="YEClose1992" localSheetId="26">#REF!</definedName>
    <definedName name="YEClose1992" localSheetId="27">#REF!</definedName>
    <definedName name="YEClose1992" localSheetId="28">#REF!</definedName>
    <definedName name="YEClose1992" localSheetId="29">#REF!</definedName>
    <definedName name="YEClose1992" localSheetId="30">#REF!</definedName>
    <definedName name="YEClose1992" localSheetId="31">#REF!</definedName>
    <definedName name="YEClose1992">#REF!</definedName>
    <definedName name="yeperiod" localSheetId="17">#REF!</definedName>
    <definedName name="yeperiod" localSheetId="18">#REF!</definedName>
    <definedName name="yeperiod" localSheetId="19">#REF!</definedName>
    <definedName name="yeperiod" localSheetId="20">#REF!</definedName>
    <definedName name="yeperiod" localSheetId="21">#REF!</definedName>
    <definedName name="yeperiod" localSheetId="22">#REF!</definedName>
    <definedName name="yeperiod" localSheetId="26">#REF!</definedName>
    <definedName name="yeperiod" localSheetId="27">#REF!</definedName>
    <definedName name="yeperiod" localSheetId="28">#REF!</definedName>
    <definedName name="yeperiod" localSheetId="29">#REF!</definedName>
    <definedName name="yeperiod" localSheetId="30">#REF!</definedName>
    <definedName name="yeperiod" localSheetId="31">#REF!</definedName>
    <definedName name="yeperiod">#REF!</definedName>
    <definedName name="y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No" localSheetId="17">'[8]misc tables'!$B$20:$B$21</definedName>
    <definedName name="Yes_No" localSheetId="18">'[8]misc tables'!$B$20:$B$21</definedName>
    <definedName name="Yes_No" localSheetId="19">'[8]misc tables'!$B$20:$B$21</definedName>
    <definedName name="Yes_No" localSheetId="20">'[8]misc tables'!$B$20:$B$21</definedName>
    <definedName name="Yes_No" localSheetId="21">'[8]misc tables'!$B$20:$B$21</definedName>
    <definedName name="Yes_No" localSheetId="22">'[8]misc tables'!$B$20:$B$21</definedName>
    <definedName name="Yes_No" localSheetId="8">#REF!</definedName>
    <definedName name="Yes_No" localSheetId="26">'[8]misc tables'!$B$20:$B$21</definedName>
    <definedName name="Yes_No" localSheetId="27">'[8]misc tables'!$B$20:$B$21</definedName>
    <definedName name="Yes_No" localSheetId="28">'[8]misc tables'!$B$20:$B$21</definedName>
    <definedName name="Yes_No" localSheetId="29">'[8]misc tables'!$B$20:$B$21</definedName>
    <definedName name="Yes_No" localSheetId="30">'[8]misc tables'!$B$20:$B$21</definedName>
    <definedName name="Yes_No" localSheetId="31">'[8]misc tables'!$B$20:$B$21</definedName>
    <definedName name="Yes_No">'[8]misc tables'!$B$20:$B$21</definedName>
    <definedName name="yield_curves" localSheetId="8">#REF!</definedName>
    <definedName name="yield_curves">[5]Inputs!$B$28</definedName>
    <definedName name="YrAvg" localSheetId="17">#REF!</definedName>
    <definedName name="YrAvg" localSheetId="18">#REF!</definedName>
    <definedName name="YrAvg" localSheetId="19">#REF!</definedName>
    <definedName name="YrAvg" localSheetId="20">#REF!</definedName>
    <definedName name="YrAvg" localSheetId="21">#REF!</definedName>
    <definedName name="YrAvg" localSheetId="22">#REF!</definedName>
    <definedName name="YrAvg" localSheetId="8">#REF!</definedName>
    <definedName name="YrAvg" localSheetId="26">#REF!</definedName>
    <definedName name="YrAvg" localSheetId="27">#REF!</definedName>
    <definedName name="YrAvg" localSheetId="28">#REF!</definedName>
    <definedName name="YrAvg" localSheetId="29">#REF!</definedName>
    <definedName name="YrAvg" localSheetId="30">#REF!</definedName>
    <definedName name="YrAvg" localSheetId="31">#REF!</definedName>
    <definedName name="YrAvg">#REF!</definedName>
    <definedName name="YTDInc" localSheetId="17">#REF!</definedName>
    <definedName name="YTDInc" localSheetId="18">#REF!</definedName>
    <definedName name="YTDInc" localSheetId="19">#REF!</definedName>
    <definedName name="YTDInc" localSheetId="20">#REF!</definedName>
    <definedName name="YTDInc" localSheetId="21">#REF!</definedName>
    <definedName name="YTDInc" localSheetId="22">#REF!</definedName>
    <definedName name="YTDInc" localSheetId="8">#REF!</definedName>
    <definedName name="YTDInc" localSheetId="26">#REF!</definedName>
    <definedName name="YTDInc" localSheetId="27">#REF!</definedName>
    <definedName name="YTDInc" localSheetId="28">#REF!</definedName>
    <definedName name="YTDInc" localSheetId="29">#REF!</definedName>
    <definedName name="YTDInc" localSheetId="30">#REF!</definedName>
    <definedName name="YTDInc" localSheetId="31">#REF!</definedName>
    <definedName name="YTDInc">#REF!</definedName>
    <definedName name="ytytyt" localSheetId="17">#REF!</definedName>
    <definedName name="ytytyt" localSheetId="18">#REF!</definedName>
    <definedName name="ytytyt" localSheetId="19">#REF!</definedName>
    <definedName name="ytytyt" localSheetId="20">#REF!</definedName>
    <definedName name="ytytyt" localSheetId="21">#REF!</definedName>
    <definedName name="ytytyt" localSheetId="22">#REF!</definedName>
    <definedName name="ytytyt" localSheetId="8">#REF!</definedName>
    <definedName name="ytytyt" localSheetId="26">#REF!</definedName>
    <definedName name="ytytyt" localSheetId="27">#REF!</definedName>
    <definedName name="ytytyt" localSheetId="28">#REF!</definedName>
    <definedName name="ytytyt" localSheetId="29">#REF!</definedName>
    <definedName name="ytytyt" localSheetId="30">#REF!</definedName>
    <definedName name="ytytyt" localSheetId="31">#REF!</definedName>
    <definedName name="ytytyt">#REF!</definedName>
    <definedName name="yyyy"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Z_598CECA0_5C60_11D3_B382_005004054BC5_.wvu.Rows" localSheetId="8" hidden="1">#REF!,#REF!,#REF!</definedName>
    <definedName name="Z_598CECA0_5C60_11D3_B382_005004054BC5_.wvu.Rows" hidden="1">[30]Inputs!$A$6:$IV$7,[30]Inputs!$A$9:$IV$15,[30]Inputs!$A$22:$IV$23</definedName>
    <definedName name="Z_BA465841_5925_11D2_BE45_080009FCDD9A_.wvu.PrintTitles" localSheetId="8" hidden="1">#REF!,#REF!</definedName>
    <definedName name="Z_BA465841_5925_11D2_BE45_080009FCDD9A_.wvu.PrintTitles" hidden="1">[31]Buyout!$A$1:$A$65536,[31]Buyout!$A$2:$IV$2</definedName>
    <definedName name="Z_BA465842_5925_11D2_BE45_080009FCDD9A_.wvu.PrintTitles" localSheetId="8" hidden="1">#REF!,#REF!</definedName>
    <definedName name="Z_BA465842_5925_11D2_BE45_080009FCDD9A_.wvu.PrintTitles" hidden="1">'[31]CES Inputs'!$K$1:$K$65536,'[31]CES Inputs'!$A$19:$IV$25</definedName>
    <definedName name="Z_BA465843_5925_11D2_BE45_080009FCDD9A_.wvu.PrintTitles" localSheetId="8" hidden="1">#REF!,#REF!</definedName>
    <definedName name="Z_BA465843_5925_11D2_BE45_080009FCDD9A_.wvu.PrintTitles" hidden="1">'[31]CES Inputs'!$K$1:$K$65536,'[31]CES Inputs'!$A$19:$IV$25</definedName>
    <definedName name="Z_BA465844_5925_11D2_BE45_080009FCDD9A_.wvu.PrintTitles" localSheetId="8" hidden="1">#REF!,#REF!</definedName>
    <definedName name="Z_BA465844_5925_11D2_BE45_080009FCDD9A_.wvu.PrintTitles" hidden="1">'[31]CES Inputs'!$K$1:$K$65536,'[31]CES Inputs'!$A$19:$IV$25</definedName>
    <definedName name="Z_BA465845_5925_11D2_BE45_080009FCDD9A_.wvu.PrintTitles" localSheetId="8" hidden="1">#REF!,#REF!</definedName>
    <definedName name="Z_BA465845_5925_11D2_BE45_080009FCDD9A_.wvu.PrintTitles" hidden="1">'[31]CES Inputs'!$K$1:$K$65536,'[31]CES Inputs'!$A$19:$IV$25</definedName>
    <definedName name="Z_BA465846_5925_11D2_BE45_080009FCDD9A_.wvu.PrintTitles" localSheetId="8" hidden="1">#REF!,#REF!</definedName>
    <definedName name="Z_BA465846_5925_11D2_BE45_080009FCDD9A_.wvu.PrintTitles" hidden="1">'[31]CES Inputs'!$K$1:$K$65536,'[31]CES Inputs'!$A$19:$IV$25</definedName>
    <definedName name="Z_D5124360_59F1_11D2_BE45_080009FCDD9A_.wvu.PrintTitles" localSheetId="8" hidden="1">#REF!,#REF!</definedName>
    <definedName name="Z_D5124360_59F1_11D2_BE45_080009FCDD9A_.wvu.PrintTitles" hidden="1">[31]Buyout!$A$1:$A$65536,[31]Buyout!$A$2:$IV$2</definedName>
    <definedName name="Z_D5124361_59F1_11D2_BE45_080009FCDD9A_.wvu.PrintTitles" localSheetId="8" hidden="1">#REF!,#REF!</definedName>
    <definedName name="Z_D5124361_59F1_11D2_BE45_080009FCDD9A_.wvu.PrintTitles" hidden="1">'[31]CES Inputs'!$K$1:$K$65536,'[31]CES Inputs'!$A$19:$IV$25</definedName>
    <definedName name="Z_D5124362_59F1_11D2_BE45_080009FCDD9A_.wvu.PrintTitles" localSheetId="8" hidden="1">#REF!,#REF!</definedName>
    <definedName name="Z_D5124362_59F1_11D2_BE45_080009FCDD9A_.wvu.PrintTitles" hidden="1">'[31]CES Inputs'!$K$1:$K$65536,'[31]CES Inputs'!$A$19:$IV$25</definedName>
    <definedName name="Z_D5124363_59F1_11D2_BE45_080009FCDD9A_.wvu.PrintTitles" localSheetId="8" hidden="1">#REF!,#REF!</definedName>
    <definedName name="Z_D5124363_59F1_11D2_BE45_080009FCDD9A_.wvu.PrintTitles" hidden="1">'[31]CES Inputs'!$K$1:$K$65536,'[31]CES Inputs'!$A$19:$IV$25</definedName>
    <definedName name="Z_D5124364_59F1_11D2_BE45_080009FCDD9A_.wvu.PrintTitles" localSheetId="8" hidden="1">#REF!,#REF!</definedName>
    <definedName name="Z_D5124364_59F1_11D2_BE45_080009FCDD9A_.wvu.PrintTitles" hidden="1">'[31]CES Inputs'!$K$1:$K$65536,'[31]CES Inputs'!$A$19:$IV$25</definedName>
    <definedName name="Z_D5124365_59F1_11D2_BE45_080009FCDD9A_.wvu.PrintTitles" localSheetId="8" hidden="1">#REF!,#REF!</definedName>
    <definedName name="Z_D5124365_59F1_11D2_BE45_080009FCDD9A_.wvu.PrintTitles" hidden="1">'[31]CES Inputs'!$K$1:$K$65536,'[31]CES Inputs'!$A$19:$IV$25</definedName>
    <definedName name="Z_D57DC6C0_593E_11D2_BE45_080009FCDD9A_.wvu.PrintTitles" localSheetId="8" hidden="1">#REF!,#REF!</definedName>
    <definedName name="Z_D57DC6C0_593E_11D2_BE45_080009FCDD9A_.wvu.PrintTitles" hidden="1">[31]Buyout!$A$1:$A$65536,[31]Buyout!$A$2:$IV$2</definedName>
    <definedName name="Z_D57DC6C1_593E_11D2_BE45_080009FCDD9A_.wvu.PrintTitles" localSheetId="8" hidden="1">#REF!,#REF!</definedName>
    <definedName name="Z_D57DC6C1_593E_11D2_BE45_080009FCDD9A_.wvu.PrintTitles" hidden="1">'[31]CES Inputs'!$K$1:$K$65536,'[31]CES Inputs'!$A$19:$IV$25</definedName>
    <definedName name="Z_D57DC6C2_593E_11D2_BE45_080009FCDD9A_.wvu.PrintTitles" localSheetId="8" hidden="1">#REF!,#REF!</definedName>
    <definedName name="Z_D57DC6C2_593E_11D2_BE45_080009FCDD9A_.wvu.PrintTitles" hidden="1">'[31]CES Inputs'!$K$1:$K$65536,'[31]CES Inputs'!$A$19:$IV$25</definedName>
    <definedName name="Z_D57DC6C3_593E_11D2_BE45_080009FCDD9A_.wvu.PrintTitles" localSheetId="8" hidden="1">#REF!,#REF!</definedName>
    <definedName name="Z_D57DC6C3_593E_11D2_BE45_080009FCDD9A_.wvu.PrintTitles" hidden="1">'[31]CES Inputs'!$K$1:$K$65536,'[31]CES Inputs'!$A$19:$IV$25</definedName>
    <definedName name="Z_D57DC6C4_593E_11D2_BE45_080009FCDD9A_.wvu.PrintTitles" localSheetId="8" hidden="1">#REF!,#REF!</definedName>
    <definedName name="Z_D57DC6C4_593E_11D2_BE45_080009FCDD9A_.wvu.PrintTitles" hidden="1">'[31]CES Inputs'!$K$1:$K$65536,'[31]CES Inputs'!$A$19:$IV$25</definedName>
    <definedName name="Z_D57DC6C5_593E_11D2_BE45_080009FCDD9A_.wvu.PrintTitles" localSheetId="8" hidden="1">#REF!,#REF!</definedName>
    <definedName name="Z_D57DC6C5_593E_11D2_BE45_080009FCDD9A_.wvu.PrintTitles" hidden="1">'[31]CES Inputs'!$K$1:$K$65536,'[31]CES Inputs'!$A$19:$IV$25</definedName>
    <definedName name="Z_NWC_CashAP" localSheetId="17">#REF!</definedName>
    <definedName name="Z_NWC_CashAP" localSheetId="18">#REF!</definedName>
    <definedName name="Z_NWC_CashAP" localSheetId="19">#REF!</definedName>
    <definedName name="Z_NWC_CashAP" localSheetId="20">#REF!</definedName>
    <definedName name="Z_NWC_CashAP" localSheetId="21">#REF!</definedName>
    <definedName name="Z_NWC_CashAP" localSheetId="22">#REF!</definedName>
    <definedName name="Z_NWC_CashAP" localSheetId="8">#REF!</definedName>
    <definedName name="Z_NWC_CashAP" localSheetId="26">#REF!</definedName>
    <definedName name="Z_NWC_CashAP" localSheetId="27">#REF!</definedName>
    <definedName name="Z_NWC_CashAP" localSheetId="28">#REF!</definedName>
    <definedName name="Z_NWC_CashAP" localSheetId="29">#REF!</definedName>
    <definedName name="Z_NWC_CashAP" localSheetId="30">#REF!</definedName>
    <definedName name="Z_NWC_CashAP" localSheetId="31">#REF!</definedName>
    <definedName name="Z_NWC_CashAP">#REF!</definedName>
    <definedName name="Z_NWC_CashAR" localSheetId="17">#REF!</definedName>
    <definedName name="Z_NWC_CashAR" localSheetId="18">#REF!</definedName>
    <definedName name="Z_NWC_CashAR" localSheetId="19">#REF!</definedName>
    <definedName name="Z_NWC_CashAR" localSheetId="20">#REF!</definedName>
    <definedName name="Z_NWC_CashAR" localSheetId="21">#REF!</definedName>
    <definedName name="Z_NWC_CashAR" localSheetId="22">#REF!</definedName>
    <definedName name="Z_NWC_CashAR" localSheetId="8">#REF!</definedName>
    <definedName name="Z_NWC_CashAR" localSheetId="26">#REF!</definedName>
    <definedName name="Z_NWC_CashAR" localSheetId="27">#REF!</definedName>
    <definedName name="Z_NWC_CashAR" localSheetId="28">#REF!</definedName>
    <definedName name="Z_NWC_CashAR" localSheetId="29">#REF!</definedName>
    <definedName name="Z_NWC_CashAR" localSheetId="30">#REF!</definedName>
    <definedName name="Z_NWC_CashAR" localSheetId="31">#REF!</definedName>
    <definedName name="Z_NWC_CashAR">#REF!</definedName>
    <definedName name="Z_NWC_CashComNPurch" localSheetId="17">#REF!</definedName>
    <definedName name="Z_NWC_CashComNPurch" localSheetId="18">#REF!</definedName>
    <definedName name="Z_NWC_CashComNPurch" localSheetId="19">#REF!</definedName>
    <definedName name="Z_NWC_CashComNPurch" localSheetId="20">#REF!</definedName>
    <definedName name="Z_NWC_CashComNPurch" localSheetId="21">#REF!</definedName>
    <definedName name="Z_NWC_CashComNPurch" localSheetId="22">#REF!</definedName>
    <definedName name="Z_NWC_CashComNPurch" localSheetId="8">#REF!</definedName>
    <definedName name="Z_NWC_CashComNPurch" localSheetId="26">#REF!</definedName>
    <definedName name="Z_NWC_CashComNPurch" localSheetId="27">#REF!</definedName>
    <definedName name="Z_NWC_CashComNPurch" localSheetId="28">#REF!</definedName>
    <definedName name="Z_NWC_CashComNPurch" localSheetId="29">#REF!</definedName>
    <definedName name="Z_NWC_CashComNPurch" localSheetId="30">#REF!</definedName>
    <definedName name="Z_NWC_CashComNPurch" localSheetId="31">#REF!</definedName>
    <definedName name="Z_NWC_CashComNPurch">#REF!</definedName>
    <definedName name="Z_NWC_CashCustDep" localSheetId="17">#REF!</definedName>
    <definedName name="Z_NWC_CashCustDep" localSheetId="18">#REF!</definedName>
    <definedName name="Z_NWC_CashCustDep" localSheetId="19">#REF!</definedName>
    <definedName name="Z_NWC_CashCustDep" localSheetId="20">#REF!</definedName>
    <definedName name="Z_NWC_CashCustDep" localSheetId="21">#REF!</definedName>
    <definedName name="Z_NWC_CashCustDep" localSheetId="22">#REF!</definedName>
    <definedName name="Z_NWC_CashCustDep" localSheetId="26">#REF!</definedName>
    <definedName name="Z_NWC_CashCustDep" localSheetId="27">#REF!</definedName>
    <definedName name="Z_NWC_CashCustDep" localSheetId="28">#REF!</definedName>
    <definedName name="Z_NWC_CashCustDep" localSheetId="29">#REF!</definedName>
    <definedName name="Z_NWC_CashCustDep" localSheetId="30">#REF!</definedName>
    <definedName name="Z_NWC_CashCustDep" localSheetId="31">#REF!</definedName>
    <definedName name="Z_NWC_CashCustDep">#REF!</definedName>
    <definedName name="Z_NWC_CashDivPay" localSheetId="17">#REF!</definedName>
    <definedName name="Z_NWC_CashDivPay" localSheetId="18">#REF!</definedName>
    <definedName name="Z_NWC_CashDivPay" localSheetId="19">#REF!</definedName>
    <definedName name="Z_NWC_CashDivPay" localSheetId="20">#REF!</definedName>
    <definedName name="Z_NWC_CashDivPay" localSheetId="21">#REF!</definedName>
    <definedName name="Z_NWC_CashDivPay" localSheetId="22">#REF!</definedName>
    <definedName name="Z_NWC_CashDivPay" localSheetId="26">#REF!</definedName>
    <definedName name="Z_NWC_CashDivPay" localSheetId="27">#REF!</definedName>
    <definedName name="Z_NWC_CashDivPay" localSheetId="28">#REF!</definedName>
    <definedName name="Z_NWC_CashDivPay" localSheetId="29">#REF!</definedName>
    <definedName name="Z_NWC_CashDivPay" localSheetId="30">#REF!</definedName>
    <definedName name="Z_NWC_CashDivPay" localSheetId="31">#REF!</definedName>
    <definedName name="Z_NWC_CashDivPay">#REF!</definedName>
    <definedName name="Z_NWC_CashEnergyLiabilities" localSheetId="17">#REF!</definedName>
    <definedName name="Z_NWC_CashEnergyLiabilities" localSheetId="18">#REF!</definedName>
    <definedName name="Z_NWC_CashEnergyLiabilities" localSheetId="19">#REF!</definedName>
    <definedName name="Z_NWC_CashEnergyLiabilities" localSheetId="20">#REF!</definedName>
    <definedName name="Z_NWC_CashEnergyLiabilities" localSheetId="21">#REF!</definedName>
    <definedName name="Z_NWC_CashEnergyLiabilities" localSheetId="22">#REF!</definedName>
    <definedName name="Z_NWC_CashEnergyLiabilities" localSheetId="26">#REF!</definedName>
    <definedName name="Z_NWC_CashEnergyLiabilities" localSheetId="27">#REF!</definedName>
    <definedName name="Z_NWC_CashEnergyLiabilities" localSheetId="28">#REF!</definedName>
    <definedName name="Z_NWC_CashEnergyLiabilities" localSheetId="29">#REF!</definedName>
    <definedName name="Z_NWC_CashEnergyLiabilities" localSheetId="30">#REF!</definedName>
    <definedName name="Z_NWC_CashEnergyLiabilities" localSheetId="31">#REF!</definedName>
    <definedName name="Z_NWC_CashEnergyLiabilities">#REF!</definedName>
    <definedName name="Z_NWC_CashEnergyTradingAssets" localSheetId="17">#REF!</definedName>
    <definedName name="Z_NWC_CashEnergyTradingAssets" localSheetId="18">#REF!</definedName>
    <definedName name="Z_NWC_CashEnergyTradingAssets" localSheetId="19">#REF!</definedName>
    <definedName name="Z_NWC_CashEnergyTradingAssets" localSheetId="20">#REF!</definedName>
    <definedName name="Z_NWC_CashEnergyTradingAssets" localSheetId="21">#REF!</definedName>
    <definedName name="Z_NWC_CashEnergyTradingAssets" localSheetId="22">#REF!</definedName>
    <definedName name="Z_NWC_CashEnergyTradingAssets" localSheetId="26">#REF!</definedName>
    <definedName name="Z_NWC_CashEnergyTradingAssets" localSheetId="27">#REF!</definedName>
    <definedName name="Z_NWC_CashEnergyTradingAssets" localSheetId="28">#REF!</definedName>
    <definedName name="Z_NWC_CashEnergyTradingAssets" localSheetId="29">#REF!</definedName>
    <definedName name="Z_NWC_CashEnergyTradingAssets" localSheetId="30">#REF!</definedName>
    <definedName name="Z_NWC_CashEnergyTradingAssets" localSheetId="31">#REF!</definedName>
    <definedName name="Z_NWC_CashEnergyTradingAssets">#REF!</definedName>
    <definedName name="Z_NWC_CashIntPay" localSheetId="17">#REF!</definedName>
    <definedName name="Z_NWC_CashIntPay" localSheetId="18">#REF!</definedName>
    <definedName name="Z_NWC_CashIntPay" localSheetId="19">#REF!</definedName>
    <definedName name="Z_NWC_CashIntPay" localSheetId="20">#REF!</definedName>
    <definedName name="Z_NWC_CashIntPay" localSheetId="21">#REF!</definedName>
    <definedName name="Z_NWC_CashIntPay" localSheetId="22">#REF!</definedName>
    <definedName name="Z_NWC_CashIntPay" localSheetId="26">#REF!</definedName>
    <definedName name="Z_NWC_CashIntPay" localSheetId="27">#REF!</definedName>
    <definedName name="Z_NWC_CashIntPay" localSheetId="28">#REF!</definedName>
    <definedName name="Z_NWC_CashIntPay" localSheetId="29">#REF!</definedName>
    <definedName name="Z_NWC_CashIntPay" localSheetId="30">#REF!</definedName>
    <definedName name="Z_NWC_CashIntPay" localSheetId="31">#REF!</definedName>
    <definedName name="Z_NWC_CashIntPay">#REF!</definedName>
    <definedName name="Z_NWC_CashInventory" localSheetId="17">#REF!</definedName>
    <definedName name="Z_NWC_CashInventory" localSheetId="18">#REF!</definedName>
    <definedName name="Z_NWC_CashInventory" localSheetId="19">#REF!</definedName>
    <definedName name="Z_NWC_CashInventory" localSheetId="20">#REF!</definedName>
    <definedName name="Z_NWC_CashInventory" localSheetId="21">#REF!</definedName>
    <definedName name="Z_NWC_CashInventory" localSheetId="22">#REF!</definedName>
    <definedName name="Z_NWC_CashInventory" localSheetId="26">#REF!</definedName>
    <definedName name="Z_NWC_CashInventory" localSheetId="27">#REF!</definedName>
    <definedName name="Z_NWC_CashInventory" localSheetId="28">#REF!</definedName>
    <definedName name="Z_NWC_CashInventory" localSheetId="29">#REF!</definedName>
    <definedName name="Z_NWC_CashInventory" localSheetId="30">#REF!</definedName>
    <definedName name="Z_NWC_CashInventory" localSheetId="31">#REF!</definedName>
    <definedName name="Z_NWC_CashInventory">#REF!</definedName>
    <definedName name="Z_NWC_CashNP" localSheetId="17">#REF!</definedName>
    <definedName name="Z_NWC_CashNP" localSheetId="18">#REF!</definedName>
    <definedName name="Z_NWC_CashNP" localSheetId="19">#REF!</definedName>
    <definedName name="Z_NWC_CashNP" localSheetId="20">#REF!</definedName>
    <definedName name="Z_NWC_CashNP" localSheetId="21">#REF!</definedName>
    <definedName name="Z_NWC_CashNP" localSheetId="22">#REF!</definedName>
    <definedName name="Z_NWC_CashNP" localSheetId="26">#REF!</definedName>
    <definedName name="Z_NWC_CashNP" localSheetId="27">#REF!</definedName>
    <definedName name="Z_NWC_CashNP" localSheetId="28">#REF!</definedName>
    <definedName name="Z_NWC_CashNP" localSheetId="29">#REF!</definedName>
    <definedName name="Z_NWC_CashNP" localSheetId="30">#REF!</definedName>
    <definedName name="Z_NWC_CashNP" localSheetId="31">#REF!</definedName>
    <definedName name="Z_NWC_CashNP">#REF!</definedName>
    <definedName name="Z_NWC_CashNR" localSheetId="17">#REF!</definedName>
    <definedName name="Z_NWC_CashNR" localSheetId="18">#REF!</definedName>
    <definedName name="Z_NWC_CashNR" localSheetId="19">#REF!</definedName>
    <definedName name="Z_NWC_CashNR" localSheetId="20">#REF!</definedName>
    <definedName name="Z_NWC_CashNR" localSheetId="21">#REF!</definedName>
    <definedName name="Z_NWC_CashNR" localSheetId="22">#REF!</definedName>
    <definedName name="Z_NWC_CashNR" localSheetId="26">#REF!</definedName>
    <definedName name="Z_NWC_CashNR" localSheetId="27">#REF!</definedName>
    <definedName name="Z_NWC_CashNR" localSheetId="28">#REF!</definedName>
    <definedName name="Z_NWC_CashNR" localSheetId="29">#REF!</definedName>
    <definedName name="Z_NWC_CashNR" localSheetId="30">#REF!</definedName>
    <definedName name="Z_NWC_CashNR" localSheetId="31">#REF!</definedName>
    <definedName name="Z_NWC_CashNR">#REF!</definedName>
    <definedName name="Z_NWC_CashOthAssets" localSheetId="17">#REF!</definedName>
    <definedName name="Z_NWC_CashOthAssets" localSheetId="18">#REF!</definedName>
    <definedName name="Z_NWC_CashOthAssets" localSheetId="19">#REF!</definedName>
    <definedName name="Z_NWC_CashOthAssets" localSheetId="20">#REF!</definedName>
    <definedName name="Z_NWC_CashOthAssets" localSheetId="21">#REF!</definedName>
    <definedName name="Z_NWC_CashOthAssets" localSheetId="22">#REF!</definedName>
    <definedName name="Z_NWC_CashOthAssets" localSheetId="26">#REF!</definedName>
    <definedName name="Z_NWC_CashOthAssets" localSheetId="27">#REF!</definedName>
    <definedName name="Z_NWC_CashOthAssets" localSheetId="28">#REF!</definedName>
    <definedName name="Z_NWC_CashOthAssets" localSheetId="29">#REF!</definedName>
    <definedName name="Z_NWC_CashOthAssets" localSheetId="30">#REF!</definedName>
    <definedName name="Z_NWC_CashOthAssets" localSheetId="31">#REF!</definedName>
    <definedName name="Z_NWC_CashOthAssets">#REF!</definedName>
    <definedName name="Z_NWC_CashOthLiabilities" localSheetId="17">#REF!</definedName>
    <definedName name="Z_NWC_CashOthLiabilities" localSheetId="18">#REF!</definedName>
    <definedName name="Z_NWC_CashOthLiabilities" localSheetId="19">#REF!</definedName>
    <definedName name="Z_NWC_CashOthLiabilities" localSheetId="20">#REF!</definedName>
    <definedName name="Z_NWC_CashOthLiabilities" localSheetId="21">#REF!</definedName>
    <definedName name="Z_NWC_CashOthLiabilities" localSheetId="22">#REF!</definedName>
    <definedName name="Z_NWC_CashOthLiabilities" localSheetId="26">#REF!</definedName>
    <definedName name="Z_NWC_CashOthLiabilities" localSheetId="27">#REF!</definedName>
    <definedName name="Z_NWC_CashOthLiabilities" localSheetId="28">#REF!</definedName>
    <definedName name="Z_NWC_CashOthLiabilities" localSheetId="29">#REF!</definedName>
    <definedName name="Z_NWC_CashOthLiabilities" localSheetId="30">#REF!</definedName>
    <definedName name="Z_NWC_CashOthLiabilities" localSheetId="31">#REF!</definedName>
    <definedName name="Z_NWC_CashOthLiabilities">#REF!</definedName>
    <definedName name="Z_NWC_CashRegAssets" localSheetId="17">#REF!</definedName>
    <definedName name="Z_NWC_CashRegAssets" localSheetId="18">#REF!</definedName>
    <definedName name="Z_NWC_CashRegAssets" localSheetId="19">#REF!</definedName>
    <definedName name="Z_NWC_CashRegAssets" localSheetId="20">#REF!</definedName>
    <definedName name="Z_NWC_CashRegAssets" localSheetId="21">#REF!</definedName>
    <definedName name="Z_NWC_CashRegAssets" localSheetId="22">#REF!</definedName>
    <definedName name="Z_NWC_CashRegAssets" localSheetId="26">#REF!</definedName>
    <definedName name="Z_NWC_CashRegAssets" localSheetId="27">#REF!</definedName>
    <definedName name="Z_NWC_CashRegAssets" localSheetId="28">#REF!</definedName>
    <definedName name="Z_NWC_CashRegAssets" localSheetId="29">#REF!</definedName>
    <definedName name="Z_NWC_CashRegAssets" localSheetId="30">#REF!</definedName>
    <definedName name="Z_NWC_CashRegAssets" localSheetId="31">#REF!</definedName>
    <definedName name="Z_NWC_CashRegAssets">#REF!</definedName>
    <definedName name="Z_NWC_CashRegLiabilities" localSheetId="17">#REF!</definedName>
    <definedName name="Z_NWC_CashRegLiabilities" localSheetId="18">#REF!</definedName>
    <definedName name="Z_NWC_CashRegLiabilities" localSheetId="19">#REF!</definedName>
    <definedName name="Z_NWC_CashRegLiabilities" localSheetId="20">#REF!</definedName>
    <definedName name="Z_NWC_CashRegLiabilities" localSheetId="21">#REF!</definedName>
    <definedName name="Z_NWC_CashRegLiabilities" localSheetId="22">#REF!</definedName>
    <definedName name="Z_NWC_CashRegLiabilities" localSheetId="26">#REF!</definedName>
    <definedName name="Z_NWC_CashRegLiabilities" localSheetId="27">#REF!</definedName>
    <definedName name="Z_NWC_CashRegLiabilities" localSheetId="28">#REF!</definedName>
    <definedName name="Z_NWC_CashRegLiabilities" localSheetId="29">#REF!</definedName>
    <definedName name="Z_NWC_CashRegLiabilities" localSheetId="30">#REF!</definedName>
    <definedName name="Z_NWC_CashRegLiabilities" localSheetId="31">#REF!</definedName>
    <definedName name="Z_NWC_CashRegLiabilities">#REF!</definedName>
    <definedName name="Z_NWC_CashRepurchaseObligations" localSheetId="17">#REF!</definedName>
    <definedName name="Z_NWC_CashRepurchaseObligations" localSheetId="18">#REF!</definedName>
    <definedName name="Z_NWC_CashRepurchaseObligations" localSheetId="19">#REF!</definedName>
    <definedName name="Z_NWC_CashRepurchaseObligations" localSheetId="20">#REF!</definedName>
    <definedName name="Z_NWC_CashRepurchaseObligations" localSheetId="21">#REF!</definedName>
    <definedName name="Z_NWC_CashRepurchaseObligations" localSheetId="22">#REF!</definedName>
    <definedName name="Z_NWC_CashRepurchaseObligations" localSheetId="26">#REF!</definedName>
    <definedName name="Z_NWC_CashRepurchaseObligations" localSheetId="27">#REF!</definedName>
    <definedName name="Z_NWC_CashRepurchaseObligations" localSheetId="28">#REF!</definedName>
    <definedName name="Z_NWC_CashRepurchaseObligations" localSheetId="29">#REF!</definedName>
    <definedName name="Z_NWC_CashRepurchaseObligations" localSheetId="30">#REF!</definedName>
    <definedName name="Z_NWC_CashRepurchaseObligations" localSheetId="31">#REF!</definedName>
    <definedName name="Z_NWC_CashRepurchaseObligations">#REF!</definedName>
    <definedName name="Z_NWC_CashResaleAgreements" localSheetId="17">#REF!</definedName>
    <definedName name="Z_NWC_CashResaleAgreements" localSheetId="18">#REF!</definedName>
    <definedName name="Z_NWC_CashResaleAgreements" localSheetId="19">#REF!</definedName>
    <definedName name="Z_NWC_CashResaleAgreements" localSheetId="20">#REF!</definedName>
    <definedName name="Z_NWC_CashResaleAgreements" localSheetId="21">#REF!</definedName>
    <definedName name="Z_NWC_CashResaleAgreements" localSheetId="22">#REF!</definedName>
    <definedName name="Z_NWC_CashResaleAgreements" localSheetId="26">#REF!</definedName>
    <definedName name="Z_NWC_CashResaleAgreements" localSheetId="27">#REF!</definedName>
    <definedName name="Z_NWC_CashResaleAgreements" localSheetId="28">#REF!</definedName>
    <definedName name="Z_NWC_CashResaleAgreements" localSheetId="29">#REF!</definedName>
    <definedName name="Z_NWC_CashResaleAgreements" localSheetId="30">#REF!</definedName>
    <definedName name="Z_NWC_CashResaleAgreements" localSheetId="31">#REF!</definedName>
    <definedName name="Z_NWC_CashResaleAgreements">#REF!</definedName>
    <definedName name="Z_NWC_CashTAX" localSheetId="17">#REF!</definedName>
    <definedName name="Z_NWC_CashTAX" localSheetId="18">#REF!</definedName>
    <definedName name="Z_NWC_CashTAX" localSheetId="19">#REF!</definedName>
    <definedName name="Z_NWC_CashTAX" localSheetId="20">#REF!</definedName>
    <definedName name="Z_NWC_CashTAX" localSheetId="21">#REF!</definedName>
    <definedName name="Z_NWC_CashTAX" localSheetId="22">#REF!</definedName>
    <definedName name="Z_NWC_CashTAX" localSheetId="26">#REF!</definedName>
    <definedName name="Z_NWC_CashTAX" localSheetId="27">#REF!</definedName>
    <definedName name="Z_NWC_CashTAX" localSheetId="28">#REF!</definedName>
    <definedName name="Z_NWC_CashTAX" localSheetId="29">#REF!</definedName>
    <definedName name="Z_NWC_CashTAX" localSheetId="30">#REF!</definedName>
    <definedName name="Z_NWC_CashTAX" localSheetId="31">#REF!</definedName>
    <definedName name="Z_NWC_CashTAX">#REF!</definedName>
    <definedName name="zzzzzzzzzz" localSheetId="17" hidden="1">{"SourcesUses",#N/A,TRUE,"CFMODEL";"TransOverview",#N/A,TRUE,"CFMODEL"}</definedName>
    <definedName name="zzzzzzzzzz" localSheetId="18" hidden="1">{"SourcesUses",#N/A,TRUE,"CFMODEL";"TransOverview",#N/A,TRUE,"CFMODEL"}</definedName>
    <definedName name="zzzzzzzzzz" localSheetId="19" hidden="1">{"SourcesUses",#N/A,TRUE,"CFMODEL";"TransOverview",#N/A,TRUE,"CFMODEL"}</definedName>
    <definedName name="zzzzzzzzzz" localSheetId="20" hidden="1">{"SourcesUses",#N/A,TRUE,"CFMODEL";"TransOverview",#N/A,TRUE,"CFMODEL"}</definedName>
    <definedName name="zzzzzzzzzz" localSheetId="21" hidden="1">{"SourcesUses",#N/A,TRUE,"CFMODEL";"TransOverview",#N/A,TRUE,"CFMODEL"}</definedName>
    <definedName name="zzzzzzzzzz" localSheetId="22" hidden="1">{"SourcesUses",#N/A,TRUE,"CFMODEL";"TransOverview",#N/A,TRUE,"CFMODEL"}</definedName>
    <definedName name="zzzzzzzzzz" localSheetId="23" hidden="1">{"SourcesUses",#N/A,TRUE,"CFMODEL";"TransOverview",#N/A,TRUE,"CFMODEL"}</definedName>
    <definedName name="zzzzzzzzzz" localSheetId="4" hidden="1">{"SourcesUses",#N/A,TRUE,"CFMODEL";"TransOverview",#N/A,TRUE,"CFMODEL"}</definedName>
    <definedName name="zzzzzzzzzz" localSheetId="5" hidden="1">{"SourcesUses",#N/A,TRUE,"CFMODEL";"TransOverview",#N/A,TRUE,"CFMODEL"}</definedName>
    <definedName name="zzzzzzzzzz" localSheetId="8" hidden="1">{"SourcesUses",#N/A,TRUE,"CFMODEL";"TransOverview",#N/A,TRUE,"CFMODEL"}</definedName>
    <definedName name="zzzzzzzzzz" localSheetId="11" hidden="1">{"SourcesUses",#N/A,TRUE,"CFMODEL";"TransOverview",#N/A,TRUE,"CFMODEL"}</definedName>
    <definedName name="zzzzzzzzzz" localSheetId="12" hidden="1">{"SourcesUses",#N/A,TRUE,"CFMODEL";"TransOverview",#N/A,TRUE,"CFMODEL"}</definedName>
    <definedName name="zzzzzzzzzz" localSheetId="14" hidden="1">{"SourcesUses",#N/A,TRUE,"CFMODEL";"TransOverview",#N/A,TRUE,"CFMODEL"}</definedName>
    <definedName name="zzzzzzzzzz" localSheetId="16" hidden="1">{"SourcesUses",#N/A,TRUE,"CFMODEL";"TransOverview",#N/A,TRUE,"CFMODEL"}</definedName>
    <definedName name="zzzzzzzzzz" localSheetId="26" hidden="1">{"SourcesUses",#N/A,TRUE,"CFMODEL";"TransOverview",#N/A,TRUE,"CFMODEL"}</definedName>
    <definedName name="zzzzzzzzzz" localSheetId="27" hidden="1">{"SourcesUses",#N/A,TRUE,"CFMODEL";"TransOverview",#N/A,TRUE,"CFMODEL"}</definedName>
    <definedName name="zzzzzzzzzz" localSheetId="28" hidden="1">{"SourcesUses",#N/A,TRUE,"CFMODEL";"TransOverview",#N/A,TRUE,"CFMODEL"}</definedName>
    <definedName name="zzzzzzzzzz" localSheetId="29" hidden="1">{"SourcesUses",#N/A,TRUE,"CFMODEL";"TransOverview",#N/A,TRUE,"CFMODEL"}</definedName>
    <definedName name="zzzzzzzzzz" localSheetId="30" hidden="1">{"SourcesUses",#N/A,TRUE,"CFMODEL";"TransOverview",#N/A,TRUE,"CFMODEL"}</definedName>
    <definedName name="zzzzzzzzzz" localSheetId="31" hidden="1">{"SourcesUses",#N/A,TRUE,"CFMODEL";"TransOverview",#N/A,TRUE,"CFMODEL"}</definedName>
    <definedName name="zzzzzzzzzz" hidden="1">{"SourcesUses",#N/A,TRUE,"CFMODEL";"TransOverview",#N/A,TRUE,"CFMODEL"}</definedName>
    <definedName name="zzzzzzzzzzzzzzzzz" localSheetId="17" hidden="1">{"SourcesUses",#N/A,TRUE,"CFMODEL";"TransOverview",#N/A,TRUE,"CFMODEL"}</definedName>
    <definedName name="zzzzzzzzzzzzzzzzz" localSheetId="18" hidden="1">{"SourcesUses",#N/A,TRUE,"CFMODEL";"TransOverview",#N/A,TRUE,"CFMODEL"}</definedName>
    <definedName name="zzzzzzzzzzzzzzzzz" localSheetId="19" hidden="1">{"SourcesUses",#N/A,TRUE,"CFMODEL";"TransOverview",#N/A,TRUE,"CFMODEL"}</definedName>
    <definedName name="zzzzzzzzzzzzzzzzz" localSheetId="20" hidden="1">{"SourcesUses",#N/A,TRUE,"CFMODEL";"TransOverview",#N/A,TRUE,"CFMODEL"}</definedName>
    <definedName name="zzzzzzzzzzzzzzzzz" localSheetId="21" hidden="1">{"SourcesUses",#N/A,TRUE,"CFMODEL";"TransOverview",#N/A,TRUE,"CFMODEL"}</definedName>
    <definedName name="zzzzzzzzzzzzzzzzz" localSheetId="22" hidden="1">{"SourcesUses",#N/A,TRUE,"CFMODEL";"TransOverview",#N/A,TRUE,"CFMODEL"}</definedName>
    <definedName name="zzzzzzzzzzzzzzzzz" localSheetId="23" hidden="1">{"SourcesUses",#N/A,TRUE,"CFMODEL";"TransOverview",#N/A,TRUE,"CFMODEL"}</definedName>
    <definedName name="zzzzzzzzzzzzzzzzz" localSheetId="4" hidden="1">{"SourcesUses",#N/A,TRUE,"CFMODEL";"TransOverview",#N/A,TRUE,"CFMODEL"}</definedName>
    <definedName name="zzzzzzzzzzzzzzzzz" localSheetId="5" hidden="1">{"SourcesUses",#N/A,TRUE,"CFMODEL";"TransOverview",#N/A,TRUE,"CFMODEL"}</definedName>
    <definedName name="zzzzzzzzzzzzzzzzz" localSheetId="8" hidden="1">{"SourcesUses",#N/A,TRUE,"CFMODEL";"TransOverview",#N/A,TRUE,"CFMODEL"}</definedName>
    <definedName name="zzzzzzzzzzzzzzzzz" localSheetId="11" hidden="1">{"SourcesUses",#N/A,TRUE,"CFMODEL";"TransOverview",#N/A,TRUE,"CFMODEL"}</definedName>
    <definedName name="zzzzzzzzzzzzzzzzz" localSheetId="12" hidden="1">{"SourcesUses",#N/A,TRUE,"CFMODEL";"TransOverview",#N/A,TRUE,"CFMODEL"}</definedName>
    <definedName name="zzzzzzzzzzzzzzzzz" localSheetId="14" hidden="1">{"SourcesUses",#N/A,TRUE,"CFMODEL";"TransOverview",#N/A,TRUE,"CFMODEL"}</definedName>
    <definedName name="zzzzzzzzzzzzzzzzz" localSheetId="16" hidden="1">{"SourcesUses",#N/A,TRUE,"CFMODEL";"TransOverview",#N/A,TRUE,"CFMODEL"}</definedName>
    <definedName name="zzzzzzzzzzzzzzzzz" localSheetId="26" hidden="1">{"SourcesUses",#N/A,TRUE,"CFMODEL";"TransOverview",#N/A,TRUE,"CFMODEL"}</definedName>
    <definedName name="zzzzzzzzzzzzzzzzz" localSheetId="27" hidden="1">{"SourcesUses",#N/A,TRUE,"CFMODEL";"TransOverview",#N/A,TRUE,"CFMODEL"}</definedName>
    <definedName name="zzzzzzzzzzzzzzzzz" localSheetId="28" hidden="1">{"SourcesUses",#N/A,TRUE,"CFMODEL";"TransOverview",#N/A,TRUE,"CFMODEL"}</definedName>
    <definedName name="zzzzzzzzzzzzzzzzz" localSheetId="29" hidden="1">{"SourcesUses",#N/A,TRUE,"CFMODEL";"TransOverview",#N/A,TRUE,"CFMODEL"}</definedName>
    <definedName name="zzzzzzzzzzzzzzzzz" localSheetId="30" hidden="1">{"SourcesUses",#N/A,TRUE,"CFMODEL";"TransOverview",#N/A,TRUE,"CFMODEL"}</definedName>
    <definedName name="zzzzzzzzzzzzzzzzz" localSheetId="31" hidden="1">{"SourcesUses",#N/A,TRUE,"CFMODEL";"TransOverview",#N/A,TRUE,"CFMODEL"}</definedName>
    <definedName name="zzzzzzzzzzzzzzzzz" hidden="1">{"SourcesUses",#N/A,TRUE,"CFMODEL";"TransOverview",#N/A,TRUE,"CFMODEL"}</definedName>
    <definedName name="zzzzzzzzzzzzzzzzzzzzzzzzz" localSheetId="17" hidden="1">{"Income Statement",#N/A,FALSE,"CFMODEL";"Balance Sheet",#N/A,FALSE,"CFMODEL"}</definedName>
    <definedName name="zzzzzzzzzzzzzzzzzzzzzzzzz" localSheetId="18" hidden="1">{"Income Statement",#N/A,FALSE,"CFMODEL";"Balance Sheet",#N/A,FALSE,"CFMODEL"}</definedName>
    <definedName name="zzzzzzzzzzzzzzzzzzzzzzzzz" localSheetId="19" hidden="1">{"Income Statement",#N/A,FALSE,"CFMODEL";"Balance Sheet",#N/A,FALSE,"CFMODEL"}</definedName>
    <definedName name="zzzzzzzzzzzzzzzzzzzzzzzzz" localSheetId="20" hidden="1">{"Income Statement",#N/A,FALSE,"CFMODEL";"Balance Sheet",#N/A,FALSE,"CFMODEL"}</definedName>
    <definedName name="zzzzzzzzzzzzzzzzzzzzzzzzz" localSheetId="21" hidden="1">{"Income Statement",#N/A,FALSE,"CFMODEL";"Balance Sheet",#N/A,FALSE,"CFMODEL"}</definedName>
    <definedName name="zzzzzzzzzzzzzzzzzzzzzzzzz" localSheetId="22" hidden="1">{"Income Statement",#N/A,FALSE,"CFMODEL";"Balance Sheet",#N/A,FALSE,"CFMODEL"}</definedName>
    <definedName name="zzzzzzzzzzzzzzzzzzzzzzzzz" localSheetId="23" hidden="1">{"Income Statement",#N/A,FALSE,"CFMODEL";"Balance Sheet",#N/A,FALSE,"CFMODEL"}</definedName>
    <definedName name="zzzzzzzzzzzzzzzzzzzzzzzzz" localSheetId="4" hidden="1">{"Income Statement",#N/A,FALSE,"CFMODEL";"Balance Sheet",#N/A,FALSE,"CFMODEL"}</definedName>
    <definedName name="zzzzzzzzzzzzzzzzzzzzzzzzz" localSheetId="5" hidden="1">{"Income Statement",#N/A,FALSE,"CFMODEL";"Balance Sheet",#N/A,FALSE,"CFMODEL"}</definedName>
    <definedName name="zzzzzzzzzzzzzzzzzzzzzzzzz" localSheetId="8" hidden="1">{"Income Statement",#N/A,FALSE,"CFMODEL";"Balance Sheet",#N/A,FALSE,"CFMODEL"}</definedName>
    <definedName name="zzzzzzzzzzzzzzzzzzzzzzzzz" localSheetId="11" hidden="1">{"Income Statement",#N/A,FALSE,"CFMODEL";"Balance Sheet",#N/A,FALSE,"CFMODEL"}</definedName>
    <definedName name="zzzzzzzzzzzzzzzzzzzzzzzzz" localSheetId="12" hidden="1">{"Income Statement",#N/A,FALSE,"CFMODEL";"Balance Sheet",#N/A,FALSE,"CFMODEL"}</definedName>
    <definedName name="zzzzzzzzzzzzzzzzzzzzzzzzz" localSheetId="14" hidden="1">{"Income Statement",#N/A,FALSE,"CFMODEL";"Balance Sheet",#N/A,FALSE,"CFMODEL"}</definedName>
    <definedName name="zzzzzzzzzzzzzzzzzzzzzzzzz" localSheetId="16" hidden="1">{"Income Statement",#N/A,FALSE,"CFMODEL";"Balance Sheet",#N/A,FALSE,"CFMODEL"}</definedName>
    <definedName name="zzzzzzzzzzzzzzzzzzzzzzzzz" localSheetId="26" hidden="1">{"Income Statement",#N/A,FALSE,"CFMODEL";"Balance Sheet",#N/A,FALSE,"CFMODEL"}</definedName>
    <definedName name="zzzzzzzzzzzzzzzzzzzzzzzzz" localSheetId="27" hidden="1">{"Income Statement",#N/A,FALSE,"CFMODEL";"Balance Sheet",#N/A,FALSE,"CFMODEL"}</definedName>
    <definedName name="zzzzzzzzzzzzzzzzzzzzzzzzz" localSheetId="28" hidden="1">{"Income Statement",#N/A,FALSE,"CFMODEL";"Balance Sheet",#N/A,FALSE,"CFMODEL"}</definedName>
    <definedName name="zzzzzzzzzzzzzzzzzzzzzzzzz" localSheetId="29" hidden="1">{"Income Statement",#N/A,FALSE,"CFMODEL";"Balance Sheet",#N/A,FALSE,"CFMODEL"}</definedName>
    <definedName name="zzzzzzzzzzzzzzzzzzzzzzzzz" localSheetId="30" hidden="1">{"Income Statement",#N/A,FALSE,"CFMODEL";"Balance Sheet",#N/A,FALSE,"CFMODEL"}</definedName>
    <definedName name="zzzzzzzzzzzzzzzzzzzzzzzzz" localSheetId="31" hidden="1">{"Income Statement",#N/A,FALSE,"CFMODEL";"Balance Sheet",#N/A,FALSE,"CFMODEL"}</definedName>
    <definedName name="zzzzzzzzzzzzzzzzzzzzzzzzz" hidden="1">{"Income Statement",#N/A,FALSE,"CFMODEL";"Balance Sheet",#N/A,FALSE,"CFMODEL"}</definedName>
    <definedName name="zzzzzzzzzzzzzzzzzzzzzzzzzzz" localSheetId="17" hidden="1">{"SourcesUses",#N/A,TRUE,"FundsFlow";"TransOverview",#N/A,TRUE,"FundsFlow"}</definedName>
    <definedName name="zzzzzzzzzzzzzzzzzzzzzzzzzzz" localSheetId="18" hidden="1">{"SourcesUses",#N/A,TRUE,"FundsFlow";"TransOverview",#N/A,TRUE,"FundsFlow"}</definedName>
    <definedName name="zzzzzzzzzzzzzzzzzzzzzzzzzzz" localSheetId="19" hidden="1">{"SourcesUses",#N/A,TRUE,"FundsFlow";"TransOverview",#N/A,TRUE,"FundsFlow"}</definedName>
    <definedName name="zzzzzzzzzzzzzzzzzzzzzzzzzzz" localSheetId="20" hidden="1">{"SourcesUses",#N/A,TRUE,"FundsFlow";"TransOverview",#N/A,TRUE,"FundsFlow"}</definedName>
    <definedName name="zzzzzzzzzzzzzzzzzzzzzzzzzzz" localSheetId="21" hidden="1">{"SourcesUses",#N/A,TRUE,"FundsFlow";"TransOverview",#N/A,TRUE,"FundsFlow"}</definedName>
    <definedName name="zzzzzzzzzzzzzzzzzzzzzzzzzzz" localSheetId="22" hidden="1">{"SourcesUses",#N/A,TRUE,"FundsFlow";"TransOverview",#N/A,TRUE,"FundsFlow"}</definedName>
    <definedName name="zzzzzzzzzzzzzzzzzzzzzzzzzzz" localSheetId="23" hidden="1">{"SourcesUses",#N/A,TRUE,"FundsFlow";"TransOverview",#N/A,TRUE,"FundsFlow"}</definedName>
    <definedName name="zzzzzzzzzzzzzzzzzzzzzzzzzzz" localSheetId="4" hidden="1">{"SourcesUses",#N/A,TRUE,"FundsFlow";"TransOverview",#N/A,TRUE,"FundsFlow"}</definedName>
    <definedName name="zzzzzzzzzzzzzzzzzzzzzzzzzzz" localSheetId="5" hidden="1">{"SourcesUses",#N/A,TRUE,"FundsFlow";"TransOverview",#N/A,TRUE,"FundsFlow"}</definedName>
    <definedName name="zzzzzzzzzzzzzzzzzzzzzzzzzzz" localSheetId="8" hidden="1">{"SourcesUses",#N/A,TRUE,"FundsFlow";"TransOverview",#N/A,TRUE,"FundsFlow"}</definedName>
    <definedName name="zzzzzzzzzzzzzzzzzzzzzzzzzzz" localSheetId="11" hidden="1">{"SourcesUses",#N/A,TRUE,"FundsFlow";"TransOverview",#N/A,TRUE,"FundsFlow"}</definedName>
    <definedName name="zzzzzzzzzzzzzzzzzzzzzzzzzzz" localSheetId="12" hidden="1">{"SourcesUses",#N/A,TRUE,"FundsFlow";"TransOverview",#N/A,TRUE,"FundsFlow"}</definedName>
    <definedName name="zzzzzzzzzzzzzzzzzzzzzzzzzzz" localSheetId="14" hidden="1">{"SourcesUses",#N/A,TRUE,"FundsFlow";"TransOverview",#N/A,TRUE,"FundsFlow"}</definedName>
    <definedName name="zzzzzzzzzzzzzzzzzzzzzzzzzzz" localSheetId="16" hidden="1">{"SourcesUses",#N/A,TRUE,"FundsFlow";"TransOverview",#N/A,TRUE,"FundsFlow"}</definedName>
    <definedName name="zzzzzzzzzzzzzzzzzzzzzzzzzzz" localSheetId="26" hidden="1">{"SourcesUses",#N/A,TRUE,"FundsFlow";"TransOverview",#N/A,TRUE,"FundsFlow"}</definedName>
    <definedName name="zzzzzzzzzzzzzzzzzzzzzzzzzzz" localSheetId="27" hidden="1">{"SourcesUses",#N/A,TRUE,"FundsFlow";"TransOverview",#N/A,TRUE,"FundsFlow"}</definedName>
    <definedName name="zzzzzzzzzzzzzzzzzzzzzzzzzzz" localSheetId="28" hidden="1">{"SourcesUses",#N/A,TRUE,"FundsFlow";"TransOverview",#N/A,TRUE,"FundsFlow"}</definedName>
    <definedName name="zzzzzzzzzzzzzzzzzzzzzzzzzzz" localSheetId="29" hidden="1">{"SourcesUses",#N/A,TRUE,"FundsFlow";"TransOverview",#N/A,TRUE,"FundsFlow"}</definedName>
    <definedName name="zzzzzzzzzzzzzzzzzzzzzzzzzzz" localSheetId="30" hidden="1">{"SourcesUses",#N/A,TRUE,"FundsFlow";"TransOverview",#N/A,TRUE,"FundsFlow"}</definedName>
    <definedName name="zzzzzzzzzzzzzzzzzzzzzzzzzzz" localSheetId="31" hidden="1">{"SourcesUses",#N/A,TRUE,"FundsFlow";"TransOverview",#N/A,TRUE,"FundsFlow"}</definedName>
    <definedName name="zzzzzzzzzzzzzzzzzzzzzzzzzzz" hidden="1">{"SourcesUses",#N/A,TRUE,"FundsFlow";"TransOverview",#N/A,TRUE,"FundsFlow"}</definedName>
    <definedName name="zzzzzzzzzzzzzzzzzzzzzzzzzzzzz" localSheetId="17" hidden="1">{"SourcesUses",#N/A,TRUE,"CFMODEL";"TransOverview",#N/A,TRUE,"CFMODEL"}</definedName>
    <definedName name="zzzzzzzzzzzzzzzzzzzzzzzzzzzzz" localSheetId="18" hidden="1">{"SourcesUses",#N/A,TRUE,"CFMODEL";"TransOverview",#N/A,TRUE,"CFMODEL"}</definedName>
    <definedName name="zzzzzzzzzzzzzzzzzzzzzzzzzzzzz" localSheetId="19" hidden="1">{"SourcesUses",#N/A,TRUE,"CFMODEL";"TransOverview",#N/A,TRUE,"CFMODEL"}</definedName>
    <definedName name="zzzzzzzzzzzzzzzzzzzzzzzzzzzzz" localSheetId="20" hidden="1">{"SourcesUses",#N/A,TRUE,"CFMODEL";"TransOverview",#N/A,TRUE,"CFMODEL"}</definedName>
    <definedName name="zzzzzzzzzzzzzzzzzzzzzzzzzzzzz" localSheetId="21" hidden="1">{"SourcesUses",#N/A,TRUE,"CFMODEL";"TransOverview",#N/A,TRUE,"CFMODEL"}</definedName>
    <definedName name="zzzzzzzzzzzzzzzzzzzzzzzzzzzzz" localSheetId="22" hidden="1">{"SourcesUses",#N/A,TRUE,"CFMODEL";"TransOverview",#N/A,TRUE,"CFMODEL"}</definedName>
    <definedName name="zzzzzzzzzzzzzzzzzzzzzzzzzzzzz" localSheetId="23" hidden="1">{"SourcesUses",#N/A,TRUE,"CFMODEL";"TransOverview",#N/A,TRUE,"CFMODEL"}</definedName>
    <definedName name="zzzzzzzzzzzzzzzzzzzzzzzzzzzzz" localSheetId="4" hidden="1">{"SourcesUses",#N/A,TRUE,"CFMODEL";"TransOverview",#N/A,TRUE,"CFMODEL"}</definedName>
    <definedName name="zzzzzzzzzzzzzzzzzzzzzzzzzzzzz" localSheetId="5" hidden="1">{"SourcesUses",#N/A,TRUE,"CFMODEL";"TransOverview",#N/A,TRUE,"CFMODEL"}</definedName>
    <definedName name="zzzzzzzzzzzzzzzzzzzzzzzzzzzzz" localSheetId="8" hidden="1">{"SourcesUses",#N/A,TRUE,"CFMODEL";"TransOverview",#N/A,TRUE,"CFMODEL"}</definedName>
    <definedName name="zzzzzzzzzzzzzzzzzzzzzzzzzzzzz" localSheetId="11" hidden="1">{"SourcesUses",#N/A,TRUE,"CFMODEL";"TransOverview",#N/A,TRUE,"CFMODEL"}</definedName>
    <definedName name="zzzzzzzzzzzzzzzzzzzzzzzzzzzzz" localSheetId="12" hidden="1">{"SourcesUses",#N/A,TRUE,"CFMODEL";"TransOverview",#N/A,TRUE,"CFMODEL"}</definedName>
    <definedName name="zzzzzzzzzzzzzzzzzzzzzzzzzzzzz" localSheetId="14" hidden="1">{"SourcesUses",#N/A,TRUE,"CFMODEL";"TransOverview",#N/A,TRUE,"CFMODEL"}</definedName>
    <definedName name="zzzzzzzzzzzzzzzzzzzzzzzzzzzzz" localSheetId="16" hidden="1">{"SourcesUses",#N/A,TRUE,"CFMODEL";"TransOverview",#N/A,TRUE,"CFMODEL"}</definedName>
    <definedName name="zzzzzzzzzzzzzzzzzzzzzzzzzzzzz" localSheetId="26" hidden="1">{"SourcesUses",#N/A,TRUE,"CFMODEL";"TransOverview",#N/A,TRUE,"CFMODEL"}</definedName>
    <definedName name="zzzzzzzzzzzzzzzzzzzzzzzzzzzzz" localSheetId="27" hidden="1">{"SourcesUses",#N/A,TRUE,"CFMODEL";"TransOverview",#N/A,TRUE,"CFMODEL"}</definedName>
    <definedName name="zzzzzzzzzzzzzzzzzzzzzzzzzzzzz" localSheetId="28" hidden="1">{"SourcesUses",#N/A,TRUE,"CFMODEL";"TransOverview",#N/A,TRUE,"CFMODEL"}</definedName>
    <definedName name="zzzzzzzzzzzzzzzzzzzzzzzzzzzzz" localSheetId="29" hidden="1">{"SourcesUses",#N/A,TRUE,"CFMODEL";"TransOverview",#N/A,TRUE,"CFMODEL"}</definedName>
    <definedName name="zzzzzzzzzzzzzzzzzzzzzzzzzzzzz" localSheetId="30" hidden="1">{"SourcesUses",#N/A,TRUE,"CFMODEL";"TransOverview",#N/A,TRUE,"CFMODEL"}</definedName>
    <definedName name="zzzzzzzzzzzzzzzzzzzzzzzzzzzzz" localSheetId="31" hidden="1">{"SourcesUses",#N/A,TRUE,"CFMODEL";"TransOverview",#N/A,TRUE,"CFMODEL"}</definedName>
    <definedName name="zzzzzzzzzzzzzzzzzzzzzzzzzzzzz" hidden="1">{"SourcesUses",#N/A,TRUE,"CFMODEL";"TransOverview",#N/A,TRUE,"CFMODEL"}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 i="18" l="1"/>
  <c r="L14" i="18"/>
  <c r="M14" i="18"/>
  <c r="K15" i="18"/>
  <c r="L15" i="18"/>
  <c r="M15" i="18"/>
  <c r="K16" i="18"/>
  <c r="L16" i="18"/>
  <c r="M16" i="18"/>
  <c r="K18" i="18"/>
  <c r="L18" i="18"/>
  <c r="M18" i="18"/>
  <c r="K20" i="18"/>
  <c r="L20" i="18"/>
  <c r="M20" i="18"/>
  <c r="K22" i="18"/>
  <c r="L22" i="18"/>
  <c r="M22" i="18"/>
  <c r="K7" i="18"/>
  <c r="L7" i="18"/>
  <c r="M7" i="18"/>
  <c r="K8" i="18"/>
  <c r="L8" i="18"/>
  <c r="M8" i="18"/>
  <c r="K9" i="18"/>
  <c r="L9" i="18"/>
  <c r="M9" i="18"/>
  <c r="K10" i="18"/>
  <c r="L10" i="18"/>
  <c r="M10" i="18"/>
  <c r="K11" i="18"/>
  <c r="L11" i="18"/>
  <c r="M11" i="18"/>
  <c r="E21" i="27"/>
  <c r="E19" i="27"/>
  <c r="E17" i="27"/>
  <c r="E15" i="27"/>
  <c r="E14" i="27"/>
  <c r="E13" i="27"/>
  <c r="E10" i="27"/>
  <c r="E9" i="27"/>
  <c r="E8" i="27"/>
  <c r="G40" i="4" l="1"/>
  <c r="G39" i="4"/>
  <c r="G38" i="4"/>
  <c r="Q10" i="13"/>
  <c r="Q9" i="13"/>
  <c r="Q16" i="13"/>
  <c r="Q17" i="13"/>
  <c r="Q18" i="13"/>
  <c r="Q19" i="13"/>
  <c r="Q20" i="13"/>
  <c r="Q21" i="13"/>
  <c r="Q11" i="13"/>
  <c r="G28" i="14"/>
  <c r="F49" i="15"/>
  <c r="F50" i="15"/>
  <c r="F51" i="15"/>
  <c r="F47" i="15"/>
  <c r="F42" i="15"/>
  <c r="F43" i="15"/>
  <c r="F44" i="15"/>
  <c r="F45" i="15"/>
  <c r="F35" i="15"/>
  <c r="F36" i="15"/>
  <c r="F38" i="15"/>
  <c r="F39" i="15"/>
  <c r="F40" i="15"/>
  <c r="D49" i="15"/>
  <c r="D50" i="15"/>
  <c r="D51" i="15"/>
  <c r="D52" i="15"/>
  <c r="D47" i="15"/>
  <c r="D42" i="15"/>
  <c r="D43" i="15"/>
  <c r="D44" i="15"/>
  <c r="D45" i="15"/>
  <c r="D36" i="15"/>
  <c r="D38" i="15"/>
  <c r="D39" i="15"/>
  <c r="D40" i="15"/>
  <c r="D35" i="15"/>
  <c r="F22" i="15"/>
  <c r="F23" i="15"/>
  <c r="F24" i="15"/>
  <c r="F25" i="15"/>
  <c r="F26" i="15"/>
  <c r="F27" i="15"/>
  <c r="F28" i="15"/>
  <c r="F29" i="15"/>
  <c r="F30" i="15"/>
  <c r="F31" i="15"/>
  <c r="F32" i="15"/>
  <c r="F33" i="15"/>
  <c r="D22" i="15"/>
  <c r="D23" i="15"/>
  <c r="D24" i="15"/>
  <c r="D25" i="15"/>
  <c r="D26" i="15"/>
  <c r="D27" i="15"/>
  <c r="D28" i="15"/>
  <c r="D29" i="15"/>
  <c r="D30" i="15"/>
  <c r="D31" i="15"/>
  <c r="D32" i="15"/>
  <c r="D33" i="15"/>
  <c r="F15" i="15"/>
  <c r="F16" i="15"/>
  <c r="F20" i="15"/>
  <c r="F12" i="15"/>
  <c r="F13" i="15"/>
  <c r="F10" i="15"/>
  <c r="F9" i="15"/>
  <c r="D10" i="15"/>
  <c r="D12" i="15"/>
  <c r="D13" i="15"/>
  <c r="D15" i="15"/>
  <c r="D17" i="15"/>
  <c r="D18" i="15"/>
  <c r="D20" i="15"/>
  <c r="D9" i="15"/>
  <c r="H31" i="18"/>
  <c r="I31" i="18"/>
  <c r="G31" i="18"/>
  <c r="B175" i="6"/>
  <c r="C175" i="6"/>
  <c r="J31" i="18" l="1"/>
  <c r="E12" i="27"/>
  <c r="E7" i="27"/>
  <c r="J25" i="18"/>
  <c r="J26" i="18"/>
  <c r="J27" i="18"/>
  <c r="M24" i="14" l="1"/>
  <c r="P24" i="14" s="1"/>
  <c r="M23" i="14"/>
  <c r="P23" i="14" s="1"/>
  <c r="J24" i="14"/>
  <c r="J23" i="14"/>
  <c r="G24" i="14"/>
  <c r="G23" i="14"/>
  <c r="G17" i="4"/>
  <c r="G16" i="4"/>
  <c r="G15" i="4"/>
  <c r="G14" i="4"/>
  <c r="G13" i="4"/>
  <c r="G12" i="4"/>
  <c r="G11" i="4"/>
  <c r="G10" i="4"/>
  <c r="G9" i="4"/>
  <c r="G8" i="4"/>
  <c r="G7" i="4"/>
  <c r="E19" i="4"/>
  <c r="G19" i="4" l="1"/>
  <c r="O57" i="13" l="1"/>
  <c r="P57" i="13"/>
  <c r="Q57" i="13"/>
  <c r="N57" i="13"/>
  <c r="J38" i="4"/>
  <c r="J10" i="3" l="1"/>
  <c r="Q56" i="13"/>
  <c r="P56" i="13"/>
  <c r="O56" i="13"/>
  <c r="N56" i="13"/>
  <c r="M71" i="7"/>
  <c r="T155" i="6"/>
  <c r="F155" i="6"/>
  <c r="U103" i="6" l="1"/>
  <c r="U125" i="6"/>
  <c r="U87" i="6"/>
  <c r="U61" i="6"/>
  <c r="U65" i="6"/>
  <c r="U66" i="6"/>
  <c r="U67" i="6"/>
  <c r="U62" i="6"/>
  <c r="U64" i="6"/>
  <c r="U63" i="6"/>
  <c r="N75" i="13"/>
  <c r="O75" i="13"/>
  <c r="P75" i="13"/>
  <c r="Q75" i="13"/>
  <c r="N76" i="13"/>
  <c r="O76" i="13"/>
  <c r="P76" i="13"/>
  <c r="Q76" i="13"/>
  <c r="A3" i="3"/>
  <c r="D6" i="22"/>
  <c r="D7" i="22"/>
  <c r="D8" i="22"/>
  <c r="I29" i="18"/>
  <c r="H29" i="18"/>
  <c r="F29" i="18"/>
  <c r="E29" i="18"/>
  <c r="G27" i="18"/>
  <c r="G28" i="18"/>
  <c r="U14" i="6"/>
  <c r="J29" i="4"/>
  <c r="M29" i="4" s="1"/>
  <c r="G29" i="4"/>
  <c r="G29" i="18" l="1"/>
  <c r="U73" i="6"/>
  <c r="U102" i="6"/>
  <c r="U101" i="6"/>
  <c r="U72" i="6"/>
  <c r="C19" i="25"/>
  <c r="G29" i="32"/>
  <c r="F29" i="32"/>
  <c r="A3" i="32"/>
  <c r="F17" i="31"/>
  <c r="E17" i="31"/>
  <c r="C17" i="31"/>
  <c r="B17" i="31"/>
  <c r="H16" i="31"/>
  <c r="G16" i="31"/>
  <c r="D16" i="31"/>
  <c r="H15" i="31"/>
  <c r="G15" i="31"/>
  <c r="D15" i="31"/>
  <c r="H14" i="31"/>
  <c r="G14" i="31"/>
  <c r="D14" i="31"/>
  <c r="H13" i="31"/>
  <c r="G13" i="31"/>
  <c r="D13" i="31"/>
  <c r="H12" i="31"/>
  <c r="G12" i="31"/>
  <c r="D12" i="31"/>
  <c r="H11" i="31"/>
  <c r="G11" i="31"/>
  <c r="D11" i="31"/>
  <c r="H10" i="31"/>
  <c r="G10" i="31"/>
  <c r="D10" i="31"/>
  <c r="H9" i="31"/>
  <c r="G9" i="31"/>
  <c r="D9" i="31"/>
  <c r="H8" i="31"/>
  <c r="G8" i="31"/>
  <c r="D8" i="31"/>
  <c r="H7" i="31"/>
  <c r="G7" i="31"/>
  <c r="D7" i="31"/>
  <c r="H6" i="31"/>
  <c r="G6" i="31"/>
  <c r="D6" i="31"/>
  <c r="H5" i="31"/>
  <c r="G5" i="31"/>
  <c r="D5" i="31"/>
  <c r="A3" i="31"/>
  <c r="F8" i="30"/>
  <c r="E8" i="30"/>
  <c r="C8" i="30"/>
  <c r="B8" i="30"/>
  <c r="H7" i="30"/>
  <c r="G7" i="30"/>
  <c r="D7" i="30"/>
  <c r="H6" i="30"/>
  <c r="G6" i="30"/>
  <c r="G8" i="30" s="1"/>
  <c r="D6" i="30"/>
  <c r="D8" i="30" s="1"/>
  <c r="A3" i="30"/>
  <c r="G41" i="29"/>
  <c r="F41" i="29"/>
  <c r="E41" i="29"/>
  <c r="C41" i="29"/>
  <c r="H41" i="29" s="1"/>
  <c r="B41" i="29"/>
  <c r="I40" i="29"/>
  <c r="H40" i="29"/>
  <c r="D40" i="29"/>
  <c r="I39" i="29"/>
  <c r="H39" i="29"/>
  <c r="D39" i="29"/>
  <c r="I38" i="29"/>
  <c r="H38" i="29"/>
  <c r="D38" i="29"/>
  <c r="I37" i="29"/>
  <c r="H37" i="29"/>
  <c r="D37" i="29"/>
  <c r="I36" i="29"/>
  <c r="H36" i="29"/>
  <c r="D36" i="29"/>
  <c r="I35" i="29"/>
  <c r="H35" i="29"/>
  <c r="D35" i="29"/>
  <c r="I34" i="29"/>
  <c r="H34" i="29"/>
  <c r="D34" i="29"/>
  <c r="I33" i="29"/>
  <c r="H33" i="29"/>
  <c r="D33" i="29"/>
  <c r="I32" i="29"/>
  <c r="H32" i="29"/>
  <c r="D32" i="29"/>
  <c r="I31" i="29"/>
  <c r="H31" i="29"/>
  <c r="D31" i="29"/>
  <c r="I30" i="29"/>
  <c r="H30" i="29"/>
  <c r="D30" i="29"/>
  <c r="I29" i="29"/>
  <c r="H29" i="29"/>
  <c r="D29" i="29"/>
  <c r="A27" i="29"/>
  <c r="G17" i="29"/>
  <c r="F17" i="29"/>
  <c r="E17" i="29"/>
  <c r="C17" i="29"/>
  <c r="B17" i="29"/>
  <c r="I16" i="29"/>
  <c r="H16" i="29"/>
  <c r="D16" i="29"/>
  <c r="I15" i="29"/>
  <c r="H15" i="29"/>
  <c r="D15" i="29"/>
  <c r="I14" i="29"/>
  <c r="H14" i="29"/>
  <c r="D14" i="29"/>
  <c r="I13" i="29"/>
  <c r="H13" i="29"/>
  <c r="D13" i="29"/>
  <c r="I12" i="29"/>
  <c r="H12" i="29"/>
  <c r="D12" i="29"/>
  <c r="I11" i="29"/>
  <c r="H11" i="29"/>
  <c r="D11" i="29"/>
  <c r="I10" i="29"/>
  <c r="H10" i="29"/>
  <c r="D10" i="29"/>
  <c r="I9" i="29"/>
  <c r="H9" i="29"/>
  <c r="D9" i="29"/>
  <c r="I8" i="29"/>
  <c r="H8" i="29"/>
  <c r="D8" i="29"/>
  <c r="I7" i="29"/>
  <c r="H7" i="29"/>
  <c r="D7" i="29"/>
  <c r="I6" i="29"/>
  <c r="H6" i="29"/>
  <c r="D6" i="29"/>
  <c r="I5" i="29"/>
  <c r="H5" i="29"/>
  <c r="D5" i="29"/>
  <c r="A3" i="29"/>
  <c r="W19" i="28"/>
  <c r="Y19" i="28" s="1"/>
  <c r="S19" i="28"/>
  <c r="R19" i="28"/>
  <c r="Q19" i="28"/>
  <c r="P19" i="28"/>
  <c r="N19" i="28"/>
  <c r="M19" i="28"/>
  <c r="L19" i="28"/>
  <c r="I19" i="28"/>
  <c r="H19" i="28"/>
  <c r="G19" i="28"/>
  <c r="F19" i="28"/>
  <c r="D19" i="28"/>
  <c r="C19" i="28"/>
  <c r="B19" i="28"/>
  <c r="Y18" i="28"/>
  <c r="T18" i="28"/>
  <c r="O18" i="28"/>
  <c r="J18" i="28"/>
  <c r="E18" i="28"/>
  <c r="K18" i="28" s="1"/>
  <c r="Y17" i="28"/>
  <c r="T17" i="28"/>
  <c r="O17" i="28"/>
  <c r="J17" i="28"/>
  <c r="E17" i="28"/>
  <c r="K17" i="28" s="1"/>
  <c r="Y16" i="28"/>
  <c r="T16" i="28"/>
  <c r="O16" i="28"/>
  <c r="J16" i="28"/>
  <c r="E16" i="28"/>
  <c r="K16" i="28" s="1"/>
  <c r="Y15" i="28"/>
  <c r="T15" i="28"/>
  <c r="O15" i="28"/>
  <c r="J15" i="28"/>
  <c r="E15" i="28"/>
  <c r="K15" i="28" s="1"/>
  <c r="Y14" i="28"/>
  <c r="T14" i="28"/>
  <c r="O14" i="28"/>
  <c r="J14" i="28"/>
  <c r="E14" i="28"/>
  <c r="K14" i="28" s="1"/>
  <c r="Y13" i="28"/>
  <c r="T13" i="28"/>
  <c r="O13" i="28"/>
  <c r="J13" i="28"/>
  <c r="E13" i="28"/>
  <c r="Y12" i="28"/>
  <c r="T12" i="28"/>
  <c r="O12" i="28"/>
  <c r="J12" i="28"/>
  <c r="E12" i="28"/>
  <c r="Y11" i="28"/>
  <c r="T11" i="28"/>
  <c r="O11" i="28"/>
  <c r="J11" i="28"/>
  <c r="E11" i="28"/>
  <c r="Y10" i="28"/>
  <c r="T10" i="28"/>
  <c r="O10" i="28"/>
  <c r="J10" i="28"/>
  <c r="E10" i="28"/>
  <c r="Y9" i="28"/>
  <c r="T9" i="28"/>
  <c r="O9" i="28"/>
  <c r="J9" i="28"/>
  <c r="E9" i="28"/>
  <c r="Y8" i="28"/>
  <c r="T8" i="28"/>
  <c r="O8" i="28"/>
  <c r="J8" i="28"/>
  <c r="E8" i="28"/>
  <c r="Y7" i="28"/>
  <c r="T7" i="28"/>
  <c r="O7" i="28"/>
  <c r="J7" i="28"/>
  <c r="E7" i="28"/>
  <c r="A3" i="28"/>
  <c r="A3" i="27"/>
  <c r="A3" i="26"/>
  <c r="E19" i="25"/>
  <c r="D19" i="25"/>
  <c r="B19" i="25"/>
  <c r="A3" i="25"/>
  <c r="L18" i="24"/>
  <c r="K18" i="24"/>
  <c r="I18" i="24"/>
  <c r="H18" i="24"/>
  <c r="F18" i="24"/>
  <c r="E18" i="24"/>
  <c r="D18" i="24"/>
  <c r="M16" i="24"/>
  <c r="P16" i="24" s="1"/>
  <c r="J16" i="24"/>
  <c r="G16" i="24"/>
  <c r="M15" i="24"/>
  <c r="P15" i="24" s="1"/>
  <c r="J15" i="24"/>
  <c r="G15" i="24"/>
  <c r="M14" i="24"/>
  <c r="P14" i="24" s="1"/>
  <c r="J14" i="24"/>
  <c r="G14" i="24"/>
  <c r="M13" i="24"/>
  <c r="P13" i="24" s="1"/>
  <c r="J13" i="24"/>
  <c r="J18" i="24" s="1"/>
  <c r="G13" i="24"/>
  <c r="M10" i="24"/>
  <c r="G10" i="24"/>
  <c r="G18" i="24" s="1"/>
  <c r="A3" i="24"/>
  <c r="G28" i="23"/>
  <c r="F28" i="23"/>
  <c r="A3" i="23"/>
  <c r="F17" i="22"/>
  <c r="E17" i="22"/>
  <c r="C17" i="22"/>
  <c r="B17" i="22"/>
  <c r="H16" i="22"/>
  <c r="G16" i="22"/>
  <c r="D16" i="22"/>
  <c r="H15" i="22"/>
  <c r="G15" i="22"/>
  <c r="D15" i="22"/>
  <c r="H14" i="22"/>
  <c r="G14" i="22"/>
  <c r="D14" i="22"/>
  <c r="H13" i="22"/>
  <c r="G13" i="22"/>
  <c r="D13" i="22"/>
  <c r="H12" i="22"/>
  <c r="G12" i="22"/>
  <c r="D12" i="22"/>
  <c r="H11" i="22"/>
  <c r="G11" i="22"/>
  <c r="H10" i="22"/>
  <c r="G10" i="22"/>
  <c r="H9" i="22"/>
  <c r="G9" i="22"/>
  <c r="H8" i="22"/>
  <c r="G8" i="22"/>
  <c r="H7" i="22"/>
  <c r="G7" i="22"/>
  <c r="H6" i="22"/>
  <c r="G6" i="22"/>
  <c r="H5" i="22"/>
  <c r="G5" i="22"/>
  <c r="D5" i="22"/>
  <c r="A3" i="22"/>
  <c r="F8" i="21"/>
  <c r="E8" i="21"/>
  <c r="C8" i="21"/>
  <c r="B8" i="21"/>
  <c r="I7" i="21"/>
  <c r="H7" i="21"/>
  <c r="G7" i="21"/>
  <c r="D7" i="21"/>
  <c r="H6" i="21"/>
  <c r="G6" i="21"/>
  <c r="D6" i="21"/>
  <c r="D8" i="21" s="1"/>
  <c r="A3" i="21"/>
  <c r="C38" i="20"/>
  <c r="B38" i="20"/>
  <c r="I37" i="20"/>
  <c r="G37" i="20"/>
  <c r="H37" i="20" s="1"/>
  <c r="D37" i="20"/>
  <c r="I36" i="20"/>
  <c r="G36" i="20"/>
  <c r="H36" i="20" s="1"/>
  <c r="D36" i="20"/>
  <c r="I35" i="20"/>
  <c r="G35" i="20"/>
  <c r="H35" i="20" s="1"/>
  <c r="D35" i="20"/>
  <c r="I34" i="20"/>
  <c r="G34" i="20"/>
  <c r="H34" i="20" s="1"/>
  <c r="D34" i="20"/>
  <c r="I33" i="20"/>
  <c r="G33" i="20"/>
  <c r="H33" i="20" s="1"/>
  <c r="D33" i="20"/>
  <c r="G32" i="20"/>
  <c r="H32" i="20" s="1"/>
  <c r="D32" i="20"/>
  <c r="G31" i="20"/>
  <c r="H31" i="20" s="1"/>
  <c r="D31" i="20"/>
  <c r="G30" i="20"/>
  <c r="H30" i="20" s="1"/>
  <c r="D30" i="20"/>
  <c r="D29" i="20"/>
  <c r="D28" i="20"/>
  <c r="D27" i="20"/>
  <c r="D26" i="20"/>
  <c r="A24" i="20"/>
  <c r="F17" i="20"/>
  <c r="E17" i="20"/>
  <c r="C17" i="20"/>
  <c r="B17" i="20"/>
  <c r="I16" i="20"/>
  <c r="G16" i="20"/>
  <c r="H16" i="20" s="1"/>
  <c r="D16" i="20"/>
  <c r="I15" i="20"/>
  <c r="G15" i="20"/>
  <c r="H15" i="20" s="1"/>
  <c r="D15" i="20"/>
  <c r="I14" i="20"/>
  <c r="G14" i="20"/>
  <c r="H14" i="20" s="1"/>
  <c r="D14" i="20"/>
  <c r="I13" i="20"/>
  <c r="G13" i="20"/>
  <c r="H13" i="20" s="1"/>
  <c r="D13" i="20"/>
  <c r="I12" i="20"/>
  <c r="G12" i="20"/>
  <c r="H12" i="20" s="1"/>
  <c r="D12" i="20"/>
  <c r="G11" i="20"/>
  <c r="H11" i="20" s="1"/>
  <c r="D11" i="20"/>
  <c r="G10" i="20"/>
  <c r="H10" i="20" s="1"/>
  <c r="D10" i="20"/>
  <c r="G9" i="20"/>
  <c r="H9" i="20" s="1"/>
  <c r="D9" i="20"/>
  <c r="G8" i="20"/>
  <c r="H8" i="20" s="1"/>
  <c r="D8" i="20"/>
  <c r="G7" i="20"/>
  <c r="D7" i="20"/>
  <c r="G6" i="20"/>
  <c r="D6" i="20"/>
  <c r="G5" i="20"/>
  <c r="D5" i="20"/>
  <c r="A3" i="20"/>
  <c r="AB20" i="19"/>
  <c r="AA20" i="19"/>
  <c r="Z20" i="19"/>
  <c r="X20" i="19"/>
  <c r="W20" i="19"/>
  <c r="Y20" i="19" s="1"/>
  <c r="S20" i="19"/>
  <c r="R20" i="19"/>
  <c r="Q20" i="19"/>
  <c r="P20" i="19"/>
  <c r="N20" i="19"/>
  <c r="M20" i="19"/>
  <c r="L20" i="19"/>
  <c r="I20" i="19"/>
  <c r="H20" i="19"/>
  <c r="G20" i="19"/>
  <c r="F20" i="19"/>
  <c r="D20" i="19"/>
  <c r="C20" i="19"/>
  <c r="B20" i="19"/>
  <c r="Y19" i="19"/>
  <c r="T19" i="19"/>
  <c r="O19" i="19"/>
  <c r="J19" i="19"/>
  <c r="E19" i="19"/>
  <c r="K19" i="19" s="1"/>
  <c r="Y18" i="19"/>
  <c r="T18" i="19"/>
  <c r="O18" i="19"/>
  <c r="J18" i="19"/>
  <c r="E18" i="19"/>
  <c r="K18" i="19" s="1"/>
  <c r="Y17" i="19"/>
  <c r="T17" i="19"/>
  <c r="O17" i="19"/>
  <c r="J17" i="19"/>
  <c r="E17" i="19"/>
  <c r="K17" i="19" s="1"/>
  <c r="Y16" i="19"/>
  <c r="T16" i="19"/>
  <c r="O16" i="19"/>
  <c r="J16" i="19"/>
  <c r="E16" i="19"/>
  <c r="K16" i="19" s="1"/>
  <c r="Y15" i="19"/>
  <c r="T15" i="19"/>
  <c r="O15" i="19"/>
  <c r="J15" i="19"/>
  <c r="E15" i="19"/>
  <c r="K15" i="19" s="1"/>
  <c r="Y14" i="19"/>
  <c r="T14" i="19"/>
  <c r="O14" i="19"/>
  <c r="J14" i="19"/>
  <c r="E14" i="19"/>
  <c r="K14" i="19" s="1"/>
  <c r="Y13" i="19"/>
  <c r="T13" i="19"/>
  <c r="O13" i="19"/>
  <c r="J13" i="19"/>
  <c r="E13" i="19"/>
  <c r="Y12" i="19"/>
  <c r="T12" i="19"/>
  <c r="O12" i="19"/>
  <c r="J12" i="19"/>
  <c r="E12" i="19"/>
  <c r="Y11" i="19"/>
  <c r="T11" i="19"/>
  <c r="O11" i="19"/>
  <c r="J11" i="19"/>
  <c r="E11" i="19"/>
  <c r="Y10" i="19"/>
  <c r="T10" i="19"/>
  <c r="O10" i="19"/>
  <c r="J10" i="19"/>
  <c r="E10" i="19"/>
  <c r="Y9" i="19"/>
  <c r="T9" i="19"/>
  <c r="O9" i="19"/>
  <c r="J9" i="19"/>
  <c r="E9" i="19"/>
  <c r="Y8" i="19"/>
  <c r="T8" i="19"/>
  <c r="O8" i="19"/>
  <c r="J8" i="19"/>
  <c r="E8" i="19"/>
  <c r="A3" i="19"/>
  <c r="J28" i="18"/>
  <c r="D20" i="18"/>
  <c r="I18" i="18"/>
  <c r="H18" i="18"/>
  <c r="F18" i="18"/>
  <c r="F22" i="18" s="1"/>
  <c r="E18" i="18"/>
  <c r="E22" i="18" s="1"/>
  <c r="C18" i="18"/>
  <c r="C22" i="18" s="1"/>
  <c r="B18" i="18"/>
  <c r="B22" i="18" s="1"/>
  <c r="J16" i="18"/>
  <c r="G16" i="18"/>
  <c r="D16" i="18"/>
  <c r="J15" i="18"/>
  <c r="G15" i="18"/>
  <c r="D15" i="18"/>
  <c r="J14" i="18"/>
  <c r="G14" i="18"/>
  <c r="D14" i="18"/>
  <c r="L13" i="18"/>
  <c r="K13" i="18"/>
  <c r="J13" i="18"/>
  <c r="G13" i="18"/>
  <c r="D13" i="18"/>
  <c r="J12" i="18"/>
  <c r="G12" i="18"/>
  <c r="D12" i="18"/>
  <c r="J11" i="18"/>
  <c r="G11" i="18"/>
  <c r="D11" i="18"/>
  <c r="J10" i="18"/>
  <c r="G10" i="18"/>
  <c r="D10" i="18"/>
  <c r="J9" i="18"/>
  <c r="G9" i="18"/>
  <c r="D9" i="18"/>
  <c r="J8" i="18"/>
  <c r="G8" i="18"/>
  <c r="D8" i="18"/>
  <c r="J7" i="18"/>
  <c r="G7" i="18"/>
  <c r="D7" i="18"/>
  <c r="A3" i="18"/>
  <c r="A3" i="17"/>
  <c r="A3" i="16"/>
  <c r="A3" i="15"/>
  <c r="L29" i="14"/>
  <c r="K29" i="14"/>
  <c r="I29" i="14"/>
  <c r="H29" i="14"/>
  <c r="F29" i="14"/>
  <c r="E29" i="14"/>
  <c r="D29" i="14"/>
  <c r="M28" i="14"/>
  <c r="J28" i="14"/>
  <c r="M26" i="14"/>
  <c r="P26" i="14" s="1"/>
  <c r="G26" i="14"/>
  <c r="M25" i="14"/>
  <c r="P25" i="14" s="1"/>
  <c r="G25" i="14"/>
  <c r="M22" i="14"/>
  <c r="P22" i="14" s="1"/>
  <c r="G22" i="14"/>
  <c r="M21" i="14"/>
  <c r="P21" i="14" s="1"/>
  <c r="G21" i="14"/>
  <c r="M20" i="14"/>
  <c r="P20" i="14" s="1"/>
  <c r="G20" i="14"/>
  <c r="M19" i="14"/>
  <c r="P19" i="14" s="1"/>
  <c r="J19" i="14"/>
  <c r="G19" i="14"/>
  <c r="D10" i="14"/>
  <c r="F10" i="14"/>
  <c r="A3" i="14"/>
  <c r="Q122" i="13"/>
  <c r="P122" i="13"/>
  <c r="O122" i="13"/>
  <c r="N122" i="13"/>
  <c r="M122" i="13"/>
  <c r="L122" i="13"/>
  <c r="K122" i="13"/>
  <c r="J122" i="13"/>
  <c r="I122" i="13"/>
  <c r="H122" i="13"/>
  <c r="G122" i="13"/>
  <c r="F122" i="13"/>
  <c r="E122" i="13"/>
  <c r="D122" i="13"/>
  <c r="C122" i="13"/>
  <c r="B122" i="13"/>
  <c r="Q103" i="13"/>
  <c r="P103" i="13"/>
  <c r="O103" i="13"/>
  <c r="N103" i="13"/>
  <c r="M103" i="13"/>
  <c r="L103" i="13"/>
  <c r="K103" i="13"/>
  <c r="J103" i="13"/>
  <c r="I103" i="13"/>
  <c r="H103" i="13"/>
  <c r="G103" i="13"/>
  <c r="F103" i="13"/>
  <c r="E103" i="13"/>
  <c r="D103" i="13"/>
  <c r="C103" i="13"/>
  <c r="B103" i="13"/>
  <c r="M84" i="13"/>
  <c r="L84" i="13"/>
  <c r="K84" i="13"/>
  <c r="J84" i="13"/>
  <c r="E84" i="13"/>
  <c r="D84" i="13"/>
  <c r="C84" i="13"/>
  <c r="B84" i="13"/>
  <c r="Q83" i="13"/>
  <c r="P83" i="13"/>
  <c r="O83" i="13"/>
  <c r="N83" i="13"/>
  <c r="Q82" i="13"/>
  <c r="P82" i="13"/>
  <c r="O82" i="13"/>
  <c r="N82" i="13"/>
  <c r="Q81" i="13"/>
  <c r="P81" i="13"/>
  <c r="O81" i="13"/>
  <c r="N81" i="13"/>
  <c r="Q80" i="13"/>
  <c r="P80" i="13"/>
  <c r="O80" i="13"/>
  <c r="N80" i="13"/>
  <c r="Q79" i="13"/>
  <c r="P79" i="13"/>
  <c r="O79" i="13"/>
  <c r="N79" i="13"/>
  <c r="Q78" i="13"/>
  <c r="P78" i="13"/>
  <c r="O78" i="13"/>
  <c r="N78" i="13"/>
  <c r="Q77" i="13"/>
  <c r="P77" i="13"/>
  <c r="O77" i="13"/>
  <c r="N77" i="13"/>
  <c r="Q74" i="13"/>
  <c r="P74" i="13"/>
  <c r="O74" i="13"/>
  <c r="N74" i="13"/>
  <c r="Q73" i="13"/>
  <c r="P73" i="13"/>
  <c r="O73" i="13"/>
  <c r="N73" i="13"/>
  <c r="Q72" i="13"/>
  <c r="P72" i="13"/>
  <c r="O72" i="13"/>
  <c r="N72" i="13"/>
  <c r="M64" i="13"/>
  <c r="L64" i="13"/>
  <c r="K64" i="13"/>
  <c r="J64" i="13"/>
  <c r="I64" i="13"/>
  <c r="H64" i="13"/>
  <c r="G64" i="13"/>
  <c r="F64" i="13"/>
  <c r="E64" i="13"/>
  <c r="D64" i="13"/>
  <c r="C64" i="13"/>
  <c r="B64" i="13"/>
  <c r="Q63" i="13"/>
  <c r="P63" i="13"/>
  <c r="O63" i="13"/>
  <c r="N63" i="13"/>
  <c r="Q62" i="13"/>
  <c r="P62" i="13"/>
  <c r="O62" i="13"/>
  <c r="N62" i="13"/>
  <c r="Q61" i="13"/>
  <c r="P61" i="13"/>
  <c r="O61" i="13"/>
  <c r="N61" i="13"/>
  <c r="Q60" i="13"/>
  <c r="P60" i="13"/>
  <c r="O60" i="13"/>
  <c r="N60" i="13"/>
  <c r="Q59" i="13"/>
  <c r="P59" i="13"/>
  <c r="O59" i="13"/>
  <c r="N59" i="13"/>
  <c r="Q58" i="13"/>
  <c r="P58" i="13"/>
  <c r="O58" i="13"/>
  <c r="N58" i="13"/>
  <c r="Q55" i="13"/>
  <c r="P55" i="13"/>
  <c r="O55" i="13"/>
  <c r="N55" i="13"/>
  <c r="Q54" i="13"/>
  <c r="P54" i="13"/>
  <c r="O54" i="13"/>
  <c r="N54" i="13"/>
  <c r="Q53" i="13"/>
  <c r="P53" i="13"/>
  <c r="O53" i="13"/>
  <c r="N53" i="13"/>
  <c r="Q52" i="13"/>
  <c r="P52" i="13"/>
  <c r="O52" i="13"/>
  <c r="N52" i="13"/>
  <c r="M43" i="13"/>
  <c r="L43" i="13"/>
  <c r="K43" i="13"/>
  <c r="J43" i="13"/>
  <c r="I43" i="13"/>
  <c r="H43" i="13"/>
  <c r="G43" i="13"/>
  <c r="F43" i="13"/>
  <c r="E43" i="13"/>
  <c r="D43" i="13"/>
  <c r="C43" i="13"/>
  <c r="B43" i="13"/>
  <c r="Q42" i="13"/>
  <c r="P42" i="13"/>
  <c r="O42" i="13"/>
  <c r="N42" i="13"/>
  <c r="Q41" i="13"/>
  <c r="P41" i="13"/>
  <c r="O41" i="13"/>
  <c r="N41" i="13"/>
  <c r="Q40" i="13"/>
  <c r="P40" i="13"/>
  <c r="O40" i="13"/>
  <c r="N40" i="13"/>
  <c r="Q39" i="13"/>
  <c r="P39" i="13"/>
  <c r="O39" i="13"/>
  <c r="N39" i="13"/>
  <c r="Q38" i="13"/>
  <c r="P38" i="13"/>
  <c r="O38" i="13"/>
  <c r="N38" i="13"/>
  <c r="Q37" i="13"/>
  <c r="P37" i="13"/>
  <c r="O37" i="13"/>
  <c r="N37" i="13"/>
  <c r="Q36" i="13"/>
  <c r="P36" i="13"/>
  <c r="O36" i="13"/>
  <c r="N36" i="13"/>
  <c r="Q35" i="13"/>
  <c r="P35" i="13"/>
  <c r="O35" i="13"/>
  <c r="N35" i="13"/>
  <c r="Q34" i="13"/>
  <c r="P34" i="13"/>
  <c r="O34" i="13"/>
  <c r="N34" i="13"/>
  <c r="Q33" i="13"/>
  <c r="P33" i="13"/>
  <c r="O33" i="13"/>
  <c r="N33" i="13"/>
  <c r="Q32" i="13"/>
  <c r="P32" i="13"/>
  <c r="O32" i="13"/>
  <c r="N32" i="13"/>
  <c r="Q31" i="13"/>
  <c r="P31" i="13"/>
  <c r="O31" i="13"/>
  <c r="N31" i="13"/>
  <c r="M21" i="13"/>
  <c r="L21" i="13"/>
  <c r="K21" i="13"/>
  <c r="J21" i="13"/>
  <c r="I21" i="13"/>
  <c r="H21" i="13"/>
  <c r="G21" i="13"/>
  <c r="F21" i="13"/>
  <c r="E21" i="13"/>
  <c r="D21" i="13"/>
  <c r="C21" i="13"/>
  <c r="B21" i="13"/>
  <c r="P20" i="13"/>
  <c r="O20" i="13"/>
  <c r="N20" i="13"/>
  <c r="P19" i="13"/>
  <c r="O19" i="13"/>
  <c r="N19" i="13"/>
  <c r="P18" i="13"/>
  <c r="O18" i="13"/>
  <c r="N18" i="13"/>
  <c r="P17" i="13"/>
  <c r="O17" i="13"/>
  <c r="N17" i="13"/>
  <c r="P16" i="13"/>
  <c r="O16" i="13"/>
  <c r="N16" i="13"/>
  <c r="Q15" i="13"/>
  <c r="P15" i="13"/>
  <c r="O15" i="13"/>
  <c r="N15" i="13"/>
  <c r="Q14" i="13"/>
  <c r="P14" i="13"/>
  <c r="O14" i="13"/>
  <c r="N14" i="13"/>
  <c r="Q13" i="13"/>
  <c r="P13" i="13"/>
  <c r="O13" i="13"/>
  <c r="N13" i="13"/>
  <c r="Q12" i="13"/>
  <c r="P12" i="13"/>
  <c r="O12" i="13"/>
  <c r="N12" i="13"/>
  <c r="P11" i="13"/>
  <c r="O11" i="13"/>
  <c r="N11" i="13"/>
  <c r="P10" i="13"/>
  <c r="O10" i="13"/>
  <c r="N10" i="13"/>
  <c r="P9" i="13"/>
  <c r="O9" i="13"/>
  <c r="N9" i="13"/>
  <c r="A3" i="13"/>
  <c r="F37" i="12"/>
  <c r="E37" i="12"/>
  <c r="G36" i="12"/>
  <c r="G37" i="12" s="1"/>
  <c r="D36" i="12"/>
  <c r="F32" i="12"/>
  <c r="E32" i="12"/>
  <c r="G31" i="12"/>
  <c r="G32" i="12" s="1"/>
  <c r="D31" i="12"/>
  <c r="F26" i="12"/>
  <c r="E26" i="12"/>
  <c r="G25" i="12"/>
  <c r="D25" i="12"/>
  <c r="G24" i="12"/>
  <c r="D24" i="12"/>
  <c r="F18" i="12"/>
  <c r="E18" i="12"/>
  <c r="G17" i="12"/>
  <c r="D17" i="12"/>
  <c r="G16" i="12"/>
  <c r="D16" i="12"/>
  <c r="F10" i="12"/>
  <c r="E10" i="12"/>
  <c r="C10" i="12"/>
  <c r="B10" i="12"/>
  <c r="G9" i="12"/>
  <c r="D9" i="12"/>
  <c r="G8" i="12"/>
  <c r="D8" i="12"/>
  <c r="D10" i="12" s="1"/>
  <c r="A3" i="12"/>
  <c r="B85" i="11"/>
  <c r="B84" i="11"/>
  <c r="B83" i="11"/>
  <c r="B82" i="11"/>
  <c r="B81" i="11"/>
  <c r="B80" i="11"/>
  <c r="B79" i="11"/>
  <c r="B78" i="11"/>
  <c r="A3" i="11"/>
  <c r="G113" i="10"/>
  <c r="F113" i="10"/>
  <c r="H111" i="10"/>
  <c r="H110" i="10"/>
  <c r="H109" i="10"/>
  <c r="H113" i="10" s="1"/>
  <c r="A3" i="10"/>
  <c r="G39" i="9"/>
  <c r="F39" i="9"/>
  <c r="E39" i="9"/>
  <c r="C39" i="9"/>
  <c r="B39" i="9"/>
  <c r="D37" i="9"/>
  <c r="D36" i="9"/>
  <c r="D35" i="9"/>
  <c r="D39" i="9" s="1"/>
  <c r="A3" i="9"/>
  <c r="C44" i="8"/>
  <c r="B44" i="8"/>
  <c r="D42" i="8"/>
  <c r="D41" i="8"/>
  <c r="D40" i="8"/>
  <c r="D44" i="8" s="1"/>
  <c r="H31" i="8"/>
  <c r="G31" i="8"/>
  <c r="F31" i="8"/>
  <c r="E31" i="8"/>
  <c r="D31" i="8"/>
  <c r="H29" i="8"/>
  <c r="H27" i="8"/>
  <c r="H26" i="8"/>
  <c r="H25" i="8"/>
  <c r="H24" i="8"/>
  <c r="H23" i="8"/>
  <c r="H22" i="8"/>
  <c r="H20" i="8"/>
  <c r="H19" i="8"/>
  <c r="H18" i="8"/>
  <c r="H16" i="8"/>
  <c r="H14" i="8"/>
  <c r="H12" i="8"/>
  <c r="H11" i="8"/>
  <c r="H10" i="8"/>
  <c r="H9" i="8"/>
  <c r="A3" i="8"/>
  <c r="C103" i="7"/>
  <c r="B103" i="7"/>
  <c r="D102" i="7"/>
  <c r="D101" i="7"/>
  <c r="D100" i="7"/>
  <c r="D99" i="7"/>
  <c r="D98" i="7"/>
  <c r="D97" i="7"/>
  <c r="D96" i="7"/>
  <c r="D95" i="7"/>
  <c r="D94" i="7"/>
  <c r="D93" i="7"/>
  <c r="D92" i="7"/>
  <c r="D91" i="7"/>
  <c r="D84" i="7"/>
  <c r="D83" i="7"/>
  <c r="C86" i="7"/>
  <c r="L8" i="14" s="1"/>
  <c r="L77" i="7"/>
  <c r="C77" i="7"/>
  <c r="P71" i="7"/>
  <c r="O71" i="7"/>
  <c r="N71" i="7"/>
  <c r="G71" i="7"/>
  <c r="F71" i="7"/>
  <c r="E71" i="7"/>
  <c r="D71" i="7"/>
  <c r="A3" i="7"/>
  <c r="N176" i="6"/>
  <c r="M176" i="6"/>
  <c r="O175" i="6"/>
  <c r="O174" i="6"/>
  <c r="D174" i="6"/>
  <c r="O173" i="6"/>
  <c r="D173" i="6"/>
  <c r="O172" i="6"/>
  <c r="D172" i="6"/>
  <c r="U13" i="6"/>
  <c r="S155" i="6"/>
  <c r="R155" i="6"/>
  <c r="Q155" i="6"/>
  <c r="I155" i="6"/>
  <c r="H155" i="6"/>
  <c r="G155" i="6"/>
  <c r="E155" i="6"/>
  <c r="D155" i="6"/>
  <c r="U139" i="6"/>
  <c r="U133" i="6"/>
  <c r="U113" i="6"/>
  <c r="U109" i="6"/>
  <c r="U100" i="6"/>
  <c r="U96" i="6"/>
  <c r="U92" i="6"/>
  <c r="U88" i="6"/>
  <c r="U83" i="6"/>
  <c r="U79" i="6"/>
  <c r="U71" i="6"/>
  <c r="U59" i="6"/>
  <c r="U56" i="6"/>
  <c r="U52" i="6"/>
  <c r="U46" i="6"/>
  <c r="U42" i="6"/>
  <c r="U36" i="6"/>
  <c r="U32" i="6"/>
  <c r="U28" i="6"/>
  <c r="U24" i="6"/>
  <c r="U20" i="6"/>
  <c r="U12" i="6"/>
  <c r="A3" i="6"/>
  <c r="F113" i="5"/>
  <c r="F112" i="5"/>
  <c r="E115" i="5"/>
  <c r="E104" i="5"/>
  <c r="E106" i="5" s="1"/>
  <c r="I97" i="5"/>
  <c r="J90" i="5" s="1"/>
  <c r="H97" i="5"/>
  <c r="G97" i="5"/>
  <c r="F97" i="5"/>
  <c r="J92" i="5"/>
  <c r="J87" i="5"/>
  <c r="J86" i="5"/>
  <c r="J85" i="5"/>
  <c r="J82" i="5"/>
  <c r="J81" i="5"/>
  <c r="J80" i="5"/>
  <c r="J79" i="5"/>
  <c r="J76" i="5"/>
  <c r="J74" i="5"/>
  <c r="J73" i="5"/>
  <c r="J72" i="5"/>
  <c r="J71" i="5"/>
  <c r="J70" i="5"/>
  <c r="J69" i="5"/>
  <c r="J68" i="5"/>
  <c r="J67" i="5"/>
  <c r="J66" i="5"/>
  <c r="J65" i="5"/>
  <c r="J64" i="5"/>
  <c r="J59" i="5"/>
  <c r="J58" i="5"/>
  <c r="J57" i="5"/>
  <c r="J56" i="5"/>
  <c r="J55" i="5"/>
  <c r="J54" i="5"/>
  <c r="J53" i="5"/>
  <c r="J52" i="5"/>
  <c r="J51" i="5"/>
  <c r="J50" i="5"/>
  <c r="J47" i="5"/>
  <c r="J46" i="5"/>
  <c r="J45" i="5"/>
  <c r="J44" i="5"/>
  <c r="J43" i="5"/>
  <c r="J42" i="5"/>
  <c r="J40" i="5"/>
  <c r="J39" i="5"/>
  <c r="J38" i="5"/>
  <c r="J37" i="5"/>
  <c r="J36" i="5"/>
  <c r="J29" i="5"/>
  <c r="J28" i="5"/>
  <c r="J27" i="5"/>
  <c r="J26" i="5"/>
  <c r="J24" i="5"/>
  <c r="J23" i="5"/>
  <c r="J22" i="5"/>
  <c r="J21" i="5"/>
  <c r="J20" i="5"/>
  <c r="J19" i="5"/>
  <c r="J18" i="5"/>
  <c r="J17" i="5"/>
  <c r="J14" i="5"/>
  <c r="J13" i="5"/>
  <c r="J11" i="5"/>
  <c r="J10" i="5"/>
  <c r="A3" i="5"/>
  <c r="J35" i="4"/>
  <c r="J34" i="4"/>
  <c r="J28" i="4"/>
  <c r="M28" i="4" s="1"/>
  <c r="G28" i="4"/>
  <c r="J27" i="4"/>
  <c r="M27" i="4" s="1"/>
  <c r="G27" i="4"/>
  <c r="J26" i="4"/>
  <c r="M26" i="4" s="1"/>
  <c r="G26" i="4"/>
  <c r="J25" i="4"/>
  <c r="M25" i="4" s="1"/>
  <c r="G25" i="4"/>
  <c r="J24" i="4"/>
  <c r="M24" i="4" s="1"/>
  <c r="G24" i="4"/>
  <c r="J23" i="4"/>
  <c r="M23" i="4" s="1"/>
  <c r="G23" i="4"/>
  <c r="J22" i="4"/>
  <c r="G22" i="4"/>
  <c r="J21" i="4"/>
  <c r="M21" i="4" s="1"/>
  <c r="G21" i="4"/>
  <c r="I19" i="4"/>
  <c r="I31" i="4" s="1"/>
  <c r="H19" i="4"/>
  <c r="H31" i="4" s="1"/>
  <c r="F19" i="4"/>
  <c r="F31" i="4" s="1"/>
  <c r="E31" i="4"/>
  <c r="D19" i="4"/>
  <c r="D31" i="4" s="1"/>
  <c r="D7" i="3" s="1"/>
  <c r="D16" i="3" s="1"/>
  <c r="J17" i="4"/>
  <c r="M17" i="4" s="1"/>
  <c r="J16" i="4"/>
  <c r="J15" i="4"/>
  <c r="M15" i="4" s="1"/>
  <c r="J14" i="4"/>
  <c r="M14" i="4" s="1"/>
  <c r="J13" i="4"/>
  <c r="M13" i="4" s="1"/>
  <c r="J12" i="4"/>
  <c r="M12" i="4" s="1"/>
  <c r="J11" i="4"/>
  <c r="J10" i="4"/>
  <c r="M10" i="4" s="1"/>
  <c r="J9" i="4"/>
  <c r="M9" i="4" s="1"/>
  <c r="J8" i="4"/>
  <c r="M8" i="4" s="1"/>
  <c r="J7" i="4"/>
  <c r="A3" i="4"/>
  <c r="M10" i="3"/>
  <c r="G10" i="3"/>
  <c r="G9" i="3"/>
  <c r="J8" i="3"/>
  <c r="G8" i="3"/>
  <c r="D8" i="3"/>
  <c r="J125" i="6" l="1"/>
  <c r="J126" i="6"/>
  <c r="J127" i="6"/>
  <c r="J128" i="6"/>
  <c r="J129" i="6"/>
  <c r="G18" i="12"/>
  <c r="O84" i="13"/>
  <c r="Q84" i="13"/>
  <c r="J87" i="6"/>
  <c r="J103" i="6"/>
  <c r="Q69" i="7"/>
  <c r="Q62" i="7"/>
  <c r="H71" i="7"/>
  <c r="H62" i="7"/>
  <c r="P21" i="13"/>
  <c r="K13" i="28"/>
  <c r="I32" i="20"/>
  <c r="I11" i="20"/>
  <c r="I9" i="20"/>
  <c r="I10" i="20"/>
  <c r="K9" i="19"/>
  <c r="K12" i="19"/>
  <c r="J29" i="18"/>
  <c r="E16" i="3"/>
  <c r="I16" i="3"/>
  <c r="N64" i="13"/>
  <c r="G26" i="12"/>
  <c r="P84" i="13"/>
  <c r="N84" i="13"/>
  <c r="Q21" i="7"/>
  <c r="Q14" i="7"/>
  <c r="Q48" i="7"/>
  <c r="Q29" i="7"/>
  <c r="Q22" i="7"/>
  <c r="Q39" i="7"/>
  <c r="Q40" i="7"/>
  <c r="Q58" i="7"/>
  <c r="Q30" i="7"/>
  <c r="Q47" i="7"/>
  <c r="Q68" i="7"/>
  <c r="Q9" i="7"/>
  <c r="H10" i="7"/>
  <c r="H11" i="7"/>
  <c r="H14" i="7"/>
  <c r="H15" i="7"/>
  <c r="N21" i="13"/>
  <c r="K11" i="28"/>
  <c r="K12" i="28"/>
  <c r="V12" i="28" s="1"/>
  <c r="H17" i="22"/>
  <c r="I31" i="20"/>
  <c r="I30" i="20"/>
  <c r="K13" i="19"/>
  <c r="O64" i="13"/>
  <c r="P64" i="13"/>
  <c r="Q64" i="13"/>
  <c r="O43" i="13"/>
  <c r="N43" i="13"/>
  <c r="P43" i="13"/>
  <c r="Q43" i="13"/>
  <c r="J102" i="6"/>
  <c r="J101" i="6"/>
  <c r="J14" i="6"/>
  <c r="J72" i="6"/>
  <c r="J73" i="6"/>
  <c r="K10" i="28"/>
  <c r="U10" i="28" s="1"/>
  <c r="K8" i="28"/>
  <c r="V8" i="28" s="1"/>
  <c r="Q71" i="7"/>
  <c r="Q57" i="7"/>
  <c r="J61" i="5"/>
  <c r="J88" i="5"/>
  <c r="G29" i="14"/>
  <c r="J29" i="14"/>
  <c r="D18" i="18"/>
  <c r="D22" i="18" s="1"/>
  <c r="J41" i="6"/>
  <c r="J10" i="6"/>
  <c r="J11" i="6"/>
  <c r="J12" i="6"/>
  <c r="J13" i="6"/>
  <c r="J17" i="6"/>
  <c r="J18" i="6"/>
  <c r="J19" i="6"/>
  <c r="J20" i="6"/>
  <c r="J21" i="6"/>
  <c r="J22" i="6"/>
  <c r="J23" i="6"/>
  <c r="J24" i="6"/>
  <c r="J25" i="6"/>
  <c r="J26" i="6"/>
  <c r="J27" i="6"/>
  <c r="J28" i="6"/>
  <c r="J29" i="6"/>
  <c r="J30" i="6"/>
  <c r="J31" i="6"/>
  <c r="J32" i="6"/>
  <c r="J33" i="6"/>
  <c r="J34" i="6"/>
  <c r="J35" i="6"/>
  <c r="J36" i="6"/>
  <c r="J37" i="6"/>
  <c r="J38" i="6"/>
  <c r="J42" i="6"/>
  <c r="J43" i="6"/>
  <c r="J44" i="6"/>
  <c r="J45" i="6"/>
  <c r="J46" i="6"/>
  <c r="J47" i="6"/>
  <c r="J48" i="6"/>
  <c r="J49" i="6"/>
  <c r="J52" i="6"/>
  <c r="J53" i="6"/>
  <c r="J54" i="6"/>
  <c r="J55" i="6"/>
  <c r="J56" i="6"/>
  <c r="J57" i="6"/>
  <c r="J58" i="6"/>
  <c r="J59" i="6"/>
  <c r="J60" i="6"/>
  <c r="J61" i="6"/>
  <c r="J62" i="6"/>
  <c r="J64" i="6"/>
  <c r="J65" i="6"/>
  <c r="J66" i="6"/>
  <c r="J67" i="6"/>
  <c r="J68" i="6"/>
  <c r="J69" i="6"/>
  <c r="J70" i="6"/>
  <c r="J71" i="6"/>
  <c r="J76" i="6"/>
  <c r="J77" i="6"/>
  <c r="J78" i="6"/>
  <c r="J79" i="6"/>
  <c r="J80" i="6"/>
  <c r="J81" i="6"/>
  <c r="J82" i="6"/>
  <c r="J83" i="6"/>
  <c r="J84" i="6"/>
  <c r="J85" i="6"/>
  <c r="J86" i="6"/>
  <c r="J88" i="6"/>
  <c r="J89" i="6"/>
  <c r="J90" i="6"/>
  <c r="J91" i="6"/>
  <c r="J92" i="6"/>
  <c r="J93" i="6"/>
  <c r="J94" i="6"/>
  <c r="J95" i="6"/>
  <c r="J96" i="6"/>
  <c r="J97" i="6"/>
  <c r="J98" i="6"/>
  <c r="J99" i="6"/>
  <c r="J100" i="6"/>
  <c r="J106" i="6"/>
  <c r="J107" i="6"/>
  <c r="J108" i="6"/>
  <c r="J109" i="6"/>
  <c r="J110" i="6"/>
  <c r="J111" i="6"/>
  <c r="J112" i="6"/>
  <c r="J113" i="6"/>
  <c r="J114" i="6"/>
  <c r="J115" i="6"/>
  <c r="J116" i="6"/>
  <c r="J119" i="6"/>
  <c r="J120" i="6"/>
  <c r="J121" i="6"/>
  <c r="J122" i="6"/>
  <c r="J123" i="6"/>
  <c r="J124" i="6"/>
  <c r="J132" i="6"/>
  <c r="J133" i="6"/>
  <c r="J134" i="6"/>
  <c r="J137" i="6"/>
  <c r="J138" i="6"/>
  <c r="J139" i="6"/>
  <c r="J140" i="6"/>
  <c r="J143" i="6"/>
  <c r="J144" i="6"/>
  <c r="J145" i="6"/>
  <c r="J146" i="6"/>
  <c r="J147" i="6"/>
  <c r="J148" i="6"/>
  <c r="J149" i="6"/>
  <c r="J150" i="6"/>
  <c r="J151" i="6"/>
  <c r="J152" i="6"/>
  <c r="U121" i="6"/>
  <c r="U57" i="6"/>
  <c r="G18" i="18"/>
  <c r="G22" i="18" s="1"/>
  <c r="U22" i="6"/>
  <c r="U30" i="6"/>
  <c r="U38" i="6"/>
  <c r="U48" i="6"/>
  <c r="U77" i="6"/>
  <c r="U81" i="6"/>
  <c r="U90" i="6"/>
  <c r="U94" i="6"/>
  <c r="U107" i="6"/>
  <c r="U111" i="6"/>
  <c r="U115" i="6"/>
  <c r="U137" i="6"/>
  <c r="U143" i="6"/>
  <c r="U147" i="6"/>
  <c r="U151" i="6"/>
  <c r="U11" i="6"/>
  <c r="U19" i="6"/>
  <c r="U23" i="6"/>
  <c r="U27" i="6"/>
  <c r="U31" i="6"/>
  <c r="U35" i="6"/>
  <c r="U41" i="6"/>
  <c r="U45" i="6"/>
  <c r="U49" i="6"/>
  <c r="U55" i="6"/>
  <c r="U58" i="6"/>
  <c r="U70" i="6"/>
  <c r="U78" i="6"/>
  <c r="U82" i="6"/>
  <c r="U86" i="6"/>
  <c r="U91" i="6"/>
  <c r="U95" i="6"/>
  <c r="U99" i="6"/>
  <c r="U108" i="6"/>
  <c r="U112" i="6"/>
  <c r="U116" i="6"/>
  <c r="U122" i="6"/>
  <c r="U132" i="6"/>
  <c r="U138" i="6"/>
  <c r="U144" i="6"/>
  <c r="U148" i="6"/>
  <c r="U152" i="6"/>
  <c r="U10" i="6"/>
  <c r="U26" i="6"/>
  <c r="U34" i="6"/>
  <c r="U44" i="6"/>
  <c r="U54" i="6"/>
  <c r="U69" i="6"/>
  <c r="U85" i="6"/>
  <c r="U98" i="6"/>
  <c r="J9" i="6"/>
  <c r="U9" i="6"/>
  <c r="U17" i="6"/>
  <c r="U21" i="6"/>
  <c r="U25" i="6"/>
  <c r="U29" i="6"/>
  <c r="U33" i="6"/>
  <c r="U37" i="6"/>
  <c r="U43" i="6"/>
  <c r="U47" i="6"/>
  <c r="U53" i="6"/>
  <c r="U60" i="6"/>
  <c r="U68" i="6"/>
  <c r="U76" i="6"/>
  <c r="U80" i="6"/>
  <c r="U84" i="6"/>
  <c r="U89" i="6"/>
  <c r="U93" i="6"/>
  <c r="U97" i="6"/>
  <c r="U106" i="6"/>
  <c r="U110" i="6"/>
  <c r="U114" i="6"/>
  <c r="U120" i="6"/>
  <c r="U124" i="6"/>
  <c r="U134" i="6"/>
  <c r="U140" i="6"/>
  <c r="U146" i="6"/>
  <c r="U150" i="6"/>
  <c r="O176" i="6"/>
  <c r="U119" i="6"/>
  <c r="U123" i="6"/>
  <c r="U145" i="6"/>
  <c r="U149" i="6"/>
  <c r="U18" i="6"/>
  <c r="J89" i="5"/>
  <c r="J48" i="5"/>
  <c r="Q42" i="7"/>
  <c r="Q10" i="7"/>
  <c r="Q15" i="7"/>
  <c r="Q24" i="7"/>
  <c r="Q33" i="7"/>
  <c r="Q50" i="7"/>
  <c r="Q61" i="7"/>
  <c r="J31" i="5"/>
  <c r="J49" i="5"/>
  <c r="J84" i="5"/>
  <c r="J94" i="5"/>
  <c r="Q16" i="7"/>
  <c r="Q25" i="7"/>
  <c r="Q34" i="7"/>
  <c r="Q43" i="7"/>
  <c r="Q51" i="7"/>
  <c r="Q63" i="7"/>
  <c r="J62" i="5"/>
  <c r="J15" i="5"/>
  <c r="J32" i="5"/>
  <c r="Q11" i="7"/>
  <c r="Q17" i="7"/>
  <c r="Q26" i="7"/>
  <c r="Q35" i="7"/>
  <c r="Q44" i="7"/>
  <c r="Q64" i="7"/>
  <c r="J34" i="5"/>
  <c r="J77" i="5"/>
  <c r="Q12" i="7"/>
  <c r="Q18" i="7"/>
  <c r="Q27" i="7"/>
  <c r="Q36" i="7"/>
  <c r="Q45" i="7"/>
  <c r="Q53" i="7"/>
  <c r="Q65" i="7"/>
  <c r="J30" i="5"/>
  <c r="J95" i="5"/>
  <c r="Q52" i="7"/>
  <c r="J25" i="5"/>
  <c r="J9" i="5"/>
  <c r="J35" i="5"/>
  <c r="J60" i="5"/>
  <c r="J78" i="5"/>
  <c r="Q13" i="7"/>
  <c r="Q20" i="7"/>
  <c r="Q28" i="7"/>
  <c r="Q37" i="7"/>
  <c r="Q46" i="7"/>
  <c r="Q55" i="7"/>
  <c r="Q67" i="7"/>
  <c r="G10" i="12"/>
  <c r="O21" i="13"/>
  <c r="J12" i="5"/>
  <c r="Q23" i="7"/>
  <c r="Q31" i="7"/>
  <c r="Q41" i="7"/>
  <c r="Q49" i="7"/>
  <c r="Q60" i="7"/>
  <c r="H20" i="7"/>
  <c r="H24" i="7"/>
  <c r="H28" i="7"/>
  <c r="H33" i="7"/>
  <c r="H37" i="7"/>
  <c r="H42" i="7"/>
  <c r="H46" i="7"/>
  <c r="H50" i="7"/>
  <c r="H55" i="7"/>
  <c r="H61" i="7"/>
  <c r="H67" i="7"/>
  <c r="H21" i="7"/>
  <c r="H25" i="7"/>
  <c r="H29" i="7"/>
  <c r="H34" i="7"/>
  <c r="H39" i="7"/>
  <c r="H43" i="7"/>
  <c r="H47" i="7"/>
  <c r="H51" i="7"/>
  <c r="H57" i="7"/>
  <c r="H63" i="7"/>
  <c r="H68" i="7"/>
  <c r="H12" i="7"/>
  <c r="H17" i="7"/>
  <c r="H22" i="7"/>
  <c r="H26" i="7"/>
  <c r="H30" i="7"/>
  <c r="H35" i="7"/>
  <c r="H40" i="7"/>
  <c r="H44" i="7"/>
  <c r="H48" i="7"/>
  <c r="H52" i="7"/>
  <c r="H58" i="7"/>
  <c r="H64" i="7"/>
  <c r="H69" i="7"/>
  <c r="H9" i="7"/>
  <c r="H13" i="7"/>
  <c r="H18" i="7"/>
  <c r="H23" i="7"/>
  <c r="H27" i="7"/>
  <c r="H31" i="7"/>
  <c r="H36" i="7"/>
  <c r="H41" i="7"/>
  <c r="H45" i="7"/>
  <c r="H49" i="7"/>
  <c r="H53" i="7"/>
  <c r="H60" i="7"/>
  <c r="H65" i="7"/>
  <c r="D103" i="7"/>
  <c r="D175" i="6"/>
  <c r="G31" i="4"/>
  <c r="H17" i="31"/>
  <c r="H17" i="29"/>
  <c r="T19" i="28"/>
  <c r="O19" i="28"/>
  <c r="J19" i="28"/>
  <c r="K9" i="28"/>
  <c r="V9" i="28" s="1"/>
  <c r="G26" i="20"/>
  <c r="I26" i="20" s="1"/>
  <c r="E38" i="20"/>
  <c r="F38" i="20"/>
  <c r="G27" i="20"/>
  <c r="H27" i="20" s="1"/>
  <c r="G28" i="20"/>
  <c r="I28" i="20" s="1"/>
  <c r="G29" i="20"/>
  <c r="I8" i="20"/>
  <c r="T20" i="19"/>
  <c r="O20" i="19"/>
  <c r="K10" i="19"/>
  <c r="V10" i="19" s="1"/>
  <c r="J20" i="19"/>
  <c r="K11" i="19"/>
  <c r="V11" i="19" s="1"/>
  <c r="M8" i="3"/>
  <c r="J19" i="4"/>
  <c r="M7" i="4"/>
  <c r="D115" i="5"/>
  <c r="F111" i="5"/>
  <c r="F115" i="5" s="1"/>
  <c r="B86" i="7"/>
  <c r="D82" i="7"/>
  <c r="D86" i="7" s="1"/>
  <c r="E10" i="14"/>
  <c r="G8" i="14"/>
  <c r="G10" i="14" s="1"/>
  <c r="I10" i="14"/>
  <c r="L10" i="14"/>
  <c r="M29" i="14"/>
  <c r="P29" i="14" s="1"/>
  <c r="J18" i="18"/>
  <c r="M13" i="18"/>
  <c r="H22" i="18"/>
  <c r="I22" i="18"/>
  <c r="E20" i="19"/>
  <c r="K8" i="19"/>
  <c r="V9" i="19"/>
  <c r="U9" i="19"/>
  <c r="V12" i="19"/>
  <c r="U12" i="19"/>
  <c r="V13" i="19"/>
  <c r="U13" i="19"/>
  <c r="V14" i="19"/>
  <c r="U14" i="19"/>
  <c r="V15" i="19"/>
  <c r="U15" i="19"/>
  <c r="V16" i="19"/>
  <c r="U16" i="19"/>
  <c r="V17" i="19"/>
  <c r="U17" i="19"/>
  <c r="V18" i="19"/>
  <c r="U18" i="19"/>
  <c r="V19" i="19"/>
  <c r="U19" i="19"/>
  <c r="G17" i="20"/>
  <c r="I17" i="20" s="1"/>
  <c r="I5" i="20"/>
  <c r="H5" i="20"/>
  <c r="I6" i="20"/>
  <c r="H6" i="20"/>
  <c r="I7" i="20"/>
  <c r="H7" i="20"/>
  <c r="D17" i="20"/>
  <c r="D38" i="20"/>
  <c r="G8" i="21"/>
  <c r="J8" i="21" s="1"/>
  <c r="J6" i="21"/>
  <c r="J7" i="21"/>
  <c r="H8" i="21"/>
  <c r="I8" i="21"/>
  <c r="G17" i="22"/>
  <c r="D17" i="22"/>
  <c r="M18" i="24"/>
  <c r="P18" i="24" s="1"/>
  <c r="P10" i="24"/>
  <c r="E19" i="28"/>
  <c r="K7" i="28"/>
  <c r="V10" i="28"/>
  <c r="V11" i="28"/>
  <c r="U11" i="28"/>
  <c r="V13" i="28"/>
  <c r="U13" i="28"/>
  <c r="V14" i="28"/>
  <c r="U14" i="28"/>
  <c r="V15" i="28"/>
  <c r="U15" i="28"/>
  <c r="V16" i="28"/>
  <c r="U16" i="28"/>
  <c r="V17" i="28"/>
  <c r="U17" i="28"/>
  <c r="V18" i="28"/>
  <c r="U18" i="28"/>
  <c r="I17" i="29"/>
  <c r="D17" i="29"/>
  <c r="I41" i="29"/>
  <c r="D41" i="29"/>
  <c r="J8" i="30"/>
  <c r="J6" i="30"/>
  <c r="J7" i="30"/>
  <c r="H8" i="30"/>
  <c r="I8" i="30"/>
  <c r="G17" i="31"/>
  <c r="D17" i="31"/>
  <c r="U12" i="28" l="1"/>
  <c r="U8" i="28"/>
  <c r="U11" i="19"/>
  <c r="J9" i="3"/>
  <c r="M9" i="3" s="1"/>
  <c r="J7" i="3"/>
  <c r="H16" i="3"/>
  <c r="J39" i="4"/>
  <c r="J40" i="4" s="1"/>
  <c r="G7" i="3"/>
  <c r="G16" i="3" s="1"/>
  <c r="F16" i="3"/>
  <c r="J155" i="6"/>
  <c r="U9" i="28"/>
  <c r="U155" i="6"/>
  <c r="J97" i="5"/>
  <c r="H28" i="20"/>
  <c r="G38" i="20"/>
  <c r="H38" i="20" s="1"/>
  <c r="I38" i="20"/>
  <c r="I27" i="20"/>
  <c r="H26" i="20"/>
  <c r="H29" i="20"/>
  <c r="I29" i="20"/>
  <c r="H17" i="20"/>
  <c r="U10" i="19"/>
  <c r="K19" i="28"/>
  <c r="V7" i="28"/>
  <c r="V19" i="28" s="1"/>
  <c r="U7" i="28"/>
  <c r="K20" i="19"/>
  <c r="V8" i="19"/>
  <c r="V20" i="19" s="1"/>
  <c r="U8" i="19"/>
  <c r="J22" i="18"/>
  <c r="J31" i="4"/>
  <c r="M31" i="4" s="1"/>
  <c r="M19" i="4"/>
  <c r="U19" i="28" l="1"/>
  <c r="K8" i="14"/>
  <c r="H10" i="14"/>
  <c r="J8" i="14"/>
  <c r="J10" i="14" s="1"/>
  <c r="J16" i="3"/>
  <c r="M16" i="3" s="1"/>
  <c r="M7" i="3"/>
  <c r="U20" i="19"/>
  <c r="K10" i="14" l="1"/>
  <c r="M8" i="14"/>
  <c r="M10" i="14" l="1"/>
  <c r="P10" i="14" s="1"/>
  <c r="P8" i="14"/>
  <c r="D9" i="22"/>
  <c r="D10" i="22"/>
  <c r="D11" i="22"/>
</calcChain>
</file>

<file path=xl/sharedStrings.xml><?xml version="1.0" encoding="utf-8"?>
<sst xmlns="http://schemas.openxmlformats.org/spreadsheetml/2006/main" count="4027" uniqueCount="1055">
  <si>
    <t>July 2026</t>
  </si>
  <si>
    <t xml:space="preserve"> Energy Savings Assistance Program - Expenses Summary</t>
  </si>
  <si>
    <t>San Diego Gas &amp; Electric Company</t>
  </si>
  <si>
    <t>Authorized Budget [1]</t>
  </si>
  <si>
    <t>Current Month Expenses</t>
  </si>
  <si>
    <t>Year to Date Expenses</t>
  </si>
  <si>
    <t>% of Budget Spent YTD</t>
  </si>
  <si>
    <t>ESA Program:</t>
  </si>
  <si>
    <t>Electric</t>
  </si>
  <si>
    <t>Gas</t>
  </si>
  <si>
    <t>Total</t>
  </si>
  <si>
    <t>ESA Main Program (SF and MH)</t>
  </si>
  <si>
    <t>ESA Multifamily Whole Building [2]</t>
  </si>
  <si>
    <t>ESA Pilot Plus and Pilot Deep</t>
  </si>
  <si>
    <t>SPOC</t>
  </si>
  <si>
    <t>Building Electrification Retrofit Pilot</t>
  </si>
  <si>
    <t>Clean Energy Homes New Construction Pilot</t>
  </si>
  <si>
    <t>CSD Leveraging</t>
  </si>
  <si>
    <t>MCE Pilot</t>
  </si>
  <si>
    <t>ESA Program TOTAL</t>
  </si>
  <si>
    <t>[1] Authorized Budget per D.21-06-015, Attachment 1, Table 11, unless otherwise specified.</t>
  </si>
  <si>
    <t xml:space="preserve">[2] MFWB program budget updated per SDG&amp;E Advice Letter 4115-E/3144-G,Table 4. Additionally, the authorized budget includes SDG&amp;E’s administrative costs as outlined in AL 4482-E/3324-G, Table 1. </t>
  </si>
  <si>
    <t>Note:  Any necessary corrections or adjustments are reported herein, superseding results reported in previous months and may include year-to-date adjustments.</t>
  </si>
  <si>
    <t xml:space="preserve"> Energy Savings Assistance Program Table 1 - ESA Main (SF, MH) Expenses</t>
  </si>
  <si>
    <t>Appliances</t>
  </si>
  <si>
    <t>% of Budget Spent YTD [2]</t>
  </si>
  <si>
    <t>Energy Efficiency</t>
  </si>
  <si>
    <t>Appliances [3]</t>
  </si>
  <si>
    <t>Domestic Hot Water</t>
  </si>
  <si>
    <t>Enclosure</t>
  </si>
  <si>
    <t>HVAC</t>
  </si>
  <si>
    <t>Maintenance</t>
  </si>
  <si>
    <t>Lighting</t>
  </si>
  <si>
    <t>Miscellaneous</t>
  </si>
  <si>
    <t>Customer Enrollment</t>
  </si>
  <si>
    <t>In Home Education</t>
  </si>
  <si>
    <t xml:space="preserve">Pilot </t>
  </si>
  <si>
    <t>Implementer Compensation</t>
  </si>
  <si>
    <t xml:space="preserve">Energy Efficiency TOTAL </t>
  </si>
  <si>
    <t>Training Center</t>
  </si>
  <si>
    <t>Workforce Education and Training</t>
  </si>
  <si>
    <t>Inspections</t>
  </si>
  <si>
    <t>Marketing and Outreach</t>
  </si>
  <si>
    <t>Studies</t>
  </si>
  <si>
    <t>Regulatory Compliance</t>
  </si>
  <si>
    <t>General Administration</t>
  </si>
  <si>
    <t>CPUC Energy Division</t>
  </si>
  <si>
    <t>Other DINI Costs</t>
  </si>
  <si>
    <t>TOTAL PROGRAM EXPENSES</t>
  </si>
  <si>
    <t>Funded Outside of ESA Program Budget</t>
  </si>
  <si>
    <t>Indirect Costs</t>
  </si>
  <si>
    <t>NGAT Costs</t>
  </si>
  <si>
    <t>ESA Program Administrative Expenses [3]</t>
  </si>
  <si>
    <t>Administrative expenses subject to 10% Cap</t>
  </si>
  <si>
    <t>Total Program Expenses</t>
  </si>
  <si>
    <t>% of Administrative Spend</t>
  </si>
  <si>
    <t>[1] Authorized Budget: Approved for PY 2026 in D.21-06-015, Attachment 1, Table 11.</t>
  </si>
  <si>
    <t>[2] If necessary, any ESA program fund shifting will be completed at year-end within the fund shifting rules laid out in Section 10.5.8.2 of D.21-06-015.</t>
  </si>
  <si>
    <t xml:space="preserve">[3] Ordering Paragraph 112 of D.21-06-015 provides that, beginning in program year 2024, IOU ESA program administrative expenses are capped at 10 percent of total program costs. The definition and categorization of administrative costs for the ESA program shall be consistent with those used for the main energy efficiency program, as authorized in Section 6.15.7.7 of D.21-06-015. </t>
  </si>
  <si>
    <t>Energy Savings Assistance Program Table 2 - Main (SF, MH) Summary</t>
  </si>
  <si>
    <t>ESA Main Program (Summary)Total</t>
  </si>
  <si>
    <t>Year-To-Date Completed &amp; Expensed Installation</t>
  </si>
  <si>
    <t>Measures</t>
  </si>
  <si>
    <t>Basic</t>
  </si>
  <si>
    <t>Plus</t>
  </si>
  <si>
    <t>Units</t>
  </si>
  <si>
    <t>Quantity Installed</t>
  </si>
  <si>
    <t>kWh [2,3] (Annual)</t>
  </si>
  <si>
    <t>kW [2,3] (Annual)</t>
  </si>
  <si>
    <t>Therms [2,3] (Annual)</t>
  </si>
  <si>
    <t>Expenses ($)</t>
  </si>
  <si>
    <t>% of Expenditure</t>
  </si>
  <si>
    <t>Clothes Dryer</t>
  </si>
  <si>
    <t>Each</t>
  </si>
  <si>
    <t>Dish Washer</t>
  </si>
  <si>
    <t>Freezer</t>
  </si>
  <si>
    <t>High Efficiency Clothes Washer</t>
  </si>
  <si>
    <t>Induction Cooking Appliance-FS</t>
  </si>
  <si>
    <t>Microwave</t>
  </si>
  <si>
    <t>Refrigerator</t>
  </si>
  <si>
    <t>Combined Showerhead/TSV</t>
  </si>
  <si>
    <t>Home</t>
  </si>
  <si>
    <t>Faucet Aerator</t>
  </si>
  <si>
    <t>Heat Pump Water Heater</t>
  </si>
  <si>
    <t>Heat Pump Water Heater - Electric</t>
  </si>
  <si>
    <t>Heat Pump Water Heater - Gas</t>
  </si>
  <si>
    <t>Heat Pump Water Heater - Propane</t>
  </si>
  <si>
    <t>Low-Flow Showerhead</t>
  </si>
  <si>
    <t>Solar Water Heating</t>
  </si>
  <si>
    <t>Other Domestic Hot Water</t>
  </si>
  <si>
    <t>Tankless Water Heater</t>
  </si>
  <si>
    <t>Thermostatic Shower Valve</t>
  </si>
  <si>
    <t xml:space="preserve">Thermostatic Shower Valve Combined Showerhead </t>
  </si>
  <si>
    <t>Thermostatic Tub Spout/Diverter</t>
  </si>
  <si>
    <t>Water Heater Repair</t>
  </si>
  <si>
    <t>Water Heater Replacement</t>
  </si>
  <si>
    <t>Water Heater Tank and Pipe Insulation</t>
  </si>
  <si>
    <t>Air Sealing [4]</t>
  </si>
  <si>
    <t>Attic Insulation</t>
  </si>
  <si>
    <t>Area-ft2</t>
  </si>
  <si>
    <t xml:space="preserve">Attic Insulation CAC NonElect Heat  </t>
  </si>
  <si>
    <t>Caulking</t>
  </si>
  <si>
    <t>Diagnostic Air Sealing</t>
  </si>
  <si>
    <t>Floor Insulation</t>
  </si>
  <si>
    <t>Minor Home Repairs</t>
  </si>
  <si>
    <t>Central A/C replacement</t>
  </si>
  <si>
    <t>Central Heat Pump-FS (propane or gas space)</t>
  </si>
  <si>
    <t>Duct Test and Seal</t>
  </si>
  <si>
    <t>Area-ft2-BA</t>
  </si>
  <si>
    <t>Energy Efficient Fan Control</t>
  </si>
  <si>
    <t>Evaporative Cooler (Installation)</t>
  </si>
  <si>
    <t>Evaporative Cooler (Replacement)</t>
  </si>
  <si>
    <t>Furnace Repair</t>
  </si>
  <si>
    <t>Furnace Replacement</t>
  </si>
  <si>
    <t>Heat Pump Replacement</t>
  </si>
  <si>
    <t>Heat Pump Replacement - CAC Gas</t>
  </si>
  <si>
    <t>Heat Pump Replacement - CAC Propane</t>
  </si>
  <si>
    <t>High Efficiency Forced Air Unit (HE FAU)</t>
  </si>
  <si>
    <t>High Efficiency Forced Air Unit (HE FAU) - Early Replacement</t>
  </si>
  <si>
    <t>High Efficiency Forced Air Unit (HE FAU) - On Burnout</t>
  </si>
  <si>
    <t>Portable A/C</t>
  </si>
  <si>
    <t>Prescriptive Duct Sealing</t>
  </si>
  <si>
    <t>Removed - A/C Time Delay</t>
  </si>
  <si>
    <t>Removed - FAU Standing Pilot Conversion</t>
  </si>
  <si>
    <t>Room A/C Replacement</t>
  </si>
  <si>
    <t>Smart Thermostat</t>
  </si>
  <si>
    <t>Wholehouse Fan</t>
  </si>
  <si>
    <t>Central A/C Tune up</t>
  </si>
  <si>
    <t>Furnace Clean and Tune</t>
  </si>
  <si>
    <t>HVAC Air Filter Service</t>
  </si>
  <si>
    <t xml:space="preserve">Condenser Coil Cleaning </t>
  </si>
  <si>
    <t xml:space="preserve">Evaporative Cooler - Maint Functioning  </t>
  </si>
  <si>
    <t xml:space="preserve">Evaporative Cooler - Maint Non-Functioning </t>
  </si>
  <si>
    <t>Evaporative Cooler Maintenance</t>
  </si>
  <si>
    <t xml:space="preserve">Evaporator Coil </t>
  </si>
  <si>
    <t xml:space="preserve">Fan Control Adjust </t>
  </si>
  <si>
    <t>Range Hood</t>
  </si>
  <si>
    <t xml:space="preserve">Refrigerant Charge Adjustment </t>
  </si>
  <si>
    <t xml:space="preserve">Lighting </t>
  </si>
  <si>
    <t>Exterior Hard wired LED fixtures</t>
  </si>
  <si>
    <t>LED A-Lamps</t>
  </si>
  <si>
    <t>LED R/BR Lamps</t>
  </si>
  <si>
    <t>Removed - Interior Hard wired LED fixtures</t>
  </si>
  <si>
    <t>Removed - LED Night Light</t>
  </si>
  <si>
    <t>Removed - LED Torchiere</t>
  </si>
  <si>
    <t>Removed - Occupancy Sensor</t>
  </si>
  <si>
    <t>Air Purifier [4]</t>
  </si>
  <si>
    <t>CO and Smoke Alarm</t>
  </si>
  <si>
    <t>Cold Storage</t>
  </si>
  <si>
    <t>Comprehensive Home Health and Safety Check-up</t>
  </si>
  <si>
    <t>Pool Pumps</t>
  </si>
  <si>
    <t>Smart Strip</t>
  </si>
  <si>
    <t>Smart Strip Tier II</t>
  </si>
  <si>
    <t>Pilots</t>
  </si>
  <si>
    <t>ESA Outreach &amp; Assessment</t>
  </si>
  <si>
    <t>ESA In-Home Energy Education</t>
  </si>
  <si>
    <t>Total Savings/Expenditures [5]</t>
  </si>
  <si>
    <t>Total Households Weatherized [1]</t>
  </si>
  <si>
    <t>Households Treated [5]</t>
  </si>
  <si>
    <t xml:space="preserve">Total </t>
  </si>
  <si>
    <t xml:space="preserve"> - Single Family Households Treated</t>
  </si>
  <si>
    <t xml:space="preserve"> - Mobile Homes Treated</t>
  </si>
  <si>
    <t>Total Number of Households Treated</t>
  </si>
  <si>
    <t xml:space="preserve"># Eligible Households to be Treated for PY </t>
  </si>
  <si>
    <t>% of Households Treated</t>
  </si>
  <si>
    <t>%</t>
  </si>
  <si>
    <t xml:space="preserve"> - Master-Meter Households Treated</t>
  </si>
  <si>
    <t>Year to Date Expenses [6]</t>
  </si>
  <si>
    <t>ESA Program - Main</t>
  </si>
  <si>
    <t>Administration [7]</t>
  </si>
  <si>
    <t>Direct Implementation (Non-Incentive) [8]</t>
  </si>
  <si>
    <t>Direct Implementation [9]</t>
  </si>
  <si>
    <t>&lt;&lt;Includes measures costs</t>
  </si>
  <si>
    <t>TOTAL ESA Main Expenses</t>
  </si>
  <si>
    <t>[1] Weatherization may consist of attic insulation, attic access weatherization, weatherstripping - door, caulking, and minor home repairs.</t>
  </si>
  <si>
    <t xml:space="preserve">[2] All savings are calculated based on the following sources: DNV/GL Impact Evaluation Program Years 2015-2017 Impact II, or ESA workpapers. </t>
  </si>
  <si>
    <t>[3] Savings values updated in 2024 based on workpaper updates.</t>
  </si>
  <si>
    <t>[4] Air Sealing in Mobile Homes and Air Purifiers meet the definition of Health, Comfort, and Safety (HCS) measures, which are characterized by estimated energy savings of less than 1 therm or 1 kWh. Air Sealing in Mobile Homes values are combined with Air Sealing in Single Family Homes. Although currently designated as HCS measures, the majority of ESA measures also provide non-energy benefits (NEBs)—including HCS-related benefits—in addition to delivering energy savings.</t>
  </si>
  <si>
    <t xml:space="preserve">[5] Values are reflective of installations occuring in 2026, irrespective of treatment date. </t>
  </si>
  <si>
    <t xml:space="preserve">[6] ESA Main YTD expenses by cost category are reported in ESA Table 1. </t>
  </si>
  <si>
    <t xml:space="preserve">[7] Ordering Paragraph 112 of D.21-06-015 provides that, beginning in program year 2024, IOU ESA program administrative expenses are capped at 10 percent of total program costs. The definition and categorization of administrative costs for the ESA program shall be consistent with those used for the main energy efficiency program, as authorized in Section 6.15.7.7 of D.21-06-015. </t>
  </si>
  <si>
    <t>[8] Direct Implementation (Non-Incentive) includes expenses for Implementer Compensation.</t>
  </si>
  <si>
    <t xml:space="preserve">[9] Direct Implementation includes expenses for energy efficiency measures from Appliances, Domestic Hot Water, Enclosure, HVAC, Lighting, Miscellaneous, Customer Enrollment, and In-Home Education Costs. </t>
  </si>
  <si>
    <t>Note: Any required corrections/adjustments are reported herein and supersede results reported in prior months and may reflect YTD adjustments.</t>
  </si>
  <si>
    <t>Note: Any measures noted as 'New' have been added during the course of this program year.</t>
  </si>
  <si>
    <t>Note: Any measures noted as 'Removed', are no longer offered by the program but have been kept for tracking purposes.</t>
  </si>
  <si>
    <t>Energy Savings Assistance Program Table 2A - Southern Multifamily Whole Building</t>
  </si>
  <si>
    <t>Table 2A-1 ESA Program - Southern Multifamily Whole Building [5], [11]</t>
  </si>
  <si>
    <t>Table 2A-2 ESA Program - Multifamily Whole Building (SDG&amp;E) [11]</t>
  </si>
  <si>
    <t>Measures [1]</t>
  </si>
  <si>
    <t>Units (of Measure such as "each")</t>
  </si>
  <si>
    <t>Measure Type (In-unit vs Common Area) [8]</t>
  </si>
  <si>
    <t>Number of Units for Cap-kBTUh and Cap-Tons</t>
  </si>
  <si>
    <t>kWh (Annual)</t>
  </si>
  <si>
    <t>kW (Annual)</t>
  </si>
  <si>
    <t>Therms (Annual)</t>
  </si>
  <si>
    <t>In-Unit</t>
  </si>
  <si>
    <t>N/A</t>
  </si>
  <si>
    <t>High Efficiency Clothes Washer  - CAM</t>
  </si>
  <si>
    <t>CAM/WB</t>
  </si>
  <si>
    <t>Refrigerator - CAM</t>
  </si>
  <si>
    <t>Room Air Cleaner</t>
  </si>
  <si>
    <t>Room AC</t>
  </si>
  <si>
    <t>New: Non-Condensing Domestic Hot Water Boiler - CAM</t>
  </si>
  <si>
    <t>Cap-kBTUh</t>
  </si>
  <si>
    <t>New: Condensing Domestic Hot Water Boiler - CAM</t>
  </si>
  <si>
    <t>Central Domestic Hot Water Boiler - CAM</t>
  </si>
  <si>
    <t>Storage Water Heater - CAM</t>
  </si>
  <si>
    <t>Tankless Water Heater - CAM</t>
  </si>
  <si>
    <t>Demand Control DHW Recirculation Pump - CAM</t>
  </si>
  <si>
    <t>Household</t>
  </si>
  <si>
    <t>Demand Control DHW Recirculation Pump</t>
  </si>
  <si>
    <t>Low Flow Showerhead</t>
  </si>
  <si>
    <t>Faucet Aerator - CAM</t>
  </si>
  <si>
    <t>TSV and Low Flow Showerhead</t>
  </si>
  <si>
    <t>Water Heater Tank and Pipe Insulation - CAM</t>
  </si>
  <si>
    <t>Len-ft</t>
  </si>
  <si>
    <t>Water Heater Repair/Replacement</t>
  </si>
  <si>
    <t>Water Heater Repair/Replacement - HC&amp;S</t>
  </si>
  <si>
    <t>Hot Water Pipe Insulation</t>
  </si>
  <si>
    <t>Boiler Controls - CAM</t>
  </si>
  <si>
    <t>Heat Pump Water Heater - FS - CAM</t>
  </si>
  <si>
    <t>Instantaneous Domestic Hot Water Heater - CAM</t>
  </si>
  <si>
    <t>Envelope</t>
  </si>
  <si>
    <t>Sq Ft</t>
  </si>
  <si>
    <t>Attic Insulation - CAM</t>
  </si>
  <si>
    <t>Wall Insulation Blow-in</t>
  </si>
  <si>
    <t>Wall Insulation Blow-in - CAM</t>
  </si>
  <si>
    <t>Windows</t>
  </si>
  <si>
    <t xml:space="preserve">Window Film </t>
  </si>
  <si>
    <t>Air Sealing</t>
  </si>
  <si>
    <t>Repair Ceiling/Floor/Wall (Interior/Exterior)</t>
  </si>
  <si>
    <t>Wall Furnace Replacement - HC&amp;S</t>
  </si>
  <si>
    <t>Air Conditioners Split System</t>
  </si>
  <si>
    <t>Cap-Tons</t>
  </si>
  <si>
    <t>Air Conditioners Split System - CAM</t>
  </si>
  <si>
    <t>Heat Pump Split System</t>
  </si>
  <si>
    <t>New:  Packaged Air Conditioner</t>
  </si>
  <si>
    <t>New:  Packaged Air Conditioner  - CAM</t>
  </si>
  <si>
    <t>Split/Packaged Heat Pump - CAM</t>
  </si>
  <si>
    <t>Package Terminal A/C</t>
  </si>
  <si>
    <t>Package Terminal Heat Pump</t>
  </si>
  <si>
    <t>Furnace Replacement - HC&amp;S</t>
  </si>
  <si>
    <t>Space Heating Boiler</t>
  </si>
  <si>
    <t>Smart Thermostats - CAM</t>
  </si>
  <si>
    <t>Furnace Repair/Replacement</t>
  </si>
  <si>
    <t>Furnace Repair/Replacement - CAM</t>
  </si>
  <si>
    <t>Central A/C Replacement</t>
  </si>
  <si>
    <t>Blower Motor Retrofit</t>
  </si>
  <si>
    <t>Efficient Fan Controller</t>
  </si>
  <si>
    <t>Duct Test and Seal - CAM</t>
  </si>
  <si>
    <t>Interior LED Lighting</t>
  </si>
  <si>
    <t>Interior LED Lighting - CAM</t>
  </si>
  <si>
    <t>Interior TLED Type A Lamps</t>
  </si>
  <si>
    <t>Interior TLED Type C Lamps</t>
  </si>
  <si>
    <t>New: LED T8 Lamp - Interior</t>
  </si>
  <si>
    <t>New:  LED T8 Lamp - Exterior</t>
  </si>
  <si>
    <t>Interior LED Fixture</t>
  </si>
  <si>
    <t>Interior LED Screw-in</t>
  </si>
  <si>
    <t>Interior LED Exit Sign</t>
  </si>
  <si>
    <t>Exterior LED Lighting</t>
  </si>
  <si>
    <t>New: LED Parking Garage Fixtures</t>
  </si>
  <si>
    <t>LED, Parking Garage Fixture, Exterior - CAM</t>
  </si>
  <si>
    <t>LED Exterior Wall or Pole Mounted Fixture</t>
  </si>
  <si>
    <t>LED, Wall Mounted Fixture, Exterior - CAM</t>
  </si>
  <si>
    <t>LED, Pole Mounted Fixture, Exterior - CAM</t>
  </si>
  <si>
    <t>LED Corn Lamp for Exterior Wall or Pole Mounted</t>
  </si>
  <si>
    <t>Exterior LED Lighting - Pool</t>
  </si>
  <si>
    <t>Wall or Ceiling Mounted Occupancy Sensor - CAM</t>
  </si>
  <si>
    <t>LED Diffuse A-Lamps</t>
  </si>
  <si>
    <t>LED Diffuse A-Lamps - CAM</t>
  </si>
  <si>
    <t>LED Reflector Bulbs</t>
  </si>
  <si>
    <t>LED, New Fixtures, Exterior - CAM</t>
  </si>
  <si>
    <t>LED, New Fixtures, Interior - CAM</t>
  </si>
  <si>
    <t>LED, Type A Lamps - CAM</t>
  </si>
  <si>
    <t>LED, A Lamps - CAM</t>
  </si>
  <si>
    <t>LED, Candelabra Lamps - CAM</t>
  </si>
  <si>
    <t>LED, PAR/R/BR Lamps, Interior - CAM</t>
  </si>
  <si>
    <t>Battery Backup - CAM</t>
  </si>
  <si>
    <t>Tier-2 Smart Power Strip</t>
  </si>
  <si>
    <t>Tier-2 Smart Power Strip  - CAM</t>
  </si>
  <si>
    <t>Variable Speed Pool Pump</t>
  </si>
  <si>
    <t>Smart Power Strip Tier II</t>
  </si>
  <si>
    <t>Air Purifier</t>
  </si>
  <si>
    <t>CO and Smoke Alarm - CAM</t>
  </si>
  <si>
    <t>Minor Repair</t>
  </si>
  <si>
    <t>Minor Repair - CAM</t>
  </si>
  <si>
    <t>Variable Speed Pool Pump - CAM</t>
  </si>
  <si>
    <t xml:space="preserve">Electrification </t>
  </si>
  <si>
    <t>New - Central Heat Pump-FS (propane or gas space)</t>
  </si>
  <si>
    <t>Heat Pump Clothes Dryer - FS</t>
  </si>
  <si>
    <t>Induction Cooktop - FS</t>
  </si>
  <si>
    <t>Ductless Mini-split Heat Pump - FS</t>
  </si>
  <si>
    <t>Heat Pump Pool Heater - FS</t>
  </si>
  <si>
    <t>Ductless Mini Split - FS</t>
  </si>
  <si>
    <t>Heat Pump Pool Heater - FS - CAM</t>
  </si>
  <si>
    <t>Com Split/Packaged Heat Pump - FS</t>
  </si>
  <si>
    <t>Res Split/Packaged Heat Pump - FS</t>
  </si>
  <si>
    <t>Com Split/Packaged Heat Pump - FS - CAM</t>
  </si>
  <si>
    <t>Res Split/Packaged Heat Pump - FS - CAM</t>
  </si>
  <si>
    <t>Evaporative Cooler</t>
  </si>
  <si>
    <t>Combustion Ventilation Air (CVA) Repair</t>
  </si>
  <si>
    <t>Combustion Ventilation Air (CVA) Repair - CAM</t>
  </si>
  <si>
    <t xml:space="preserve">Customer Enrollment </t>
  </si>
  <si>
    <t>Customer Enrollment - In Unit</t>
  </si>
  <si>
    <t>Assessment CAM</t>
  </si>
  <si>
    <t>Enrollment Whole Building</t>
  </si>
  <si>
    <t>Ancillary Services</t>
  </si>
  <si>
    <t>Audit4</t>
  </si>
  <si>
    <t>Project Completion, Common Area</t>
  </si>
  <si>
    <t>Project Completion, In Unit</t>
  </si>
  <si>
    <t>Project Completion, Whole Building</t>
  </si>
  <si>
    <t>Taxes</t>
  </si>
  <si>
    <t>QA/Inspection, In Unit</t>
  </si>
  <si>
    <t>Permit Fee</t>
  </si>
  <si>
    <t>Ancillary Services - CAM</t>
  </si>
  <si>
    <t>Shipping</t>
  </si>
  <si>
    <t>Implementer QA/Inspection, In Unit</t>
  </si>
  <si>
    <t>-</t>
  </si>
  <si>
    <t>Multifamily Properties Treated</t>
  </si>
  <si>
    <t>Number</t>
  </si>
  <si>
    <t>Total Number of Multifamily Properties Treated [2]</t>
  </si>
  <si>
    <t>Subtotal of Master-metered Multifamily Properties Treated</t>
  </si>
  <si>
    <t>NA</t>
  </si>
  <si>
    <t>Total Number of Multifamily Tenant Units w/in Properties Treated [3]</t>
  </si>
  <si>
    <t>Total Number of buildings w/in Properties Treated</t>
  </si>
  <si>
    <t>Multifamily Properties Treated
(In-Unit)</t>
  </si>
  <si>
    <t>Total Number of households individually treated (in-unit) [9]</t>
  </si>
  <si>
    <t>Multifamily CAM/WB Treated</t>
  </si>
  <si>
    <t>Total Number of CAM/Whole Building Treated [10]</t>
  </si>
  <si>
    <t>ESA Program - MFWB (Southern Region)</t>
  </si>
  <si>
    <t>ESA Program - MFWB (SDG&amp;E)</t>
  </si>
  <si>
    <t>Direct Implementation (Non-Incentive)</t>
  </si>
  <si>
    <t>Direct Implementation</t>
  </si>
  <si>
    <t>Total MFWB Expenses - Southern Region</t>
  </si>
  <si>
    <t>TOTAL MFWB &amp; SPOC Expenses - SDG&amp;E</t>
  </si>
  <si>
    <t xml:space="preserve">[1] Measures are customized by each IOU, see 'Table 2B-1, Eligible Measures List'. Measures list may change based on available information on both costs and benefits and may vary across climate zones. Each IOU should fill out Table 2B as it pertains to their program. Table 2B-1 Column A should match Table 2B Column A for eligible (not canceled) measures. </t>
  </si>
  <si>
    <t>[2] Multifamily properties are sites with at least five (5) or more dwelling units.  The properties may have multiple buildings.</t>
  </si>
  <si>
    <t>[3] Multifamily tenant units are the number of dwelling units located within properties treated.  This number does not represent the same number of dwellings treated as captured in table 2A.</t>
  </si>
  <si>
    <t xml:space="preserve">[4] Commissioning costs, as allowable per the Decision, are included in measures total cost unless otherwise noted. </t>
  </si>
  <si>
    <t>[5] Applicable to Deed-Restricted, government and non-profit owned multi-family buildings described in D.16-11-022, modified by D.17-12-009, where 65% of tenants are income eligible based (at or below 200% of the Federal Poverty Guidelines).</t>
  </si>
  <si>
    <t xml:space="preserve">[6] Table 2A-1 shows the total year-to-date (YTD) MFWB expenses for all three Southern California investor-owned utilities (IOUs), while Table 2A-2 presents only SDG&amp;E’s portion of those MFWB expenses. </t>
  </si>
  <si>
    <t xml:space="preserve">[7] "Administration" expenses only include 'administrative costs' subject to the 10% cap.  ESA MFWB program expenses subject to the 10% administrative cap follow the same definition and categorization of 'administrative costs' as the energy efficiency programs, as authorized in Section 6.15.7.7 of D.21-06-015 </t>
  </si>
  <si>
    <t>[8] Measure type column added to identify if a measure is for in-unit or common area/whole building because they use different workpaper savings.</t>
  </si>
  <si>
    <t>[9]  Number of multifamily units that received completed in-unit treatment.</t>
  </si>
  <si>
    <t>[10] Number of multifamily properties with fully completed CAM/WB projects.</t>
  </si>
  <si>
    <t>[11] Includes measures installed prior to the beginning of current month but expensed in current month due to data clean-up activities.</t>
  </si>
  <si>
    <t>Note: Audit costs may be covered by other programs or projects may utilize previous audits. Not all participants will have an audit cost associated with their project.</t>
  </si>
  <si>
    <t>Energy Savings Assistance Program Table 2B - Pilot Plus and Pilot Deep</t>
  </si>
  <si>
    <t>Measures[2]</t>
  </si>
  <si>
    <t>ESA Program - Pilot Plus</t>
  </si>
  <si>
    <t>ESA Program - Pilot Deep</t>
  </si>
  <si>
    <t>Year-To-Date Completed &amp; Expensed Installation [1]</t>
  </si>
  <si>
    <t>kWh[3] (Annual)</t>
  </si>
  <si>
    <t>kW[3] (Annual)</t>
  </si>
  <si>
    <t>Therms[3] (Annual)</t>
  </si>
  <si>
    <t>Expenses ($)[6]</t>
  </si>
  <si>
    <t>Efficient Electric Dryer</t>
  </si>
  <si>
    <t>Heat Pump Dryer</t>
  </si>
  <si>
    <t>High Efficiency Clothes Washers</t>
  </si>
  <si>
    <t>Induction Cooktop/Range</t>
  </si>
  <si>
    <t>Pool Pump Retrocommissioning (RCx)</t>
  </si>
  <si>
    <t>Pool Pump RCx</t>
  </si>
  <si>
    <t xml:space="preserve">Pool Pump Replacement </t>
  </si>
  <si>
    <t xml:space="preserve">Standard Electrc Range </t>
  </si>
  <si>
    <t>Tier 2 Adv Power Strip w Bluetooth</t>
  </si>
  <si>
    <t>Heat Pump Water Heater - Fuel Sub</t>
  </si>
  <si>
    <t>Heat Pump Water Heater - Fuel Sub (120V)</t>
  </si>
  <si>
    <t>Low Flow Faucet Aerator</t>
  </si>
  <si>
    <t xml:space="preserve">Low Flow Faucet Aerator </t>
  </si>
  <si>
    <t xml:space="preserve">Low Flow Showerhead </t>
  </si>
  <si>
    <t>Storage Water Heater</t>
  </si>
  <si>
    <t>Tankless On-Demand</t>
  </si>
  <si>
    <t>Thermostat-controlled Shower Valve</t>
  </si>
  <si>
    <t>Tub Diverter/ Tub Spout</t>
  </si>
  <si>
    <t>Water Heater Blanket</t>
  </si>
  <si>
    <t>Water Heater Pipe Insulation</t>
  </si>
  <si>
    <t>Len. Ft</t>
  </si>
  <si>
    <t>Sq.ft</t>
  </si>
  <si>
    <t xml:space="preserve">Diagnostic Air Sealing </t>
  </si>
  <si>
    <t>Exterior Wall Insulation</t>
  </si>
  <si>
    <t xml:space="preserve">Floor Insulation </t>
  </si>
  <si>
    <t>Central Air Conditioner (A/C)</t>
  </si>
  <si>
    <t>Central A/C</t>
  </si>
  <si>
    <t>Fan Controller for A/C</t>
  </si>
  <si>
    <t>New Portable A/C</t>
  </si>
  <si>
    <t>High Efficiency Furnace</t>
  </si>
  <si>
    <t xml:space="preserve">Diagnostic Duct Sealing </t>
  </si>
  <si>
    <t xml:space="preserve">Duct Replacement </t>
  </si>
  <si>
    <t xml:space="preserve">Duct Sealing with Equipment Upgrade </t>
  </si>
  <si>
    <t>Ducted Heat Pump</t>
  </si>
  <si>
    <t>Ducted Heat Pump - Fuel Substitution</t>
  </si>
  <si>
    <t>Ductless Heat Pump</t>
  </si>
  <si>
    <t>Ductless Heat Pump - Fuel Substitution</t>
  </si>
  <si>
    <t>Whole House Fan</t>
  </si>
  <si>
    <t>Packaged HVAC</t>
  </si>
  <si>
    <t>Central A/C Tune Up</t>
  </si>
  <si>
    <t>A-Lamp LED</t>
  </si>
  <si>
    <t>Reflector Lamp LED</t>
  </si>
  <si>
    <t xml:space="preserve">Cold Storage </t>
  </si>
  <si>
    <t>New Air Purifier</t>
  </si>
  <si>
    <t>Fees</t>
  </si>
  <si>
    <t>HERS Testing</t>
  </si>
  <si>
    <t>Home Health and Safety Check-up</t>
  </si>
  <si>
    <t>Customer Enrollment [4]</t>
  </si>
  <si>
    <t>Minor Home Repair</t>
  </si>
  <si>
    <t>Total Savings/Expenditures</t>
  </si>
  <si>
    <t xml:space="preserve">Households Treated </t>
  </si>
  <si>
    <t xml:space="preserve"> </t>
  </si>
  <si>
    <t>ESA Program - Pilot Plus and Pilot Deep</t>
  </si>
  <si>
    <t>Administration [4]</t>
  </si>
  <si>
    <t>Direct Implementation (Non-Incentive) [5]</t>
  </si>
  <si>
    <t>Direct Implementation [6]</t>
  </si>
  <si>
    <t>Total Pilot Plus and Pilot Deep Expenses</t>
  </si>
  <si>
    <t>Direct Implementer - ADMIN - DINI</t>
  </si>
  <si>
    <t>EM&amp;V Studies - DINI</t>
  </si>
  <si>
    <t>Engineering Support DINI</t>
  </si>
  <si>
    <t>Inspections - DINI</t>
  </si>
  <si>
    <t>Marketing and Outreach - DINI</t>
  </si>
  <si>
    <t>Other Program - DINI</t>
  </si>
  <si>
    <t>Direct Installation -- Materials</t>
  </si>
  <si>
    <t>Home Audit; Test-In Test-Out</t>
  </si>
  <si>
    <t>Performance Incentive</t>
  </si>
  <si>
    <t>Ramp-Up</t>
  </si>
  <si>
    <t>WE&amp;T</t>
  </si>
  <si>
    <t>[1] "Completed and Expensed Installation" project savings and expenses will be reported when projects have been fully closed (i.e. inspected, issues resolved, permits closed as applicable) and reported by Pilot Implementer to SDG&amp;E. All measures and savings from a project will be reported as either Pilot Plus or Pilot Deep. Savings from a single project will not span both tables.</t>
  </si>
  <si>
    <t>[2] The measure list for SDG&amp;E Pilot Plus and Deep is unique to the pilot and differs from Main ESA.</t>
  </si>
  <si>
    <t>[3] Total ESA Pilot Plus and Pilot Deep YTD expenses may contain a combination of actual expenses and accrued expenses.</t>
  </si>
  <si>
    <t>[4]  "Administration" includes program  'administrative costs' subject to the 10% cap. Actual ESA program expenses subject to the 10% administrative cap follow the same definition and categorization of 'administrative costs' as the energy efficiency programs, as authorized in Section 6.15.7.7 of D.21-06-015.</t>
  </si>
  <si>
    <t>[5] Direct Implementation (Non-Incentive) includes expenses for Implementer Administration.</t>
  </si>
  <si>
    <t>[6] Direct Implementation includes expenses for measures delivery.</t>
  </si>
  <si>
    <t xml:space="preserve">Note: Any required corrections/adjustments are reported herein and supersede results reported in prior months and may reflect YTD adjustments.  </t>
  </si>
  <si>
    <t>Energy Savings Assistance Program Table 2C - Building Electrification Retrofit Pilot</t>
  </si>
  <si>
    <t>Southern California Edison</t>
  </si>
  <si>
    <t>ESA Program - Building Electrification Retrofit Pilot</t>
  </si>
  <si>
    <t>Electric Dryer</t>
  </si>
  <si>
    <t>Induction Cooktop</t>
  </si>
  <si>
    <t>Induction Range</t>
  </si>
  <si>
    <t>Heat Pump HVAC</t>
  </si>
  <si>
    <t>Duct Seal</t>
  </si>
  <si>
    <t>Miscellaneous[2]</t>
  </si>
  <si>
    <t>Carbon Monoxide/Smoke Alarm</t>
  </si>
  <si>
    <t>Electric Panel</t>
  </si>
  <si>
    <t>Electric Sub-Panel</t>
  </si>
  <si>
    <t>Electrical Circuit Run</t>
  </si>
  <si>
    <t>Induction Cookware</t>
  </si>
  <si>
    <t>Energy Assessment</t>
  </si>
  <si>
    <t>Single Family Households Treated</t>
  </si>
  <si>
    <t>Estimated Avg. Annual Bill SavingsTreated</t>
  </si>
  <si>
    <t>ESA Program - Building Electrification</t>
  </si>
  <si>
    <t>Administration</t>
  </si>
  <si>
    <t>TOTAL Building Electrification COSTS</t>
  </si>
  <si>
    <t>Energy Savings Assistance Program Table 2D - Clean Energy Homes New Construction Pilot</t>
  </si>
  <si>
    <t>ESA CEH Program Offerings</t>
  </si>
  <si>
    <t>ESA Program - Clean Energy Homes New Construction Pilot [1]</t>
  </si>
  <si>
    <t>Monthly Total (Projects)</t>
  </si>
  <si>
    <t>Monthly Total Units (Living Units)</t>
  </si>
  <si>
    <t>Cumulative Program Launch-to-date Total (Projects)</t>
  </si>
  <si>
    <t>Cumulative Program Launch-to-date Total Units (Living Units)</t>
  </si>
  <si>
    <t>Estimated Incentive Expenses ($)</t>
  </si>
  <si>
    <t>% Incentive Budget</t>
  </si>
  <si>
    <t xml:space="preserve">Interest Form submitted </t>
  </si>
  <si>
    <t xml:space="preserve">Interest Form denied </t>
  </si>
  <si>
    <t>Application for direct design assistance (in progress)</t>
  </si>
  <si>
    <t>Application for direct design assistance (completed)</t>
  </si>
  <si>
    <t xml:space="preserve">Applications for design incentive (in progress) </t>
  </si>
  <si>
    <t>Applications for design incentive (completed)</t>
  </si>
  <si>
    <t>Applications for tenant education incentive (in progress)</t>
  </si>
  <si>
    <t>Applications for tenant education incentive (completed)</t>
  </si>
  <si>
    <t>ESA CEH Outreach and Education</t>
  </si>
  <si>
    <t>Monthly Total </t>
  </si>
  <si>
    <t>YTD Total </t>
  </si>
  <si>
    <t>Webinars</t>
  </si>
  <si>
    <t>Number of webinars</t>
  </si>
  <si>
    <t>Active leads</t>
  </si>
  <si>
    <t>Unique developer</t>
  </si>
  <si>
    <t>Non-active Leads</t>
  </si>
  <si>
    <t>Design Assistance Completed Applications</t>
  </si>
  <si>
    <t>Quantity</t>
  </si>
  <si>
    <t>Compliance Margin Designed kWh (Annual)*</t>
  </si>
  <si>
    <t>Compliance Margin Designed BTU (Annual)*</t>
  </si>
  <si>
    <t>Avoided CO2 Emissions</t>
  </si>
  <si>
    <t>Direct Design Assistance</t>
  </si>
  <si>
    <t>Living Units</t>
  </si>
  <si>
    <t>Design Incentive</t>
  </si>
  <si>
    <t> </t>
  </si>
  <si>
    <t>ESA Program - Clean Energy Homes</t>
  </si>
  <si>
    <t>TOTAL Clean Energy Homes COSTS</t>
  </si>
  <si>
    <t>Energy Savings Assistance Program Table 2E - CSD Leveraging</t>
  </si>
  <si>
    <t>ESA Program - CSD Leveraging</t>
  </si>
  <si>
    <t xml:space="preserve">Appliances </t>
  </si>
  <si>
    <t xml:space="preserve">Heat Pump Replacement - CAC Gas </t>
  </si>
  <si>
    <t xml:space="preserve">Heat Pump Replacement - CAC Propane </t>
  </si>
  <si>
    <t>Outreach &amp; Assessment</t>
  </si>
  <si>
    <t>In-Home Education</t>
  </si>
  <si>
    <t>Total Households Weatherized</t>
  </si>
  <si>
    <t>CSD MF Buildings Treated</t>
  </si>
  <si>
    <t xml:space="preserve"> - Multifamily</t>
  </si>
  <si>
    <t>TOTAL CSD Leveraging COSTS</t>
  </si>
  <si>
    <t xml:space="preserve"> Energy Savings Assistance Program Tables 3A-3H - Energy Savings and Average Bill Savings per Treated Home/Common Area </t>
  </si>
  <si>
    <t>Table 3A, ESA Program (SF, MH) [1]</t>
  </si>
  <si>
    <t>Annual kWh Savings</t>
  </si>
  <si>
    <t>Annual Therm Savings</t>
  </si>
  <si>
    <t>Lifecycle kWh Savings</t>
  </si>
  <si>
    <t>Lifecycle Therm Savings</t>
  </si>
  <si>
    <t>Current kWh Rate</t>
  </si>
  <si>
    <t>Current Therm Rate</t>
  </si>
  <si>
    <t xml:space="preserve">Average 1st Year Bill Savings / Treated households </t>
  </si>
  <si>
    <t>Average Lifecycle Bill Savings / Treated Household</t>
  </si>
  <si>
    <t>Table 3B, ESA Program - Multifamily Whole Building (MF In-Unit) [1], [4], [5]</t>
  </si>
  <si>
    <t>Average 1st Year Bill Savings / Treated Property</t>
  </si>
  <si>
    <t>Average Lifecycle Bill Savings / Treated Property</t>
  </si>
  <si>
    <t>Table 3C, ESA Program - Multifamily Whole Building (MFWB) [1], [5]</t>
  </si>
  <si>
    <t>Table 3D, ESA Program - Pilot Plus [1], [2]</t>
  </si>
  <si>
    <t>Table 3E, ESA Program - Pilot Deep [1], [2]</t>
  </si>
  <si>
    <t>Table 3F, ESA Program - Building Electrification (SCE Only)</t>
  </si>
  <si>
    <t xml:space="preserve">Average 1st Year Bill Savings / Treated Households </t>
  </si>
  <si>
    <t>Average Lifecycle Bill Savings / Treated Households</t>
  </si>
  <si>
    <t>Table 3G, ESA Program - CSD Leveraging</t>
  </si>
  <si>
    <t>Table 3H, Summary - ESA Program (SF, MH), MFWB, CSD Leveraging, Pilot Plus and Pilot Deep [1], [3]</t>
  </si>
  <si>
    <t>Average 1st Year Bill Savings / Treated Households </t>
  </si>
  <si>
    <t>[1] Data reported in this table is cumulative since program inception.</t>
  </si>
  <si>
    <t>[2] ESA Pilot Plus and Pilot Deep uses the same formulas to calculate values as Main ESA, but the variables such as measure savings and expected useful life may differ. The pilot will initially estimate energy savings with energy modeling software.</t>
  </si>
  <si>
    <t xml:space="preserve">[3] Summary is the sum of ESA Main, MF CAM, MFWB, Pilot Plus Pilot Deep, BE, CSD Leveraging. </t>
  </si>
  <si>
    <t>[4] Separating MFWB in-unit savings summary from the CAM and Whole Building meausures savings because they are calculated using different residential rates.</t>
  </si>
  <si>
    <t>[5] Includes measures installed prior to the beginning of current month but expensed in current month due to data clean-up activities.</t>
  </si>
  <si>
    <t xml:space="preserve"> Energy Savings Assistance Program Table 4A - 4E -  Homes/Buildings Treated</t>
  </si>
  <si>
    <t>Table 4A, ESA Program (SF, MH)</t>
  </si>
  <si>
    <t>Eligible Households</t>
  </si>
  <si>
    <t>Households Treated YTD</t>
  </si>
  <si>
    <t>County</t>
  </si>
  <si>
    <t>Rural [1]</t>
  </si>
  <si>
    <t>Urban</t>
  </si>
  <si>
    <t>Rural</t>
  </si>
  <si>
    <t>Orange</t>
  </si>
  <si>
    <t>San Diego</t>
  </si>
  <si>
    <t>Table 4B, ESA Program - MFWB (MF In-Unit) [3]</t>
  </si>
  <si>
    <t>Eligible Properties [2]</t>
  </si>
  <si>
    <t>Properties Treated YTD</t>
  </si>
  <si>
    <t>Table 4C, ESA Program - Multifamily Whole Building (MF CAM, MF MFWB) [3]</t>
  </si>
  <si>
    <t>Table 4D, ESA Program - Pilot Plus and Pilot Deep</t>
  </si>
  <si>
    <t>Table 4E, ESA Program - CSD Leveraging</t>
  </si>
  <si>
    <t xml:space="preserve">[1] For IOU low income-related and Energy Efficiency reporting and analysis, the Goldsmith definition is applied. </t>
  </si>
  <si>
    <t>[2] Do not currently have Eligible Properties for ESA CAM.</t>
  </si>
  <si>
    <t>[3] Includes measures installed prior to the beginning of current month but expensed in current month due to data clean-up activities.</t>
  </si>
  <si>
    <t>Energy Savings Assistance Program Table 5A - 5F - Energy Savings Assistance Program Customer Summary</t>
  </si>
  <si>
    <t>Table 5A, ESA Program (SF, MH)</t>
  </si>
  <si>
    <t>Month</t>
  </si>
  <si>
    <t>Gas &amp; Electric</t>
  </si>
  <si>
    <t>Gas Only</t>
  </si>
  <si>
    <t>Electric Only</t>
  </si>
  <si>
    <t># of  Household Treated by Month</t>
  </si>
  <si>
    <t>(Annual)</t>
  </si>
  <si>
    <t>Therm</t>
  </si>
  <si>
    <t>kWh</t>
  </si>
  <si>
    <t>kW</t>
  </si>
  <si>
    <t>January</t>
  </si>
  <si>
    <t>February</t>
  </si>
  <si>
    <t>March</t>
  </si>
  <si>
    <t>April</t>
  </si>
  <si>
    <t>May</t>
  </si>
  <si>
    <t>June</t>
  </si>
  <si>
    <t>July</t>
  </si>
  <si>
    <t>August</t>
  </si>
  <si>
    <t>September</t>
  </si>
  <si>
    <t>October</t>
  </si>
  <si>
    <t>November</t>
  </si>
  <si>
    <t>December</t>
  </si>
  <si>
    <t>YTD</t>
  </si>
  <si>
    <t>Table 5B, ESA Program - MFWB In-Unit  [4]</t>
  </si>
  <si>
    <t>Table 5C, ESA Program - Multifamily Whole Building (CAM) [4]</t>
  </si>
  <si>
    <t># of  Properties Treated by Month</t>
  </si>
  <si>
    <t>Table 5D, ESA Program - Pilot Plus and Pilot Deep [2],[3]</t>
  </si>
  <si>
    <t>Gas Only  [1]</t>
  </si>
  <si>
    <t>Electric Only  [1]</t>
  </si>
  <si>
    <t>Table 5E, ESA Program - Building Electrification (SCE Only)</t>
  </si>
  <si>
    <t>Table 5F, ESA Program - CSD Leveraging</t>
  </si>
  <si>
    <t>[1] SDG&amp;E is treating dual-fuel (gas and electric) customers through ESA Pilot Plus and Deep.</t>
  </si>
  <si>
    <t>[2] Pilot Plus/Deep energy savings are reported based on best available information at the time. Pre- and post-installation savings are derived from energy modeling software. The energy modeling software estimates savings within +/- 10% certainty. SDG&amp;E intends to report the lower value in this range as interim savings until meter-based savings estimates are reportable (typically 12 months post installation).</t>
  </si>
  <si>
    <t>[3] Pilot Plus/Deep project savings will be reported when projects have been fully closed (i.e. inspected, issues resolved, permits closed as applicable) and reported by Pilot Implementer to SDG&amp;E.</t>
  </si>
  <si>
    <t>[4] Includes measures installed prior to the beginning of current month but expensed in current month due to data clean-up activities.</t>
  </si>
  <si>
    <t>Note: YTD Total Energy Impacts for all fuel types should equal YTD energy impacts that are reported every month Table 2B.</t>
  </si>
  <si>
    <t>Energy Savings Assistance Program Table 6 - Expenditures for Pilots and Studies</t>
  </si>
  <si>
    <t>Authorized 2021-2026 Funding [1]</t>
  </si>
  <si>
    <t>Cycle to Date Expenses [3]</t>
  </si>
  <si>
    <t>% of Budget Expensed [3]</t>
  </si>
  <si>
    <t>Total Pilots</t>
  </si>
  <si>
    <t>Pilot Evaluations (SCE)</t>
  </si>
  <si>
    <t>ESA Pilot Plus/Deep Program Pilot Evaluation</t>
  </si>
  <si>
    <t>Building Electrification Retrofit Pilot Evaluation</t>
  </si>
  <si>
    <t>Clean Energy Homes New Construction Pilot Evaluation</t>
  </si>
  <si>
    <t>Total Pilot Evaluations</t>
  </si>
  <si>
    <t>Joint IOU - 2025 Low Income Needs Assessment (LINA) Study</t>
  </si>
  <si>
    <t>Joint IOU - 2028 Low Income Needs Assessment (LINA) Study</t>
  </si>
  <si>
    <t>Joint IOU - Statewide CARE-ESA Categorical Study</t>
  </si>
  <si>
    <t>Equity Criteria and Non Energy Benefits Evaluation (NEB's)</t>
  </si>
  <si>
    <t>ESA Non-Energy Impact (NEI) Study</t>
  </si>
  <si>
    <t>ESA Main Impact &amp; Process Evaluation</t>
  </si>
  <si>
    <t>Rapid Feedback Research and Analysis</t>
  </si>
  <si>
    <t>MFWB Impact &amp; Process Evaluation</t>
  </si>
  <si>
    <t>Potential Ad Hoc Tasks</t>
  </si>
  <si>
    <t>Total Studies</t>
  </si>
  <si>
    <t xml:space="preserve">[1]  Authorized program cycle budget per D.21-06-015, unless otherwise specified. Funds for pilots and studies may be rolled over to the next program year or borrowed from a future program year within the cycle, to allow for flexibility in scheduling changes with these efforts. Funding amounts listed for "Studies" reflect SDG&amp;E's 15% allocation among the IOUs. </t>
  </si>
  <si>
    <t xml:space="preserve">[2] The 2022 Low Income Needs Assessment Study budget for program cycle 2021-2026 was as authorized in Advice Letter 3478-E and 2828-G. </t>
  </si>
  <si>
    <t>[3] For each study, unspent funds from the program cycle remain committed until the study is completed.</t>
  </si>
  <si>
    <t>Energy Savings Assistance Program Table 7 - Customer Segments/Needs State by Demographic, Financial, Location, and Health Conditions [*]</t>
  </si>
  <si>
    <t>ESA Main (SF, MH)</t>
  </si>
  <si>
    <t>Customer Segments</t>
  </si>
  <si>
    <t># of Households Eligible [1]</t>
  </si>
  <si>
    <t># of Households Treated [2]</t>
  </si>
  <si>
    <t>Enrollment Rate =  (C/B)</t>
  </si>
  <si>
    <t># of Households Contacted [3]</t>
  </si>
  <si>
    <t xml:space="preserve">Rate of Uptake =  (C/E) </t>
  </si>
  <si>
    <t>Avg. Energy Savings (kWh) Per Treated Households (Energy Saving and HCS Measures) [4]</t>
  </si>
  <si>
    <t>Avg. Energy Savings (kWh) Per Treated Households (Energy Saving Measures only) [5]</t>
  </si>
  <si>
    <t xml:space="preserve">Avg. Peak Demand Savings (kW) Per Treated Household </t>
  </si>
  <si>
    <t>Avg. Energy Savings (Therms) Per Treated Households (Energy Saving and HCS Measures) [4]</t>
  </si>
  <si>
    <t>Avg. Energy Savings  (Therms) Per Treated Households (Energy Saving Measures only) [5]</t>
  </si>
  <si>
    <t>Avg. Cost Per Treated Households</t>
  </si>
  <si>
    <t>Demographic</t>
  </si>
  <si>
    <t>Housing Type</t>
  </si>
  <si>
    <t xml:space="preserve">   SF</t>
  </si>
  <si>
    <t xml:space="preserve">   MH</t>
  </si>
  <si>
    <t>Rent vs. Own</t>
  </si>
  <si>
    <t xml:space="preserve">   Own</t>
  </si>
  <si>
    <t xml:space="preserve">   Rent</t>
  </si>
  <si>
    <t>Previous vs. New Participant</t>
  </si>
  <si>
    <t xml:space="preserve">  New</t>
  </si>
  <si>
    <t xml:space="preserve">  Previous [19] </t>
  </si>
  <si>
    <t>Seniors [6]</t>
  </si>
  <si>
    <t xml:space="preserve">Veterans </t>
  </si>
  <si>
    <t>Hard-to-Reach [7] [20]</t>
  </si>
  <si>
    <t>Vulnerable [8]</t>
  </si>
  <si>
    <t xml:space="preserve">Location </t>
  </si>
  <si>
    <t>DAC</t>
  </si>
  <si>
    <t>Tribal [18]</t>
  </si>
  <si>
    <t xml:space="preserve">PSPS Zone </t>
  </si>
  <si>
    <t>Wildfire Zone [9]</t>
  </si>
  <si>
    <t>Climate Zone 6</t>
  </si>
  <si>
    <t>Climate Zone 7</t>
  </si>
  <si>
    <t>Climate Zone 8</t>
  </si>
  <si>
    <t>Climate Zone 10</t>
  </si>
  <si>
    <t>Climate Zone 14</t>
  </si>
  <si>
    <t>Climate Zone 15</t>
  </si>
  <si>
    <t xml:space="preserve">CARB Communities [10] </t>
  </si>
  <si>
    <t>Financial</t>
  </si>
  <si>
    <t>CARE</t>
  </si>
  <si>
    <t xml:space="preserve">FERA  </t>
  </si>
  <si>
    <t>Disconnected [11]</t>
  </si>
  <si>
    <t>Arrearages [12]</t>
  </si>
  <si>
    <t>High Usage [13]</t>
  </si>
  <si>
    <t>High Energy Burden [14]</t>
  </si>
  <si>
    <t>SEVI [15]</t>
  </si>
  <si>
    <t>H</t>
  </si>
  <si>
    <t>M</t>
  </si>
  <si>
    <t>L</t>
  </si>
  <si>
    <t>Affordability Ratio [16]</t>
  </si>
  <si>
    <t>Health Condition</t>
  </si>
  <si>
    <t>Medical Baseline</t>
  </si>
  <si>
    <t>Respiratory (Asthma) [17]</t>
  </si>
  <si>
    <t xml:space="preserve">  Low</t>
  </si>
  <si>
    <t xml:space="preserve">  Medium</t>
  </si>
  <si>
    <t xml:space="preserve">  High</t>
  </si>
  <si>
    <t>Disabled</t>
  </si>
  <si>
    <t>[*] SDG&amp;E is reporting on these customer segments at the direction of the ED with the caveat that estimates/numbers may be compiled from multiple sources, based on available estimates, and/or self-reported data. The numbers may not be additive.</t>
  </si>
  <si>
    <t>[1] 2025 eligibility estimates provided by Athens Research, except as otherwise noted.</t>
  </si>
  <si>
    <t>[2] Households treated data is not additive because customers may be represented in multiple categories. Data is compiled based on ESA measures received YTD,  and may include enrollments from prior years.</t>
  </si>
  <si>
    <t>[3] The number of household contacted includes YTD leads and enrollments.</t>
  </si>
  <si>
    <t>[4] SDG&amp;E has considered the energy savings associated with all ESA measures installed for this entry, regardless of whether the savings have a negative or positive value for kW, kWh, and/or Therms. Many measures offered in ESA provide Non-Energy Benefits (including Health, Comfort, and Safety (HCS)) in addition to energy savings, and some of these measures may be associated with a negative savings value.</t>
  </si>
  <si>
    <t>[5] SDG&amp;E has considered only the energy savings associated with the ESA measures installed for this entry that have a positive value for  kWh and/or Therms. Installed ESA measures with a negative savings value for both kWh and Therms were excluded.</t>
  </si>
  <si>
    <t>[6] This represents the number of households with at least one member who is at least 62 years old at the time of data collection.</t>
  </si>
  <si>
    <t>[7] "Hard-to-reach" residential customers include “those customers who do not have easy access to program information or generally do not participate in energy efficiency programs due to a language, income, housing type, geographic, or home ownership (split incentives) barrier” (Advice Letter 4482-G/6314-E dated September 1, 2021). For the purpose of this reporting, SDG&amp;E is defining ‘hard-to-reach” as those residential customer self-identified as not preferring or speaking English as the primary language because income, housing type, geographic, and homeownership information is reported elsewhere on this table.</t>
  </si>
  <si>
    <t>[8] Vulnerable refers to Disadvantaged Vulnerable Communities (DVC) which consist consists of communities in the 25% highest scoring census tracts according to the most current versions of the California Communities Environmental Health Screening Tool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</si>
  <si>
    <t>[9] Includes Tier 2 and 3 of the CPUC Fire-Threat Map</t>
  </si>
  <si>
    <t>[10] This reflects communities within SDG&amp;E’s service territory that are identified by the California Air Resources Board (CARB) Community Air Protection Program as communities continue to experience environmental and health inequities from air pollution.</t>
  </si>
  <si>
    <t>[11] SDG&amp;E resumed disconnections for residential customers in 2023 and resumed disconnecting CARE or FERA customers for non-payment in August, 2024.</t>
  </si>
  <si>
    <t>[12] SDG&amp;E defines arrearages as overdue balance greater than 30 days. Estimated eligibility is based on CARE/FERA households with arrearages in the prior year as reported in SDG&amp;E's R.18-07-005 Monthly Disconnection Report through December 2024.</t>
  </si>
  <si>
    <t>[13] SDG&amp;E defines high usage as at least 400% of baseline at least three times in 12-month period.</t>
  </si>
  <si>
    <t>[14] SDG&amp;E utilizes the Low-Income Energy Affordability Data (LEAD) Tool developed by DOE’s Office of Energy Efficiency &amp; Renewable Energy to identify census tracts with high energy burden for households at below 200 % Federal Poverty Level (FPL) that are in SDG&amp;E’s service territory. The 2016 Needs Assessment for the Energy Savings Assistance and the California Alternate Rates for Energy Programs describes households that spent more 6.3% of their annual income on energy bills as having high energy burden (p.47).</t>
  </si>
  <si>
    <t>[15] The Socioeconomic Vulnerability Index (SEVI) metric represents the relative socioeconomic standing of census tracts, referred to as communities, in terms of poverty, unemployment, educational attainment, linguistic isolation, and percentage of income spent on housing. SDG&amp;E utilizes the SEVI data provided by the CPUC to map its service territory by SEVI scores (L: 0 to 33; M: &gt;33 to 66; H: &gt;66).</t>
  </si>
  <si>
    <t>[16] The Affordability Ratio (AR) metric quantifies the percentage of a representative household’s income that would be used to pay for an essential utility service after non-discretionary expenses such as housing and other essential utility service charges are deducted from the household’s income. Using Gas AR20  and Electric AR20 data for 2023 (using 2019 base year) provided by the CPUC, SDG&amp;E selects census tracts with Electric AR20  at above 15% or Gas AR20  above 10% to identify areas within its service territory as having high affordability ratio (CPUC 2019 Annual Affordability Report, pp 34, 44).</t>
  </si>
  <si>
    <t>[17] SDG&amp;E utilizes the ‘Asthmas’ indicator in CalEnviroScreen 4.0 (published by the California Office of Environmental Health Hazard Assessment) as a proxy to identify locations with varying levels of respiratory conditions within its service territory. L: 0-33 percentile; M: &gt;33-66 percentile; L: &gt;66-100 percentile.</t>
  </si>
  <si>
    <t xml:space="preserve">[18] This data captures tribal households located on federally-recognized tribes whose trust lands are identified in the Bureau of Indian Affairs, and also includes ESA participants from non federally-recognized tribes or households that self-identified as Native American. </t>
  </si>
  <si>
    <t>[19] YTD, cost and energy savings for this customer segment includes a significant portion of in-progress projects, as well as projects with higher cost measures, which may skew the average savings and cost (Columns G-L) higher than the averages for the reported completed projects in Column B.</t>
  </si>
  <si>
    <t>[20] For the month of May, HTR system logic caused a discrepancy that will be resolved in future reports. Values will be N/A until this is resolved.</t>
  </si>
  <si>
    <t>Multifamily Whole Building (MFWB)</t>
  </si>
  <si>
    <t># of Properties Eligible [1]</t>
  </si>
  <si>
    <t># of PropertiesTreated [2]</t>
  </si>
  <si>
    <t># of Properties Contacted [3]</t>
  </si>
  <si>
    <t>Rate of Uptake =  (C/E) [19]</t>
  </si>
  <si>
    <t>Avg. Energy Savings (kWh) Per Treated Properties (Energy Saving and HCS Measures) [4]</t>
  </si>
  <si>
    <t>Avg. Energy Savings (kWh) Per Treated Properties (Energy Saving Measures only) [5]</t>
  </si>
  <si>
    <t>Avg. Peak Demand Savings (kW) Per Treated Property</t>
  </si>
  <si>
    <t>Avg. Energy Savings (Therms) Per Treated Properties (Energy Saving and HCS Measures) [4]</t>
  </si>
  <si>
    <t>Avg. Energy Savings  (Therms) Per Treated Properties (Energy Saving Measures only) [5]</t>
  </si>
  <si>
    <t>Avg. Cost Per Treated Properties</t>
  </si>
  <si>
    <t>Location</t>
  </si>
  <si>
    <t>Tribal [20]</t>
  </si>
  <si>
    <t>Climate Zone 1 (SDG&amp;E)</t>
  </si>
  <si>
    <t>Climate Zone 2 (SDG&amp;E)</t>
  </si>
  <si>
    <t>Climate Zone 3 (SDG&amp;E)</t>
  </si>
  <si>
    <t>Climate Zone 4 (SDG&amp;E)</t>
  </si>
  <si>
    <t>Climate Zone 5 (SDG&amp;E)</t>
  </si>
  <si>
    <t>Climate Zone 11 (SDG&amp;E)</t>
  </si>
  <si>
    <t>Climate Zone 12 (SDG&amp;E)</t>
  </si>
  <si>
    <t>Climate Zone 13 (SDG&amp;E)</t>
  </si>
  <si>
    <t>Climate Zone 14 (SDG&amp;E)</t>
  </si>
  <si>
    <t>Climate Zone 16 (SDG&amp;E)</t>
  </si>
  <si>
    <t>Other</t>
  </si>
  <si>
    <t>MFWB (individual in-unit treatment)</t>
  </si>
  <si>
    <t># of Units Eligible [1]</t>
  </si>
  <si>
    <t># of UnitsTreated [2]</t>
  </si>
  <si>
    <t># of Units Contacted [3]</t>
  </si>
  <si>
    <t>Avg. Energy Savings (kWh) Per Treated Unit (Energy Saving and HCS Measures) [4]</t>
  </si>
  <si>
    <t>Avg. Energy Savings (kWh) Per Treated Unit (Energy Saving Measures only) [5]</t>
  </si>
  <si>
    <t>Avg. Peak Demand Savings (kW) Per Treated Unit</t>
  </si>
  <si>
    <t>Avg. Energy Savings (Therms) Per Treated Unit (Energy Saving and HCS Measures) [4]</t>
  </si>
  <si>
    <t>Avg. Energy Savings  (Therms) Per Treated Unit (Energy Saving Measures only) [5]</t>
  </si>
  <si>
    <t>Avg. Cost Per Treated Unit</t>
  </si>
  <si>
    <t xml:space="preserve">  Previous</t>
  </si>
  <si>
    <t>Veterans [18]</t>
  </si>
  <si>
    <t>Hard-to-Reach [7]</t>
  </si>
  <si>
    <t>FERA</t>
  </si>
  <si>
    <t>Pilot Plus and Pilot Deep</t>
  </si>
  <si>
    <t xml:space="preserve"># of Households Eligible </t>
  </si>
  <si>
    <t xml:space="preserve"># of Households Treated </t>
  </si>
  <si>
    <t xml:space="preserve"># of Households Contacted </t>
  </si>
  <si>
    <t xml:space="preserve">Avg. Energy Savings (kWh) Per Treated Households (Energy Saving and HCS Measures) </t>
  </si>
  <si>
    <t xml:space="preserve">Avg. Energy Savings (kWh) Per Treated Households (Energy Saving Measures only) </t>
  </si>
  <si>
    <t>Avg. Peak Demand Savings (kW) Per Treated Household</t>
  </si>
  <si>
    <t xml:space="preserve">Avg. Energy Savings (Therms) Per Treated Households (Energy Saving and HCS Measures) </t>
  </si>
  <si>
    <t xml:space="preserve">Avg. Energy Savings  (Therms) Per Treated Households (Energy Saving Measures only) </t>
  </si>
  <si>
    <t xml:space="preserve">Housing Type </t>
  </si>
  <si>
    <t>n/a</t>
  </si>
  <si>
    <t xml:space="preserve">   MF In-Unit</t>
  </si>
  <si>
    <t xml:space="preserve">Rent vs. Own </t>
  </si>
  <si>
    <t>Seniors</t>
  </si>
  <si>
    <t xml:space="preserve">Hard-to-Reach </t>
  </si>
  <si>
    <t xml:space="preserve">Vulnerable </t>
  </si>
  <si>
    <t xml:space="preserve">Tribal </t>
  </si>
  <si>
    <t xml:space="preserve">Wildfire Zone </t>
  </si>
  <si>
    <t xml:space="preserve">Climate Zone 10 (SDG&amp;E) </t>
  </si>
  <si>
    <t xml:space="preserve">Climate Zone 14 (SDG&amp;E) </t>
  </si>
  <si>
    <t xml:space="preserve">Climate Zone 15 (SDG&amp;E) </t>
  </si>
  <si>
    <t xml:space="preserve">CARB Communities </t>
  </si>
  <si>
    <t xml:space="preserve">Disconnected </t>
  </si>
  <si>
    <t xml:space="preserve">Arrearages </t>
  </si>
  <si>
    <t xml:space="preserve">High Usage </t>
  </si>
  <si>
    <t xml:space="preserve">High Energy Burden </t>
  </si>
  <si>
    <t xml:space="preserve">SEVI </t>
  </si>
  <si>
    <t xml:space="preserve">Affordability Ratio </t>
  </si>
  <si>
    <t xml:space="preserve">Respiratory (Asthma) </t>
  </si>
  <si>
    <t>Building Electrification (SCE Only)</t>
  </si>
  <si>
    <t>Rate of Uptake =  (C/E)</t>
  </si>
  <si>
    <t>Avg. Energy Savings (kWh) Per Treated Households</t>
  </si>
  <si>
    <t>Avg. Energy Savings (kW) Per Treated Households</t>
  </si>
  <si>
    <t>Avg. Energy Savings (Therms) Per Treated Households</t>
  </si>
  <si>
    <t>Previous</t>
  </si>
  <si>
    <t>New Participant</t>
  </si>
  <si>
    <t>Vulnerable</t>
  </si>
  <si>
    <t>Tribal</t>
  </si>
  <si>
    <t>PSPS Zone</t>
  </si>
  <si>
    <t>Wildfire Zone</t>
  </si>
  <si>
    <t>Climate Zone</t>
  </si>
  <si>
    <t xml:space="preserve">Climate Zone </t>
  </si>
  <si>
    <t>Affordability Ratio</t>
  </si>
  <si>
    <t>Respiratory</t>
  </si>
  <si>
    <t>Energy Savings Assistance Program Table 8 - Clean Energy Referral, Leveraging, and Coordination</t>
  </si>
  <si>
    <t>Partner</t>
  </si>
  <si>
    <t>Brief Description of Effort</t>
  </si>
  <si>
    <t># of Referral [1]</t>
  </si>
  <si>
    <t># of Leveraging [2]</t>
  </si>
  <si>
    <t># of Coordination Efforts [3]</t>
  </si>
  <si>
    <t># of Leads [4]</t>
  </si>
  <si>
    <t># of Enrollments [5]</t>
  </si>
  <si>
    <t>LIHEAP</t>
  </si>
  <si>
    <t xml:space="preserve">LIHEAP agencies in SDG&amp;E service territory leverage LIHEAP payment leads to provide ESA Program services to customers. </t>
  </si>
  <si>
    <t>DAC-SASH</t>
  </si>
  <si>
    <t xml:space="preserve">The DAC-SASH implementer provides SDG&amp;E with potential ESA and CARE Program Leads.  SDG&amp;E provides and annual list of program leads to DAC-SASH implementer for marketing purposes. </t>
  </si>
  <si>
    <t>SDCWA</t>
  </si>
  <si>
    <t xml:space="preserve">SDG&amp;E efforts to coordinate program information with SDCWA. </t>
  </si>
  <si>
    <t>CARE High Usage</t>
  </si>
  <si>
    <t xml:space="preserve">Leads generated through CARE HEU income verifications completed </t>
  </si>
  <si>
    <t>Energy Solutions Partner Network</t>
  </si>
  <si>
    <t>SDG&amp;E works closely with a network of approximately 200 community-based organizations (CBOs) to connect customers with Customer Assistance programs.</t>
  </si>
  <si>
    <t>CARE Capitation Agencies</t>
  </si>
  <si>
    <t>SDG&amp;E partners with 22 social service agencies to help enroll its hardest-to-reach customers in Customer Assistance programs.</t>
  </si>
  <si>
    <t>SOMAH</t>
  </si>
  <si>
    <t>The SOMAH implementer provides SDG&amp;E with potential MFWB leads. SDG&amp;E provides the SOMAH implementer with potential SOMAH leads.</t>
  </si>
  <si>
    <t>MFWB [6]</t>
  </si>
  <si>
    <t>Coordination with partners and SDG&amp;E in their Administration of the Southern Section MFWB program</t>
  </si>
  <si>
    <t xml:space="preserve">[1] Number of outbound referrals being given to the partner. </t>
  </si>
  <si>
    <t>[2] Number of activities that involve the sharing resources to jointly support program delivery or administration. (Example:  Sharing of Lead Lists, Cost Splitting, etc.).</t>
  </si>
  <si>
    <t xml:space="preserve">[3] Number of activities related to program communication (marketing), collaboration of events, and alignment of activities to support program delivery. </t>
  </si>
  <si>
    <t xml:space="preserve">[4] Number of inbound Leads or Referrals from the Partner </t>
  </si>
  <si>
    <t>[5]Number of enrollments that results from the Leads or Referrals supplied by the Partner</t>
  </si>
  <si>
    <t>[6] Number of referalls being supplied to SDG&amp;E by SCE and SoCalGas,  the number of Enrollments being completed on behalf of SDG&amp;E for the MFWB.</t>
  </si>
  <si>
    <t xml:space="preserve">N/A identifies areas where SDG&amp;E is unable to track the data related with these efforts. </t>
  </si>
  <si>
    <t>Note:  Any required corrections/adjustments are reported herein and supersede results reported in prior months and may reflect YTD adjustments.</t>
  </si>
  <si>
    <t>Energy Savings Assistance Program Table 9- Tribal Outreach</t>
  </si>
  <si>
    <t>OUTREACH STATUS</t>
  </si>
  <si>
    <t>Quantity (Includes CARE, FERA, and ESA) [2]</t>
  </si>
  <si>
    <t xml:space="preserve">List of Participating Tribes </t>
  </si>
  <si>
    <t>Tribes completed ESA Meet &amp; Confer [1]</t>
  </si>
  <si>
    <t>Barona Band of Mission Indians, Pauma &amp; Yuima Band of Mission Indians, La Posta Band of Mission Indians, Mesa Grande Band of Mission Indians, Manzanita Band of Kumeyaay Nation, Campo Kumeyaay Nation, Iipay Nation of Santa Ysabel, La Jolla Band of Luiseno Indians, Los Coyotes Band of Cuhuilla, Cupeno Indians, Inaja Cosmit Band of Indians [3], San Pasqual Band of Mission Indians,  Viejas Band of Kumeyaay Indians, Pala Band of Mission Indians, Rincon Band of Luiseno Indians, and Jamul Indian Village</t>
  </si>
  <si>
    <t>Tribes requested outreach materials or applications</t>
  </si>
  <si>
    <t>Pauma Band of Mission Indians, La Posta Band of Mission Indians, Mesa Grande Band of Mission Indians, Iipay Nation Santa Ysabel, Campo Kumyaay Nation, Manzanita Band of Kumeyaay Nation, La Jolla Band of Luiseno Indians, Los Coyotes Band of Cuhuilla and Cupeno Indians, and Jamul Indian Village</t>
  </si>
  <si>
    <t>Tribes who have not accepted offer to Meet and Confer</t>
  </si>
  <si>
    <t>Sycuan Band of Kumeyaay Nation and Ewiiaapaayp</t>
  </si>
  <si>
    <t>Non-Federally Recognized Tribes who participated in Meet &amp; Confer</t>
  </si>
  <si>
    <t xml:space="preserve">Tribes and Housing Authority sites involved in Focused Project/ESA </t>
  </si>
  <si>
    <t>Partnership offer on Tribal Lands</t>
  </si>
  <si>
    <t>Iipay Nation of Santa Ysabel, La Jolla Band of Luiseno Indians, La Posta Band of Mission Indians, Campo Kumeyaay Nation, Los Coyotes Band of Cuhuilla and Cupeno Indians, Southern Indian Health Council, Manzanita Band of Kumeyaay Nation, Mesa Grande Band of Mission Indians, Pauma &amp; Yuima Band of Mission Indians</t>
  </si>
  <si>
    <t>Housing Authority and Tribal Temporary Assistance for Needy Families (TANF) office  who received outreach (this includes email, U.S. mail, and/or phone calls)</t>
  </si>
  <si>
    <t>Southern California American Indian Resource Center (SCAIR); Southern California Tribal Chairmen's Association (SCTCA) [4]</t>
  </si>
  <si>
    <t>Housing Authority and TANF offices who participated in Meet and Confer</t>
  </si>
  <si>
    <t xml:space="preserve">[1] SDG&amp;E notes that it has held informational meetings with these tribes to provide information on low income programs and other customer programs. As such, the term Meet and Confer, used here, is unrelated to a Duty to Meet and Confer, pursuant to Rule 13.9. SDG&amp;E invited all 17 tribes to meet and will continue to engage in 2026. </t>
  </si>
  <si>
    <t>[2] Numbers are a rolling count of Tribal Outreach efforts</t>
  </si>
  <si>
    <t>[3] SDG&amp;E does not provide service to Inaja &amp; Cosmit</t>
  </si>
  <si>
    <t>[4] SDG&amp;E provides TANF related messaging through periodic presentations to SCAIR and SCTCA</t>
  </si>
  <si>
    <t>CARE Program Table 1 - Program Expenses</t>
  </si>
  <si>
    <t>CARE Program:</t>
  </si>
  <si>
    <t>Marketing, Education &amp; Outreach</t>
  </si>
  <si>
    <t>Processing / Certification Re-certification</t>
  </si>
  <si>
    <t xml:space="preserve">Post Enrollment Verification </t>
  </si>
  <si>
    <t>IT Programming</t>
  </si>
  <si>
    <t>CHANGES Program</t>
  </si>
  <si>
    <t>Studies and Pilots</t>
  </si>
  <si>
    <t>Measurement and Evaluation [3]</t>
  </si>
  <si>
    <t>SUBTOTAL MANAGEMENT COSTS</t>
  </si>
  <si>
    <t>CARE Discount</t>
  </si>
  <si>
    <t>TOTAL PROGRAM COSTS &amp; CUSTOMER DISCOUNTS</t>
  </si>
  <si>
    <t>Other CARE Rate Benefits</t>
  </si>
  <si>
    <t xml:space="preserve"> - Wildfire Non-Bypassable Charge Exemption</t>
  </si>
  <si>
    <t xml:space="preserve">                                                                                      </t>
  </si>
  <si>
    <t xml:space="preserve"> - CARE Surcharge Exemption [4]</t>
  </si>
  <si>
    <t xml:space="preserve"> - kWh Surcharge Exemption [5]</t>
  </si>
  <si>
    <t>`</t>
  </si>
  <si>
    <t xml:space="preserve"> - Vehicle Grid Integration Exemption</t>
  </si>
  <si>
    <t xml:space="preserve">Total Other CARE Rate Benefits </t>
  </si>
  <si>
    <t>[1]  Authorized Budget approved for PY 2026 in D.21-06-015, Attachment 1, Table 2.</t>
  </si>
  <si>
    <t>[2] If necessary, any CARE program fund shifting will be completed at year-end within the fund shifting rules laid out in Section 10.5.8.2 of D.21-06-015 and reflected in the annual report.</t>
  </si>
  <si>
    <t xml:space="preserve">[3] Reflects the budget and expenses for Low Income Needs Assessment (LINA) study.  </t>
  </si>
  <si>
    <t>[4] PPP Exemption - CARE customers are exempt from paying CARE program costs including PPP costs for CARE admin and the CARE surcharge.</t>
  </si>
  <si>
    <t>[5] Per AL 4791-E and AL 4791-E-A, pursuant to 2024 GRC Phase 2 Decision, SDG&amp;E simplified the discount structure for Expanded Low Income (EL-I) customers by removing the embedded rate discount and increasing the line-item discount on their bill from 20% to 35%.</t>
  </si>
  <si>
    <t>CARE Program Table 2 - Enrollment, Recertification, &amp; Attrition</t>
  </si>
  <si>
    <t>New Enrollment</t>
  </si>
  <si>
    <t>Recertification</t>
  </si>
  <si>
    <t>Attrition (Drop Offs)</t>
  </si>
  <si>
    <t>Enrollment</t>
  </si>
  <si>
    <t>Total 
CARE 
Participants</t>
  </si>
  <si>
    <t>Estimated CARE Eligible [6]</t>
  </si>
  <si>
    <t>Enrollment
Rate %
(W/X)</t>
  </si>
  <si>
    <t>Total Residential Accounts [5]</t>
  </si>
  <si>
    <t>Automatic Enrollment</t>
  </si>
  <si>
    <t>Self-Certification (Income or Categorical)</t>
  </si>
  <si>
    <t>Total New Enrollment
(E+J)</t>
  </si>
  <si>
    <t>Scheduled</t>
  </si>
  <si>
    <t>Non-Scheduled (Duplicates)</t>
  </si>
  <si>
    <t>Automatic</t>
  </si>
  <si>
    <t>Total 
Recertification  
(L+M+N)</t>
  </si>
  <si>
    <t>No Response [4]</t>
  </si>
  <si>
    <t>Failed 
PEV</t>
  </si>
  <si>
    <t xml:space="preserve">Failed Recertification </t>
  </si>
  <si>
    <t xml:space="preserve">Other </t>
  </si>
  <si>
    <t>Total
Attrition
(P+Q+R+S)</t>
  </si>
  <si>
    <t>Gross
(K+O)</t>
  </si>
  <si>
    <t>Net Adjusted
(K-T)</t>
  </si>
  <si>
    <t>Inter-Utility [1]</t>
  </si>
  <si>
    <t>Intra-Utility [2]</t>
  </si>
  <si>
    <t>Leveraging [3]</t>
  </si>
  <si>
    <t>Combined
(B+C+D)</t>
  </si>
  <si>
    <t>Online</t>
  </si>
  <si>
    <t>Paper</t>
  </si>
  <si>
    <t>Phone</t>
  </si>
  <si>
    <t>Capitation</t>
  </si>
  <si>
    <t>Combined (F+G+H+I)</t>
  </si>
  <si>
    <t>YTD Total</t>
  </si>
  <si>
    <t>[1] Enrollments via data sharing between the IOUs.</t>
  </si>
  <si>
    <t>[2] Enrollments via data sharing between departments and/or programs within the utility.</t>
  </si>
  <si>
    <t>[3] Enrollments via data sharing with programs outside the IOU that serve low-income customers.</t>
  </si>
  <si>
    <t>[4] No response includes no response to both Recertification and Verification.</t>
  </si>
  <si>
    <t>[5] Data represents total residential electric customers including submeter tenants</t>
  </si>
  <si>
    <t>[6] On April 8, 2026, PG&amp;E, on behalf of the IOUs, submitted the Annual CARE and FERA Eligibility Report in accordance with OP 189 of D.21-06-015. This number reflects estimates of SDG&amp;E’s CARE Estimated Eligible Participants for 2026.</t>
  </si>
  <si>
    <t>CARE Program Table 3A - Post-Enrollment Verification Results (Model)</t>
  </si>
  <si>
    <t>Total CARE Households Enrolled</t>
  </si>
  <si>
    <t>Households Requested to Verify</t>
  </si>
  <si>
    <t>% of CARE Enrolled Requested to Verify Total</t>
  </si>
  <si>
    <t>CARE  Households De-enrolled (Due to no response) [1]</t>
  </si>
  <si>
    <t>CARE Households De-enrolled (Verified as Ineligible)</t>
  </si>
  <si>
    <t>Total Households De-enrolled</t>
  </si>
  <si>
    <t>% De-enrolled through Post Enrollment Verification</t>
  </si>
  <si>
    <t>% of Total CARE Households De-enrolled</t>
  </si>
  <si>
    <t xml:space="preserve">[1] Post enrollment verification (PEV) results are tied to the month initiated and the PEV process allows customers 90 days to respond to the PEV request.  Results may be pending due to the time permitted for a participant to respond.  </t>
  </si>
  <si>
    <t xml:space="preserve">Note:  Any required corrections/adjustments are reported herein and supersede results reported in prior months and may reflect YTD adjustments. </t>
  </si>
  <si>
    <t>CARE Program Table 3B Post-Enrollment Verification Results (Electric only High Usage)</t>
  </si>
  <si>
    <t>CARE Program Table 4 - Enrollment by County</t>
  </si>
  <si>
    <t>Estimated Eligible Households [1]</t>
  </si>
  <si>
    <t>Total Households Enrolled [2]</t>
  </si>
  <si>
    <t>Enrollment Rate</t>
  </si>
  <si>
    <t xml:space="preserve">Rural </t>
  </si>
  <si>
    <t>[1] On April 8, 2026, PG&amp;E, on behalf of the IOUs, submitted the Annual CARE and FERA Eligibility Report in accordance with OP 189 of D.21-06-015. This number reflects estimates of SDG&amp;E’s CARE Estimated Eligible Participants for 2026.</t>
  </si>
  <si>
    <t>[2] Total Households Enrolled includes submeter tenants.</t>
  </si>
  <si>
    <t>CARE Program Table 5 - Recertification Results</t>
  </si>
  <si>
    <t>Total CARE Households</t>
  </si>
  <si>
    <t>Households Requested to Recertify [3]</t>
  </si>
  <si>
    <t>% of Households Total (C/B)</t>
  </si>
  <si>
    <t>Households Recertified [1]</t>
  </si>
  <si>
    <t>Households De-enrolled [2]</t>
  </si>
  <si>
    <t>Recertification Rate % (E/C)</t>
  </si>
  <si>
    <t>% of Total Households De-enrolled (F/B)</t>
  </si>
  <si>
    <t xml:space="preserve">[1] Recertification results are tied to the month initiated and the recertification process allows customers 120 days to respond to the recertification request.  Results may be pending due to the time permitted for a participant to respond.  </t>
  </si>
  <si>
    <t>[2] Includes customers who did not respond or who requested to be de-enrolled.</t>
  </si>
  <si>
    <t>[3] Excludes count of customers recertified through the probability model.</t>
  </si>
  <si>
    <t>CARE Program Table 6 - Capitation Contractors [1]</t>
  </si>
  <si>
    <t xml:space="preserve">Contractor </t>
  </si>
  <si>
    <t>Contractor Type</t>
  </si>
  <si>
    <t>Total Enrollments</t>
  </si>
  <si>
    <t>(Check one or more if applicable)</t>
  </si>
  <si>
    <t>Private</t>
  </si>
  <si>
    <t>CBO</t>
  </si>
  <si>
    <t>WMDVBE</t>
  </si>
  <si>
    <t>Current Month</t>
  </si>
  <si>
    <t>Year-to-Date</t>
  </si>
  <si>
    <t xml:space="preserve">211 SAN DIEGO </t>
  </si>
  <si>
    <t>X</t>
  </si>
  <si>
    <t>ORANGE COUNTY UNITED WAY (211 OC)</t>
  </si>
  <si>
    <t>ALPHA MINI MART</t>
  </si>
  <si>
    <t>BACKCOUNTRY COMMUNITIES THRIVING</t>
  </si>
  <si>
    <t>BONITA FAMILY RESOURCE CENTER</t>
  </si>
  <si>
    <t xml:space="preserve">CAMPESINOS UNIDOS INC (CUI) </t>
  </si>
  <si>
    <t>CHALDEAN COMMUNITY COUNCIL</t>
  </si>
  <si>
    <t>COMMUNITY RESOURCE CENTER</t>
  </si>
  <si>
    <t>ELDERHELP OF SAN DIEGO</t>
  </si>
  <si>
    <t>HEARTS AND HANDS WORKING TOGETHER</t>
  </si>
  <si>
    <t>INTERFAITH COMMUNITY</t>
  </si>
  <si>
    <t>LA MAESTRA FAMILY CLINIC</t>
  </si>
  <si>
    <t>NEIGHBORHOOD HEALTH CARE</t>
  </si>
  <si>
    <t>NORTH COUNTY HEALTH PROJECT, INC</t>
  </si>
  <si>
    <t>SAN DIEGO STATE UNIVERSITY WIC OFFICES</t>
  </si>
  <si>
    <t>SAN YSIDRO HEALTH CENTERS</t>
  </si>
  <si>
    <t>SCRIPPS HEALTH WIC</t>
  </si>
  <si>
    <t>SOMALI BANTU ASSOCIATION OF AMERICA</t>
  </si>
  <si>
    <t>SOMALI FAMILY SERVICES</t>
  </si>
  <si>
    <t>UNION OF PAN ASIAN COMMUNITIES</t>
  </si>
  <si>
    <t>VISTA COMMUNITY CLINIC</t>
  </si>
  <si>
    <t xml:space="preserve">Total Enrollments </t>
  </si>
  <si>
    <t>[1] All capitation contractors with current contracts are listed regardless of whether they have signed up customers or submitted invoices this year.</t>
  </si>
  <si>
    <t>CARE Program Table 7 - Expenditures for Pilots and Studies</t>
  </si>
  <si>
    <t>Authorized 2021-2026 Budget</t>
  </si>
  <si>
    <t>CARE Outbound Calling Pilot [1]</t>
  </si>
  <si>
    <t>Joint IOU - 2022 Low Income Needs Assessment (LINA) Study [2]</t>
  </si>
  <si>
    <t>Joint IOU - 2025 Low Income Needs Assessment (LINA) Study [1]</t>
  </si>
  <si>
    <t>Joint IOU - 2028 Low Income Needs Assessment (LINA) Study [1]</t>
  </si>
  <si>
    <t>Joint IOU - Statewide CARE-ESA Categorical Study  [1]</t>
  </si>
  <si>
    <t>[1]  The study budgets presented in this table are for the program cycle 2021-2026, as authorized in D.21.06.015.</t>
  </si>
  <si>
    <t>[2]  The 2022 Low Income Needs Assessment Study budget presented in this table authorized is for the program cycle 2021-2026, as authorized in Advice Letter 3478-E and 2828-G.</t>
  </si>
  <si>
    <t>Note: Any necessary corrections or adjustments are reported herein, superseding results reported in previous months and may include year-to-date adjustments.</t>
  </si>
  <si>
    <t>CARE Program Table 8 - CARE and Disadvantaged Communities Enrollment Rate for Zip Codes</t>
  </si>
  <si>
    <t>CARE Enrollment Rate for Zip Codes that have 10% or more disconnections [2]</t>
  </si>
  <si>
    <t>CARE Enrollment Rate for Zip Codes in High Poverty (Income Less than 100% FPG) [3]</t>
  </si>
  <si>
    <t>CARE Enrollment Rate for Zip Codes in High Poverty (with 70% or Less CARE Enrollment) [3]</t>
  </si>
  <si>
    <t>CARE Enrollment Rate for DAC (Zip/Census Track) Codes in High Poverty (with 70% or Less CARE Enrollment Rate) [1][4]</t>
  </si>
  <si>
    <t>101.12%</t>
  </si>
  <si>
    <t>50.00%</t>
  </si>
  <si>
    <t>101.31%</t>
  </si>
  <si>
    <t>101.06%</t>
  </si>
  <si>
    <t>49.00%</t>
  </si>
  <si>
    <t>101.78%</t>
  </si>
  <si>
    <t>52.00%</t>
  </si>
  <si>
    <t>101.22%</t>
  </si>
  <si>
    <t>99.86%</t>
  </si>
  <si>
    <t>53.00%</t>
  </si>
  <si>
    <t>99.00%</t>
  </si>
  <si>
    <t>[1] All DAC zip codes have a CARE Enrollment Rate &gt; 70%.</t>
  </si>
  <si>
    <t>[2] SDG&amp;E resumed disconnections for residential customers in 2023 and resumed disconnecting CARE or FERA customers for non-payment in August, 2024.</t>
  </si>
  <si>
    <t>[3] Includes zip codes with &gt;25% of customers with incomes less than 100% FPG.</t>
  </si>
  <si>
    <t>[4] DACs are defined at the census tract level. Corresponding zip codes are provided for the purpose of this table; however, the entire zip code listed may not be considered a DAC.</t>
  </si>
  <si>
    <t>CARE Program Table 8A - CARE Top 10 Lowest Enrollment Rates in High Disconnection, High Poverty, and DAC Communities by Zip Code</t>
  </si>
  <si>
    <t>ZIP</t>
  </si>
  <si>
    <t>Top 10 Lowest CARE Enrollment Rate for Zip Codes that have 10% or more Disconnections [1]</t>
  </si>
  <si>
    <t>Top 10 Lowest CARE Enrollment Rate for Zip Codes in High Poverty (Income Less than 100% FPG) [2]</t>
  </si>
  <si>
    <t>Top 10 Lowest CARE Enrollment Rate for Zip Codes in DAC[3]</t>
  </si>
  <si>
    <t>ZIP00001</t>
  </si>
  <si>
    <t>37.00%</t>
  </si>
  <si>
    <t>108.00%</t>
  </si>
  <si>
    <t>ZIP00002</t>
  </si>
  <si>
    <t>47.00%</t>
  </si>
  <si>
    <t>109.00%</t>
  </si>
  <si>
    <t>ZIP00003</t>
  </si>
  <si>
    <t>58.00%</t>
  </si>
  <si>
    <t>112.00%</t>
  </si>
  <si>
    <t>ZIP00004</t>
  </si>
  <si>
    <t>68.00%</t>
  </si>
  <si>
    <t>114.00%</t>
  </si>
  <si>
    <t>ZIP00005</t>
  </si>
  <si>
    <t>74.00%</t>
  </si>
  <si>
    <t>115.00%</t>
  </si>
  <si>
    <t>ZIP00006</t>
  </si>
  <si>
    <t>78.00%</t>
  </si>
  <si>
    <t>ZIP00007</t>
  </si>
  <si>
    <t>93.00%</t>
  </si>
  <si>
    <t>118.00%</t>
  </si>
  <si>
    <t>ZIP00008</t>
  </si>
  <si>
    <t>98.00%</t>
  </si>
  <si>
    <t>122.00%</t>
  </si>
  <si>
    <t>ZIP00009</t>
  </si>
  <si>
    <t>129.00%</t>
  </si>
  <si>
    <t>ZIP00010</t>
  </si>
  <si>
    <t>100.00%</t>
  </si>
  <si>
    <t>131.00%</t>
  </si>
  <si>
    <t>Notes:</t>
  </si>
  <si>
    <t>[1] SDG&amp;E resumed disconnections for residential customers in 2023 and resumed disconnecting CARE or FERA customers for non-payment in August, 2024.</t>
  </si>
  <si>
    <t>[2] Includes zip codes with &gt;25% of customers with incomes less than 100% FPG</t>
  </si>
  <si>
    <t>[3] DACs are defined at the census tract level. Corresponding zip codes are provided for the purpose of this table; however, the entire zip code listed may not be considered a DAC.</t>
  </si>
  <si>
    <t xml:space="preserve">Note: Some zip codes rolled up to the nearest zip code for privacy reasons due to the number of people residing in that zip code. </t>
  </si>
  <si>
    <t>FERA Program Table 1 - FERA Program Expenses</t>
  </si>
  <si>
    <t>Authorized Budget [1] [2]</t>
  </si>
  <si>
    <t>% of Budget Spent YTD [3]</t>
  </si>
  <si>
    <t>FERA Program:</t>
  </si>
  <si>
    <t>Pilot(s)</t>
  </si>
  <si>
    <t>Subtotal Management Expenses</t>
  </si>
  <si>
    <t>FERA Discount</t>
  </si>
  <si>
    <t>[1] Authorized Budget: Approved for PY 2026 in D.21-06-015, Attachment 1, Table 4.</t>
  </si>
  <si>
    <t>[2] On February 26, 2026, the Commission approved Resolution E-5448 addressing SDG&amp;E’s Advice Letter 4646-E. It approves an incremental budget of $405,500 for 2026 only. The approved budget is intended to cover IT upgrades, targeted ME&amp;O, additional FERA application processing and recertification, and PEV activities. SDG&amp;E updated its 2026 FERA Administrative Budget beginning with the March 2026 Low Income Monthly Report.</t>
  </si>
  <si>
    <t>[3] If necessary, FERA program fund shifting will be completed at year-end within the fund shifting rules laid out in Section 10.5.8.2 of D.21-06-015.</t>
  </si>
  <si>
    <t xml:space="preserve">Note:  Any necessary corrections or adjustments are reported herein, superseding results reported in previous months and may include year-to-date adjustments. </t>
  </si>
  <si>
    <t>FERA Program Table 2 - Enrollment, Recertification, &amp; Attrition</t>
  </si>
  <si>
    <t>Total 
FERA 
Participants</t>
  </si>
  <si>
    <t>Estimated FERA Eligible [5]</t>
  </si>
  <si>
    <t xml:space="preserve">Non-Scheduled </t>
  </si>
  <si>
    <t>[5] On April 8, 2026, PG&amp;E, on behalf of the IOUs, submitted the Annual CARE and FERA Eligibility Report in accordance with OP 189 of D.21-06-015. This number reflects estimates of SDG&amp;E’s FERA Estimated Eligible Participants for 2026.</t>
  </si>
  <si>
    <t>FERA Program Table 3A - Post-Enrollment Verification Results (Model)</t>
  </si>
  <si>
    <t>Total FERA Households Enrolled</t>
  </si>
  <si>
    <t>% of FERA Enrolled Requested to Verify Total</t>
  </si>
  <si>
    <t>FERA  Households De-enrolled (Due to no response) [1]</t>
  </si>
  <si>
    <t>FERA Households De-enrolled (Verified as Ineligible)</t>
  </si>
  <si>
    <t>% of Total FERA Households De-enrolled</t>
  </si>
  <si>
    <t>FERA Program Table 3B Post-Enrollment Verification Results (Electric only High Usage)</t>
  </si>
  <si>
    <t xml:space="preserve">FERA Households De-enrolled (Due to no response)1 </t>
  </si>
  <si>
    <t xml:space="preserve">% of Total FERA Households  De-enrolled </t>
  </si>
  <si>
    <t>FERA Program Table 4 - Enrollment by County</t>
  </si>
  <si>
    <t>[1] On April 8, 2026, PG&amp;E, on behalf of the IOUs, submitted the Annual CARE and FERA Eligibility Report in accordance with OP 189 of D.21-06-015. This number reflects estimates of SDG&amp;E’s FERA Estimated Eligible Participants for 2026.</t>
  </si>
  <si>
    <t>FERA Program Table 5 - Recertification Results</t>
  </si>
  <si>
    <t>Total FERA Households</t>
  </si>
  <si>
    <t>Households Requested to Recertify [1]</t>
  </si>
  <si>
    <t>Households Recertified [2]</t>
  </si>
  <si>
    <t>Households De-enrolled</t>
  </si>
  <si>
    <t>0</t>
  </si>
  <si>
    <t>[1] Excludes count of customers recertified through the probability model.</t>
  </si>
  <si>
    <t xml:space="preserve">[2] Recertification results are tied to the month initiated and the recertification process allows customers 120 days to respond to the recertification request.  Results may be pending due to the time permitted for a participant to respond.  </t>
  </si>
  <si>
    <t>FERA Program Table 6 - Capitation Contractors [1]</t>
  </si>
  <si>
    <t>211 SAN DIEGO</t>
  </si>
  <si>
    <t>MAAC PROJECT</t>
  </si>
  <si>
    <t>NORTH COUNTY HEALTH PROJECT,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</si>
</sst>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409]mmm\-yy;@"/>
    <numFmt numFmtId="166" formatCode="0.0%"/>
    <numFmt numFmtId="167" formatCode="0.000%"/>
    <numFmt numFmtId="168" formatCode="_(* #,##0_);_(* \(#,##0\);_(* &quot;-&quot;??_);_(@_)"/>
    <numFmt numFmtId="169" formatCode="#,##0.00;[Red]#,##0.00"/>
    <numFmt numFmtId="170" formatCode="_(* #,##0.0_);_(* \(#,##0.0\);_(* &quot;-&quot;??_);_(@_)"/>
    <numFmt numFmtId="171" formatCode="_([$$-409]* #,##0_);_([$$-409]* \(#,##0\);_([$$-409]* &quot;-&quot;??_);_(@_)"/>
    <numFmt numFmtId="172" formatCode="0.0000%"/>
    <numFmt numFmtId="173" formatCode="0.0000"/>
    <numFmt numFmtId="174" formatCode="yymmmmdd"/>
    <numFmt numFmtId="175" formatCode="[$-409]mmmm\ d\,\ yyyy;@"/>
    <numFmt numFmtId="176" formatCode="#,##0.00&quot; $&quot;;\-#,##0.00&quot; $&quot;"/>
    <numFmt numFmtId="177" formatCode=";;;"/>
    <numFmt numFmtId="178" formatCode="dd/mm/yy"/>
    <numFmt numFmtId="179" formatCode="General_)"/>
    <numFmt numFmtId="180" formatCode="_ * #,##0.00_ ;_ * \-#,##0.00_ ;_ * &quot;-&quot;??_ ;_ @_ "/>
  </numFmts>
  <fonts count="135">
    <font>
      <sz val="10"/>
      <name val="Arial"/>
      <family val="2"/>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color indexed="8"/>
      <name val="Arial"/>
      <family val="2"/>
    </font>
    <font>
      <sz val="10"/>
      <color indexed="8"/>
      <name val="Arial"/>
      <family val="2"/>
    </font>
    <font>
      <b/>
      <sz val="10"/>
      <name val="Arial"/>
      <family val="2"/>
    </font>
    <font>
      <b/>
      <sz val="12"/>
      <name val="Arial"/>
      <family val="2"/>
    </font>
    <font>
      <sz val="10"/>
      <color indexed="10"/>
      <name val="Arial"/>
      <family val="2"/>
    </font>
    <font>
      <sz val="10"/>
      <color indexed="8"/>
      <name val="MS Sans Serif"/>
      <family val="2"/>
    </font>
    <font>
      <sz val="8"/>
      <name val="Arial"/>
      <family val="2"/>
    </font>
    <font>
      <b/>
      <u/>
      <sz val="11"/>
      <color indexed="37"/>
      <name val="Arial"/>
      <family val="2"/>
    </font>
    <font>
      <b/>
      <sz val="18"/>
      <name val="Arial"/>
      <family val="2"/>
    </font>
    <font>
      <sz val="10"/>
      <color indexed="12"/>
      <name val="Arial"/>
      <family val="2"/>
    </font>
    <font>
      <sz val="7"/>
      <name val="Small Fonts"/>
      <family val="2"/>
    </font>
    <font>
      <sz val="12"/>
      <name val="Arial"/>
      <family val="2"/>
    </font>
    <font>
      <sz val="10"/>
      <name val="Tahoma"/>
      <family val="2"/>
    </font>
    <font>
      <sz val="8"/>
      <color indexed="12"/>
      <name val="Arial"/>
      <family val="2"/>
    </font>
    <font>
      <b/>
      <sz val="14"/>
      <name val="Arial"/>
      <family val="2"/>
    </font>
    <font>
      <b/>
      <sz val="8"/>
      <name val="Arial"/>
      <family val="2"/>
    </font>
    <font>
      <sz val="8"/>
      <color indexed="8"/>
      <name val="Arial"/>
      <family val="2"/>
    </font>
    <font>
      <sz val="10"/>
      <name val="Helv"/>
      <family val="2"/>
      <charset val="204"/>
    </font>
    <font>
      <b/>
      <sz val="10"/>
      <color indexed="39"/>
      <name val="Arial"/>
      <family val="2"/>
    </font>
    <font>
      <b/>
      <sz val="11"/>
      <color indexed="9"/>
      <name val="Arial"/>
      <family val="2"/>
    </font>
    <font>
      <b/>
      <i/>
      <sz val="11"/>
      <color indexed="9"/>
      <name val="Arial"/>
      <family val="2"/>
    </font>
    <font>
      <b/>
      <sz val="9"/>
      <name val="Arial"/>
      <family val="2"/>
    </font>
    <font>
      <b/>
      <sz val="12"/>
      <color indexed="8"/>
      <name val="Arial"/>
      <family val="2"/>
    </font>
    <font>
      <i/>
      <sz val="8"/>
      <color indexed="8"/>
      <name val="Arial"/>
      <family val="2"/>
    </font>
    <font>
      <sz val="10"/>
      <color indexed="56"/>
      <name val="Arial"/>
      <family val="2"/>
    </font>
    <font>
      <sz val="9"/>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8"/>
      <name val="Arial"/>
      <family val="2"/>
    </font>
    <font>
      <b/>
      <sz val="9"/>
      <color indexed="8"/>
      <name val="Arial"/>
      <family val="2"/>
    </font>
    <font>
      <u/>
      <sz val="10"/>
      <color indexed="12"/>
      <name val="Arial"/>
      <family val="2"/>
    </font>
    <font>
      <sz val="10"/>
      <color theme="1"/>
      <name val="Arial"/>
      <family val="2"/>
    </font>
    <font>
      <sz val="10"/>
      <color rgb="FFFF0000"/>
      <name val="Arial"/>
      <family val="2"/>
    </font>
    <font>
      <b/>
      <sz val="11"/>
      <name val="Arial"/>
      <family val="2"/>
    </font>
    <font>
      <sz val="11"/>
      <name val="Arial"/>
      <family val="2"/>
    </font>
    <font>
      <vertAlign val="superscript"/>
      <sz val="10"/>
      <name val="Arial"/>
      <family val="2"/>
    </font>
    <font>
      <sz val="10"/>
      <color rgb="FF0070C0"/>
      <name val="Arial"/>
      <family val="2"/>
    </font>
    <font>
      <sz val="11"/>
      <name val="Interstate-LightCondensed"/>
      <family val="2"/>
    </font>
    <font>
      <b/>
      <sz val="15"/>
      <color indexed="56"/>
      <name val="Calibri"/>
      <family val="2"/>
    </font>
    <font>
      <b/>
      <sz val="13"/>
      <color indexed="56"/>
      <name val="Calibri"/>
      <family val="2"/>
    </font>
    <font>
      <b/>
      <sz val="11"/>
      <color indexed="8"/>
      <name val="Calibri"/>
      <family val="2"/>
    </font>
    <font>
      <sz val="11"/>
      <color indexed="10"/>
      <name val="Arial"/>
      <family val="2"/>
    </font>
    <font>
      <sz val="7"/>
      <name val="Arial"/>
      <family val="2"/>
    </font>
    <font>
      <b/>
      <sz val="11"/>
      <color indexed="18"/>
      <name val="Arial"/>
      <family val="2"/>
    </font>
    <font>
      <b/>
      <i/>
      <sz val="11"/>
      <color indexed="18"/>
      <name val="Arial"/>
      <family val="2"/>
    </font>
    <font>
      <sz val="12"/>
      <color indexed="18"/>
      <name val="MS Sans Serif"/>
      <family val="2"/>
    </font>
    <font>
      <sz val="12"/>
      <color indexed="9"/>
      <name val="MS Sans Serif"/>
      <family val="2"/>
    </font>
    <font>
      <b/>
      <sz val="11"/>
      <color indexed="9"/>
      <name val="Arial Narrow"/>
      <family val="2"/>
    </font>
    <font>
      <sz val="11"/>
      <color indexed="18"/>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sz val="18"/>
      <color indexed="18"/>
      <name val="Arial"/>
      <family val="2"/>
    </font>
    <font>
      <b/>
      <sz val="11"/>
      <color indexed="62"/>
      <name val="Calibri"/>
      <family val="2"/>
    </font>
    <font>
      <b/>
      <sz val="18"/>
      <color indexed="62"/>
      <name val="Cambria"/>
      <family val="2"/>
    </font>
    <font>
      <b/>
      <sz val="15"/>
      <color indexed="62"/>
      <name val="Calibri"/>
      <family val="2"/>
    </font>
    <font>
      <b/>
      <sz val="13"/>
      <color indexed="62"/>
      <name val="Calibri"/>
      <family val="2"/>
    </font>
    <font>
      <b/>
      <sz val="10"/>
      <color theme="1"/>
      <name val="Arial"/>
      <family val="2"/>
    </font>
    <font>
      <b/>
      <sz val="10"/>
      <color rgb="FFFF0000"/>
      <name val="Arial"/>
      <family val="2"/>
    </font>
    <font>
      <strike/>
      <sz val="10"/>
      <name val="Arial"/>
      <family val="2"/>
    </font>
    <font>
      <sz val="11"/>
      <name val="Calibri"/>
      <family val="2"/>
    </font>
    <font>
      <sz val="10"/>
      <color rgb="FF000000"/>
      <name val="Arial"/>
      <family val="2"/>
    </font>
    <font>
      <sz val="10"/>
      <name val="Arial"/>
      <family val="2"/>
    </font>
    <font>
      <sz val="8"/>
      <color indexed="10"/>
      <name val="Arial"/>
      <family val="2"/>
    </font>
    <font>
      <sz val="11"/>
      <color rgb="FF000000"/>
      <name val="Calibri"/>
      <family val="2"/>
    </font>
    <font>
      <b/>
      <strike/>
      <sz val="10"/>
      <color rgb="FFFF0000"/>
      <name val="Arial"/>
      <family val="2"/>
    </font>
    <font>
      <b/>
      <sz val="12"/>
      <color rgb="FFFF0000"/>
      <name val="Arial"/>
      <family val="2"/>
    </font>
    <font>
      <sz val="16"/>
      <name val="Arial"/>
      <family val="2"/>
    </font>
    <font>
      <sz val="11"/>
      <color rgb="FFFF0000"/>
      <name val="Arial"/>
      <family val="2"/>
    </font>
    <font>
      <u/>
      <sz val="11"/>
      <color theme="10"/>
      <name val="Calibri"/>
      <family val="2"/>
      <scheme val="minor"/>
    </font>
    <font>
      <sz val="20"/>
      <color rgb="FFFF0000"/>
      <name val="Arial"/>
      <family val="2"/>
    </font>
    <font>
      <i/>
      <sz val="10"/>
      <color theme="1"/>
      <name val="Arial"/>
      <family val="2"/>
    </font>
    <font>
      <sz val="11"/>
      <name val="Calibri"/>
      <family val="2"/>
      <scheme val="minor"/>
    </font>
    <font>
      <b/>
      <sz val="10"/>
      <name val="Calibri"/>
      <family val="2"/>
      <scheme val="minor"/>
    </font>
    <font>
      <b/>
      <sz val="10"/>
      <color rgb="FF000000"/>
      <name val="Arial"/>
      <family val="2"/>
    </font>
    <font>
      <strike/>
      <sz val="10"/>
      <color rgb="FFFF0000"/>
      <name val="Arial"/>
      <family val="2"/>
    </font>
    <font>
      <sz val="11"/>
      <name val="Calibri"/>
      <family val="2"/>
      <charset val="1"/>
    </font>
    <font>
      <sz val="20"/>
      <name val="Arial"/>
      <family val="2"/>
    </font>
    <font>
      <b/>
      <i/>
      <sz val="10"/>
      <name val="Arial"/>
      <family val="2"/>
    </font>
    <font>
      <i/>
      <sz val="10"/>
      <name val="Arial"/>
      <family val="2"/>
    </font>
    <font>
      <sz val="10"/>
      <name val="Calibri"/>
      <family val="2"/>
      <scheme val="minor"/>
    </font>
    <font>
      <sz val="11"/>
      <name val="Cambria"/>
      <family val="1"/>
    </font>
    <font>
      <b/>
      <sz val="10"/>
      <name val="Times New Roman"/>
      <family val="1"/>
    </font>
    <font>
      <sz val="10"/>
      <name val="Times New Roman"/>
      <family val="1"/>
    </font>
    <font>
      <sz val="9"/>
      <name val="Segoe UI"/>
      <family val="2"/>
    </font>
    <font>
      <strike/>
      <sz val="10"/>
      <name val="Times New Roman"/>
      <family val="1"/>
    </font>
    <font>
      <sz val="10"/>
      <color rgb="FF000000"/>
      <name val="Times New Roman"/>
      <family val="1"/>
    </font>
    <font>
      <b/>
      <sz val="10"/>
      <color rgb="FF000000"/>
      <name val="Times New Roman"/>
      <family val="1"/>
    </font>
    <font>
      <sz val="10"/>
      <color rgb="FFFF0000"/>
      <name val="Times New Roman"/>
      <family val="1"/>
    </font>
    <font>
      <sz val="10"/>
      <name val="Times New Roman"/>
      <family val="1"/>
      <charset val="1"/>
    </font>
    <font>
      <b/>
      <sz val="10"/>
      <color rgb="FFFF0000"/>
      <name val="Times New Roman"/>
      <family val="1"/>
    </font>
    <font>
      <i/>
      <sz val="10"/>
      <name val="Times New Roman"/>
      <family val="1"/>
    </font>
    <font>
      <b/>
      <sz val="10"/>
      <color theme="9" tint="-0.249977111117893"/>
      <name val="Arial"/>
      <family val="2"/>
    </font>
    <font>
      <b/>
      <sz val="16"/>
      <color rgb="FFFF0000"/>
      <name val="Times New Roman"/>
      <family val="1"/>
    </font>
    <font>
      <sz val="12"/>
      <name val="Century Gothic"/>
      <family val="2"/>
    </font>
    <font>
      <sz val="11"/>
      <name val="Times New Roman"/>
      <family val="1"/>
    </font>
    <font>
      <sz val="12"/>
      <name val="Times New Roman"/>
      <family val="1"/>
    </font>
    <font>
      <sz val="10"/>
      <color rgb="FF212121"/>
      <name val="Arial"/>
      <family val="2"/>
    </font>
    <font>
      <b/>
      <sz val="10"/>
      <color rgb="FF212121"/>
      <name val="Arial"/>
      <family val="2"/>
    </font>
    <font>
      <b/>
      <sz val="10"/>
      <color rgb="FFC00000"/>
      <name val="Arial"/>
      <family val="2"/>
    </font>
    <font>
      <sz val="12"/>
      <name val="Times New Roman"/>
      <family val="1"/>
      <charset val="1"/>
    </font>
    <font>
      <b/>
      <sz val="12"/>
      <color rgb="FF000000"/>
      <name val="Arial"/>
      <family val="2"/>
    </font>
    <font>
      <sz val="11"/>
      <color rgb="FF000000"/>
      <name val="Arial"/>
      <family val="2"/>
    </font>
    <font>
      <sz val="10"/>
      <color rgb="FF000000"/>
      <name val="Arial"/>
      <family val="2"/>
      <charset val="1"/>
    </font>
    <font>
      <sz val="11"/>
      <color theme="0"/>
      <name val="Calibri"/>
      <family val="2"/>
      <scheme val="minor"/>
    </font>
    <font>
      <sz val="10"/>
      <name val="Courier"/>
    </font>
    <font>
      <b/>
      <sz val="12"/>
      <name val="Times New Roman"/>
      <family val="1"/>
    </font>
    <font>
      <vertAlign val="superscript"/>
      <sz val="12"/>
      <name val="Times New Roman"/>
      <family val="1"/>
    </font>
    <font>
      <sz val="12"/>
      <color rgb="FFFF0000"/>
      <name val="Times New Roman"/>
      <family val="1"/>
      <charset val="1"/>
    </font>
  </fonts>
  <fills count="5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indexed="21"/>
        <bgColor indexed="64"/>
      </patternFill>
    </fill>
    <fill>
      <patternFill patternType="solid">
        <fgColor indexed="37"/>
        <bgColor indexed="64"/>
      </patternFill>
    </fill>
    <fill>
      <patternFill patternType="solid">
        <fgColor indexed="50"/>
        <bgColor indexed="64"/>
      </patternFill>
    </fill>
    <fill>
      <patternFill patternType="solid">
        <fgColor indexed="5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35"/>
        <bgColor indexed="64"/>
      </patternFill>
    </fill>
    <fill>
      <patternFill patternType="solid">
        <fgColor indexed="14"/>
        <bgColor indexed="64"/>
      </patternFill>
    </fill>
    <fill>
      <patternFill patternType="lightUp">
        <fgColor indexed="54"/>
        <bgColor indexed="41"/>
      </patternFill>
    </fill>
    <fill>
      <patternFill patternType="solid">
        <fgColor theme="4" tint="0.79989013336588644"/>
        <bgColor indexed="64"/>
      </patternFill>
    </fill>
    <fill>
      <patternFill patternType="solid">
        <fgColor theme="0"/>
        <bgColor indexed="64"/>
      </patternFill>
    </fill>
    <fill>
      <patternFill patternType="solid">
        <fgColor theme="0" tint="-0.24988555558946501"/>
        <bgColor indexed="64"/>
      </patternFill>
    </fill>
    <fill>
      <patternFill patternType="solid">
        <fgColor theme="0" tint="-0.4998931852168340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rgb="FF000000"/>
      </patternFill>
    </fill>
    <fill>
      <patternFill patternType="solid">
        <fgColor theme="0" tint="-0.34998626667073579"/>
        <bgColor indexed="64"/>
      </patternFill>
    </fill>
    <fill>
      <patternFill patternType="solid">
        <fgColor rgb="FFD9D9D9"/>
        <bgColor indexed="64"/>
      </patternFill>
    </fill>
    <fill>
      <patternFill patternType="solid">
        <fgColor rgb="FFFFFFFF"/>
        <bgColor indexed="64"/>
      </patternFill>
    </fill>
    <fill>
      <patternFill patternType="lightUp"/>
    </fill>
    <fill>
      <patternFill patternType="solid">
        <fgColor theme="1" tint="0.34998626667073579"/>
        <bgColor rgb="FF000000"/>
      </patternFill>
    </fill>
    <fill>
      <patternFill patternType="solid">
        <fgColor theme="1" tint="0.34998626667073579"/>
        <bgColor indexed="64"/>
      </patternFill>
    </fill>
    <fill>
      <patternFill patternType="solid">
        <fgColor rgb="FFD9D9D9"/>
        <bgColor rgb="FF000000"/>
      </patternFill>
    </fill>
    <fill>
      <patternFill patternType="solid">
        <fgColor theme="0" tint="-0.14993743705557422"/>
        <bgColor indexed="64"/>
      </patternFill>
    </fill>
    <fill>
      <patternFill patternType="solid">
        <fgColor theme="0" tint="-0.24994659260841701"/>
        <bgColor indexed="64"/>
      </patternFill>
    </fill>
    <fill>
      <patternFill patternType="solid">
        <fgColor rgb="FFD9E1F2"/>
        <bgColor indexed="64"/>
      </patternFill>
    </fill>
    <fill>
      <patternFill patternType="solid">
        <fgColor theme="0" tint="-0.249977111117893"/>
        <bgColor rgb="FF000000"/>
      </patternFill>
    </fill>
    <fill>
      <patternFill patternType="solid">
        <fgColor theme="0" tint="-0.1498764000366222"/>
        <bgColor indexed="64"/>
      </patternFill>
    </fill>
    <fill>
      <patternFill patternType="solid">
        <fgColor rgb="FFBFBFBF"/>
        <bgColor indexed="64"/>
      </patternFill>
    </fill>
    <fill>
      <patternFill patternType="solid">
        <fgColor theme="6" tint="0.79998168889431442"/>
        <bgColor indexed="65"/>
      </patternFill>
    </fill>
    <fill>
      <patternFill patternType="solid">
        <fgColor theme="9"/>
      </patternFill>
    </fill>
    <fill>
      <patternFill patternType="solid">
        <fgColor theme="3" tint="0.79998168889431442"/>
        <bgColor indexed="64"/>
      </patternFill>
    </fill>
  </fills>
  <borders count="238">
    <border>
      <left/>
      <right/>
      <top/>
      <bottom/>
      <diagonal/>
    </border>
    <border>
      <left style="double">
        <color auto="1"/>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22"/>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right/>
      <top style="double">
        <color indexed="0"/>
      </top>
      <bottom/>
      <diagonal/>
    </border>
    <border>
      <left/>
      <right/>
      <top/>
      <bottom style="thick">
        <color indexed="62"/>
      </bottom>
      <diagonal/>
    </border>
    <border>
      <left/>
      <right/>
      <top style="thin">
        <color indexed="62"/>
      </top>
      <bottom style="double">
        <color indexed="62"/>
      </bottom>
      <diagonal/>
    </border>
    <border>
      <left/>
      <right/>
      <top/>
      <bottom style="thick">
        <color indexed="4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auto="1"/>
      </left>
      <right style="thin">
        <color auto="1"/>
      </right>
      <top style="thin">
        <color auto="1"/>
      </top>
      <bottom/>
      <diagonal/>
    </border>
    <border>
      <left/>
      <right/>
      <top/>
      <bottom style="thin">
        <color auto="1"/>
      </bottom>
      <diagonal/>
    </border>
    <border>
      <left style="medium">
        <color auto="1"/>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medium">
        <color auto="1"/>
      </left>
      <right/>
      <top/>
      <bottom/>
      <diagonal/>
    </border>
    <border>
      <left style="thin">
        <color auto="1"/>
      </left>
      <right/>
      <top/>
      <bottom style="thin">
        <color auto="1"/>
      </bottom>
      <diagonal/>
    </border>
    <border>
      <left style="thin">
        <color auto="1"/>
      </left>
      <right/>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diagonal/>
    </border>
    <border>
      <left/>
      <right/>
      <top/>
      <bottom style="medium">
        <color auto="1"/>
      </bottom>
      <diagonal/>
    </border>
    <border>
      <left style="thin">
        <color auto="1"/>
      </left>
      <right/>
      <top/>
      <bottom style="medium">
        <color auto="1"/>
      </bottom>
      <diagonal/>
    </border>
    <border>
      <left/>
      <right style="thin">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bottom style="medium">
        <color auto="1"/>
      </bottom>
      <diagonal/>
    </border>
    <border>
      <left style="thin">
        <color auto="1"/>
      </left>
      <right style="medium">
        <color rgb="FF000000"/>
      </right>
      <top style="medium">
        <color rgb="FF000000"/>
      </top>
      <bottom style="medium">
        <color auto="1"/>
      </bottom>
      <diagonal/>
    </border>
    <border>
      <left style="medium">
        <color rgb="FF000000"/>
      </left>
      <right style="thin">
        <color rgb="FF000000"/>
      </right>
      <top style="medium">
        <color rgb="FF000000"/>
      </top>
      <bottom style="medium">
        <color auto="1"/>
      </bottom>
      <diagonal/>
    </border>
    <border>
      <left style="thin">
        <color rgb="FF000000"/>
      </left>
      <right style="thin">
        <color rgb="FF000000"/>
      </right>
      <top style="medium">
        <color rgb="FF000000"/>
      </top>
      <bottom style="medium">
        <color auto="1"/>
      </bottom>
      <diagonal/>
    </border>
    <border>
      <left style="thin">
        <color rgb="FF000000"/>
      </left>
      <right style="medium">
        <color auto="1"/>
      </right>
      <top style="medium">
        <color rgb="FF000000"/>
      </top>
      <bottom style="medium">
        <color auto="1"/>
      </bottom>
      <diagonal/>
    </border>
    <border>
      <left style="thin">
        <color auto="1"/>
      </left>
      <right style="thin">
        <color auto="1"/>
      </right>
      <top style="medium">
        <color rgb="FF000000"/>
      </top>
      <bottom style="thin">
        <color auto="1"/>
      </bottom>
      <diagonal/>
    </border>
    <border>
      <left style="thin">
        <color auto="1"/>
      </left>
      <right/>
      <top style="medium">
        <color rgb="FF000000"/>
      </top>
      <bottom style="thin">
        <color auto="1"/>
      </bottom>
      <diagonal/>
    </border>
    <border>
      <left style="medium">
        <color rgb="FF000000"/>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thin">
        <color auto="1"/>
      </left>
      <right style="medium">
        <color rgb="FF000000"/>
      </right>
      <top style="thin">
        <color auto="1"/>
      </top>
      <bottom/>
      <diagonal/>
    </border>
    <border>
      <left style="medium">
        <color rgb="FF000000"/>
      </left>
      <right style="thin">
        <color auto="1"/>
      </right>
      <top style="medium">
        <color indexed="64"/>
      </top>
      <bottom style="thin">
        <color auto="1"/>
      </bottom>
      <diagonal/>
    </border>
    <border>
      <left style="thin">
        <color auto="1"/>
      </left>
      <right style="medium">
        <color rgb="FF000000"/>
      </right>
      <top style="medium">
        <color indexed="64"/>
      </top>
      <bottom style="thin">
        <color auto="1"/>
      </bottom>
      <diagonal/>
    </border>
    <border>
      <left style="medium">
        <color rgb="FF000000"/>
      </left>
      <right style="thin">
        <color auto="1"/>
      </right>
      <top/>
      <bottom style="thin">
        <color auto="1"/>
      </bottom>
      <diagonal/>
    </border>
    <border>
      <left style="thin">
        <color auto="1"/>
      </left>
      <right style="medium">
        <color rgb="FF000000"/>
      </right>
      <top/>
      <bottom style="thin">
        <color auto="1"/>
      </bottom>
      <diagonal/>
    </border>
    <border>
      <left/>
      <right/>
      <top/>
      <bottom style="medium">
        <color rgb="FF000000"/>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style="thin">
        <color auto="1"/>
      </top>
      <bottom/>
      <diagonal/>
    </border>
    <border>
      <left style="medium">
        <color rgb="FF000000"/>
      </left>
      <right/>
      <top style="medium">
        <color indexed="64"/>
      </top>
      <bottom style="medium">
        <color rgb="FF000000"/>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rgb="FF000000"/>
      </right>
      <top/>
      <bottom/>
      <diagonal/>
    </border>
    <border>
      <left style="medium">
        <color indexed="64"/>
      </left>
      <right/>
      <top style="thin">
        <color rgb="FF000000"/>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right/>
      <top style="medium">
        <color auto="1"/>
      </top>
      <bottom style="medium">
        <color auto="1"/>
      </bottom>
      <diagonal/>
    </border>
    <border>
      <left/>
      <right style="thin">
        <color indexed="64"/>
      </right>
      <top style="medium">
        <color indexed="64"/>
      </top>
      <bottom style="thin">
        <color indexed="64"/>
      </bottom>
      <diagonal/>
    </border>
    <border>
      <left style="thin">
        <color rgb="FF000000"/>
      </left>
      <right style="thin">
        <color rgb="FF000000"/>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auto="1"/>
      </right>
      <top style="thin">
        <color auto="1"/>
      </top>
      <bottom style="medium">
        <color auto="1"/>
      </bottom>
      <diagonal/>
    </border>
    <border>
      <left style="medium">
        <color rgb="FF000000"/>
      </left>
      <right style="thin">
        <color auto="1"/>
      </right>
      <top style="thin">
        <color auto="1"/>
      </top>
      <bottom style="thin">
        <color auto="1"/>
      </bottom>
      <diagonal/>
    </border>
    <border>
      <left style="medium">
        <color rgb="FF000000"/>
      </left>
      <right style="thin">
        <color auto="1"/>
      </right>
      <top style="thin">
        <color auto="1"/>
      </top>
      <bottom style="medium">
        <color indexed="64"/>
      </bottom>
      <diagonal/>
    </border>
    <border>
      <left style="thin">
        <color auto="1"/>
      </left>
      <right style="medium">
        <color rgb="FF000000"/>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rgb="FF000000"/>
      </bottom>
      <diagonal/>
    </border>
    <border>
      <left style="medium">
        <color rgb="FF000000"/>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medium">
        <color rgb="FF000000"/>
      </left>
      <right/>
      <top style="thin">
        <color auto="1"/>
      </top>
      <bottom style="thin">
        <color auto="1"/>
      </bottom>
      <diagonal/>
    </border>
    <border>
      <left style="medium">
        <color rgb="FF000000"/>
      </left>
      <right style="medium">
        <color indexed="64"/>
      </right>
      <top style="thin">
        <color indexed="64"/>
      </top>
      <bottom style="thin">
        <color indexed="64"/>
      </bottom>
      <diagonal/>
    </border>
    <border>
      <left style="medium">
        <color rgb="FF000000"/>
      </left>
      <right/>
      <top/>
      <bottom/>
      <diagonal/>
    </border>
    <border>
      <left style="medium">
        <color indexed="64"/>
      </left>
      <right style="thin">
        <color indexed="64"/>
      </right>
      <top style="medium">
        <color indexed="64"/>
      </top>
      <bottom style="medium">
        <color rgb="FF000000"/>
      </bottom>
      <diagonal/>
    </border>
    <border>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auto="1"/>
      </right>
      <top/>
      <bottom style="medium">
        <color rgb="FF000000"/>
      </bottom>
      <diagonal/>
    </border>
    <border>
      <left style="medium">
        <color auto="1"/>
      </left>
      <right style="medium">
        <color auto="1"/>
      </right>
      <top/>
      <bottom style="medium">
        <color rgb="FF000000"/>
      </bottom>
      <diagonal/>
    </border>
    <border>
      <left style="medium">
        <color auto="1"/>
      </left>
      <right style="thin">
        <color auto="1"/>
      </right>
      <top/>
      <bottom style="medium">
        <color rgb="FF000000"/>
      </bottom>
      <diagonal/>
    </border>
    <border>
      <left style="thin">
        <color auto="1"/>
      </left>
      <right style="thin">
        <color auto="1"/>
      </right>
      <top/>
      <bottom style="medium">
        <color rgb="FF000000"/>
      </bottom>
      <diagonal/>
    </border>
    <border>
      <left style="thin">
        <color auto="1"/>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top/>
      <bottom style="medium">
        <color rgb="FF000000"/>
      </bottom>
      <diagonal/>
    </border>
    <border>
      <left style="thin">
        <color auto="1"/>
      </left>
      <right style="medium">
        <color auto="1"/>
      </right>
      <top style="medium">
        <color auto="1"/>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medium">
        <color auto="1"/>
      </left>
      <right style="medium">
        <color auto="1"/>
      </right>
      <top style="thin">
        <color auto="1"/>
      </top>
      <bottom/>
      <diagonal/>
    </border>
    <border>
      <left style="medium">
        <color rgb="FF000000"/>
      </left>
      <right style="thin">
        <color auto="1"/>
      </right>
      <top style="thin">
        <color auto="1"/>
      </top>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rgb="FF000000"/>
      </left>
      <right style="thin">
        <color auto="1"/>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right/>
      <top style="medium">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right style="medium">
        <color rgb="FF000000"/>
      </right>
      <top style="medium">
        <color rgb="FF000000"/>
      </top>
      <bottom/>
      <diagonal/>
    </border>
    <border>
      <left style="thin">
        <color auto="1"/>
      </left>
      <right style="medium">
        <color auto="1"/>
      </right>
      <top style="thin">
        <color auto="1"/>
      </top>
      <bottom style="medium">
        <color rgb="FF000000"/>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medium">
        <color auto="1"/>
      </right>
      <top/>
      <bottom style="thin">
        <color auto="1"/>
      </bottom>
      <diagonal/>
    </border>
    <border>
      <left/>
      <right style="medium">
        <color rgb="FF000000"/>
      </right>
      <top/>
      <bottom style="thin">
        <color auto="1"/>
      </bottom>
      <diagonal/>
    </border>
    <border>
      <left style="medium">
        <color auto="1"/>
      </left>
      <right style="medium">
        <color rgb="FF000000"/>
      </right>
      <top/>
      <bottom style="thin">
        <color auto="1"/>
      </bottom>
      <diagonal/>
    </border>
    <border>
      <left style="medium">
        <color rgb="FF000000"/>
      </left>
      <right/>
      <top/>
      <bottom style="thin">
        <color auto="1"/>
      </bottom>
      <diagonal/>
    </border>
    <border>
      <left style="medium">
        <color rgb="FF000000"/>
      </left>
      <right style="medium">
        <color auto="1"/>
      </right>
      <top/>
      <bottom/>
      <diagonal/>
    </border>
    <border>
      <left style="medium">
        <color auto="1"/>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medium">
        <color rgb="FF000000"/>
      </right>
      <top style="medium">
        <color rgb="FF000000"/>
      </top>
      <bottom style="medium">
        <color indexed="64"/>
      </bottom>
      <diagonal/>
    </border>
    <border>
      <left style="medium">
        <color indexed="64"/>
      </left>
      <right style="thin">
        <color rgb="FF000000"/>
      </right>
      <top style="medium">
        <color rgb="FF000000"/>
      </top>
      <bottom style="medium">
        <color indexed="64"/>
      </bottom>
      <diagonal/>
    </border>
    <border>
      <left style="thin">
        <color auto="1"/>
      </left>
      <right style="thin">
        <color auto="1"/>
      </right>
      <top style="medium">
        <color rgb="FF000000"/>
      </top>
      <bottom/>
      <diagonal/>
    </border>
    <border>
      <left style="medium">
        <color rgb="FF000000"/>
      </left>
      <right style="thin">
        <color indexed="64"/>
      </right>
      <top style="medium">
        <color indexed="64"/>
      </top>
      <bottom style="medium">
        <color rgb="FF000000"/>
      </bottom>
      <diagonal/>
    </border>
    <border>
      <left style="thin">
        <color indexed="64"/>
      </left>
      <right style="medium">
        <color rgb="FF000000"/>
      </right>
      <top style="medium">
        <color indexed="64"/>
      </top>
      <bottom style="medium">
        <color rgb="FF000000"/>
      </bottom>
      <diagonal/>
    </border>
    <border>
      <left style="thin">
        <color auto="1"/>
      </left>
      <right style="thin">
        <color auto="1"/>
      </right>
      <top style="medium">
        <color rgb="FF000000"/>
      </top>
      <bottom style="medium">
        <color rgb="FF000000"/>
      </bottom>
      <diagonal/>
    </border>
    <border>
      <left style="medium">
        <color rgb="FF000000"/>
      </left>
      <right style="thin">
        <color auto="1"/>
      </right>
      <top/>
      <bottom/>
      <diagonal/>
    </border>
    <border>
      <left/>
      <right style="thin">
        <color auto="1"/>
      </right>
      <top style="medium">
        <color rgb="FF000000"/>
      </top>
      <bottom/>
      <diagonal/>
    </border>
    <border>
      <left style="medium">
        <color rgb="FF000000"/>
      </left>
      <right style="thin">
        <color auto="1"/>
      </right>
      <top/>
      <bottom style="medium">
        <color rgb="FF000000"/>
      </bottom>
      <diagonal/>
    </border>
    <border>
      <left style="medium">
        <color indexed="64"/>
      </left>
      <right style="thin">
        <color indexed="64"/>
      </right>
      <top style="medium">
        <color rgb="FF000000"/>
      </top>
      <bottom style="medium">
        <color indexed="64"/>
      </bottom>
      <diagonal/>
    </border>
    <border>
      <left style="medium">
        <color indexed="64"/>
      </left>
      <right/>
      <top style="medium">
        <color rgb="FF000000"/>
      </top>
      <bottom/>
      <diagonal/>
    </border>
    <border>
      <left style="medium">
        <color indexed="64"/>
      </left>
      <right style="thin">
        <color indexed="64"/>
      </right>
      <top style="thin">
        <color indexed="64"/>
      </top>
      <bottom style="medium">
        <color rgb="FF000000"/>
      </bottom>
      <diagonal/>
    </border>
    <border>
      <left style="medium">
        <color rgb="FF000000"/>
      </left>
      <right style="medium">
        <color auto="1"/>
      </right>
      <top style="medium">
        <color rgb="FF000000"/>
      </top>
      <bottom style="thin">
        <color auto="1"/>
      </bottom>
      <diagonal/>
    </border>
    <border>
      <left/>
      <right style="medium">
        <color rgb="FF000000"/>
      </right>
      <top/>
      <bottom style="thin">
        <color rgb="FF000000"/>
      </bottom>
      <diagonal/>
    </border>
    <border>
      <left style="thin">
        <color rgb="FF000000"/>
      </left>
      <right/>
      <top style="medium">
        <color rgb="FF000000"/>
      </top>
      <bottom style="medium">
        <color rgb="FF000000"/>
      </bottom>
      <diagonal/>
    </border>
    <border>
      <left style="medium">
        <color rgb="FF000000"/>
      </left>
      <right/>
      <top style="thin">
        <color auto="1"/>
      </top>
      <bottom style="medium">
        <color indexed="64"/>
      </bottom>
      <diagonal/>
    </border>
    <border>
      <left style="thin">
        <color rgb="FF000000"/>
      </left>
      <right style="thin">
        <color rgb="FF000000"/>
      </right>
      <top style="thin">
        <color auto="1"/>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medium">
        <color indexed="64"/>
      </top>
      <bottom style="medium">
        <color rgb="FF000000"/>
      </bottom>
      <diagonal/>
    </border>
    <border>
      <left style="medium">
        <color auto="1"/>
      </left>
      <right/>
      <top style="thin">
        <color auto="1"/>
      </top>
      <bottom/>
      <diagonal/>
    </border>
    <border>
      <left style="medium">
        <color indexed="64"/>
      </left>
      <right style="thin">
        <color auto="1"/>
      </right>
      <top style="thin">
        <color auto="1"/>
      </top>
      <bottom/>
      <diagonal/>
    </border>
    <border>
      <left style="medium">
        <color indexed="64"/>
      </left>
      <right style="medium">
        <color rgb="FF000000"/>
      </right>
      <top style="medium">
        <color rgb="FF000000"/>
      </top>
      <bottom style="medium">
        <color indexed="64"/>
      </bottom>
      <diagonal/>
    </border>
    <border>
      <left/>
      <right/>
      <top style="medium">
        <color indexed="64"/>
      </top>
      <bottom style="thin">
        <color indexed="64"/>
      </bottom>
      <diagonal/>
    </border>
    <border>
      <left/>
      <right style="thin">
        <color indexed="64"/>
      </right>
      <top style="medium">
        <color rgb="FF000000"/>
      </top>
      <bottom style="thin">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indexed="64"/>
      </top>
      <bottom style="thin">
        <color indexed="64"/>
      </bottom>
      <diagonal/>
    </border>
    <border>
      <left/>
      <right style="medium">
        <color indexed="64"/>
      </right>
      <top style="medium">
        <color auto="1"/>
      </top>
      <bottom style="thin">
        <color auto="1"/>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auto="1"/>
      </bottom>
      <diagonal/>
    </border>
    <border>
      <left/>
      <right/>
      <top style="thin">
        <color rgb="FF000000"/>
      </top>
      <bottom style="thin">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
      <left style="thin">
        <color auto="1"/>
      </left>
      <right style="medium">
        <color auto="1"/>
      </right>
      <top style="medium">
        <color auto="1"/>
      </top>
      <bottom style="medium">
        <color auto="1"/>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auto="1"/>
      </left>
      <right style="thin">
        <color auto="1"/>
      </right>
      <top style="medium">
        <color auto="1"/>
      </top>
      <bottom style="medium">
        <color auto="1"/>
      </bottom>
      <diagonal/>
    </border>
    <border>
      <left style="medium">
        <color indexed="64"/>
      </left>
      <right style="medium">
        <color indexed="64"/>
      </right>
      <top style="medium">
        <color rgb="FF000000"/>
      </top>
      <bottom style="medium">
        <color indexed="64"/>
      </bottom>
      <diagonal/>
    </border>
    <border>
      <left/>
      <right style="thin">
        <color indexed="64"/>
      </right>
      <top style="medium">
        <color rgb="FF000000"/>
      </top>
      <bottom style="medium">
        <color indexed="64"/>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right style="medium">
        <color indexed="64"/>
      </right>
      <top/>
      <bottom style="thin">
        <color indexed="64"/>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indexed="64"/>
      </top>
      <bottom style="thin">
        <color auto="1"/>
      </bottom>
      <diagonal/>
    </border>
    <border>
      <left style="thin">
        <color auto="1"/>
      </left>
      <right/>
      <top style="medium">
        <color auto="1"/>
      </top>
      <bottom style="thin">
        <color auto="1"/>
      </bottom>
      <diagonal/>
    </border>
    <border>
      <left style="medium">
        <color indexed="64"/>
      </left>
      <right/>
      <top style="medium">
        <color indexed="64"/>
      </top>
      <bottom/>
      <diagonal/>
    </border>
    <border>
      <left style="medium">
        <color indexed="64"/>
      </left>
      <right/>
      <top style="medium">
        <color indexed="64"/>
      </top>
      <bottom style="medium">
        <color rgb="FF000000"/>
      </bottom>
      <diagonal/>
    </border>
    <border>
      <left style="thin">
        <color auto="1"/>
      </left>
      <right/>
      <top style="medium">
        <color indexed="64"/>
      </top>
      <bottom style="medium">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bottom style="medium">
        <color indexed="64"/>
      </bottom>
      <diagonal/>
    </border>
    <border>
      <left style="thin">
        <color rgb="FF000000"/>
      </left>
      <right/>
      <top style="medium">
        <color indexed="64"/>
      </top>
      <bottom style="thin">
        <color rgb="FF000000"/>
      </bottom>
      <diagonal/>
    </border>
    <border>
      <left style="thin">
        <color rgb="FF000000"/>
      </left>
      <right/>
      <top/>
      <bottom/>
      <diagonal/>
    </border>
    <border>
      <left style="thin">
        <color rgb="FF000000"/>
      </left>
      <right/>
      <top/>
      <bottom style="medium">
        <color indexed="64"/>
      </bottom>
      <diagonal/>
    </border>
    <border>
      <left style="medium">
        <color indexed="64"/>
      </left>
      <right style="medium">
        <color indexed="64"/>
      </right>
      <top style="medium">
        <color indexed="64"/>
      </top>
      <bottom style="thin">
        <color rgb="FF000000"/>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medium">
        <color rgb="FF000000"/>
      </right>
      <top style="medium">
        <color indexed="64"/>
      </top>
      <bottom style="thin">
        <color auto="1"/>
      </bottom>
      <diagonal/>
    </border>
    <border>
      <left style="medium">
        <color indexed="64"/>
      </left>
      <right style="medium">
        <color rgb="FF000000"/>
      </right>
      <top style="thin">
        <color auto="1"/>
      </top>
      <bottom/>
      <diagonal/>
    </border>
    <border>
      <left style="medium">
        <color indexed="64"/>
      </left>
      <right style="medium">
        <color rgb="FF000000"/>
      </right>
      <top style="thin">
        <color auto="1"/>
      </top>
      <bottom style="thin">
        <color auto="1"/>
      </bottom>
      <diagonal/>
    </border>
    <border>
      <left style="medium">
        <color indexed="64"/>
      </left>
      <right style="medium">
        <color rgb="FF000000"/>
      </right>
      <top style="thin">
        <color auto="1"/>
      </top>
      <bottom style="medium">
        <color indexed="64"/>
      </bottom>
      <diagonal/>
    </border>
    <border>
      <left style="medium">
        <color auto="1"/>
      </left>
      <right style="thin">
        <color auto="1"/>
      </right>
      <top style="medium">
        <color indexed="64"/>
      </top>
      <bottom/>
      <diagonal/>
    </border>
    <border>
      <left/>
      <right/>
      <top style="medium">
        <color indexed="64"/>
      </top>
      <bottom/>
      <diagonal/>
    </border>
    <border>
      <left/>
      <right style="thin">
        <color auto="1"/>
      </right>
      <top style="medium">
        <color indexed="64"/>
      </top>
      <bottom/>
      <diagonal/>
    </border>
    <border>
      <left/>
      <right style="medium">
        <color indexed="64"/>
      </right>
      <top style="medium">
        <color indexed="64"/>
      </top>
      <bottom/>
      <diagonal/>
    </border>
    <border>
      <left style="thin">
        <color auto="1"/>
      </left>
      <right style="medium">
        <color auto="1"/>
      </right>
      <top style="medium">
        <color auto="1"/>
      </top>
      <bottom/>
      <diagonal/>
    </border>
    <border>
      <left style="thin">
        <color auto="1"/>
      </left>
      <right style="thin">
        <color auto="1"/>
      </right>
      <top style="medium">
        <color indexed="64"/>
      </top>
      <bottom/>
      <diagonal/>
    </border>
    <border>
      <left style="medium">
        <color indexed="64"/>
      </left>
      <right style="thin">
        <color rgb="FF000000"/>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s>
  <cellStyleXfs count="31356">
    <xf numFmtId="0" fontId="0" fillId="0" borderId="0"/>
    <xf numFmtId="9" fontId="88" fillId="0" borderId="0"/>
    <xf numFmtId="44" fontId="88" fillId="0" borderId="0"/>
    <xf numFmtId="42" fontId="88" fillId="0" borderId="0"/>
    <xf numFmtId="43" fontId="88" fillId="0" borderId="0"/>
    <xf numFmtId="41" fontId="88"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5" borderId="0"/>
    <xf numFmtId="0" fontId="2" fillId="8" borderId="0"/>
    <xf numFmtId="0" fontId="2" fillId="11" borderId="0"/>
    <xf numFmtId="0" fontId="3" fillId="12" borderId="0"/>
    <xf numFmtId="0" fontId="3" fillId="9" borderId="0"/>
    <xf numFmtId="0" fontId="3" fillId="10" borderId="0"/>
    <xf numFmtId="0" fontId="3" fillId="13" borderId="0"/>
    <xf numFmtId="0" fontId="3" fillId="14" borderId="0"/>
    <xf numFmtId="0" fontId="3" fillId="15" borderId="0"/>
    <xf numFmtId="0" fontId="3" fillId="16" borderId="0"/>
    <xf numFmtId="0" fontId="3" fillId="17" borderId="0"/>
    <xf numFmtId="0" fontId="3" fillId="18" borderId="0"/>
    <xf numFmtId="0" fontId="3" fillId="13" borderId="0"/>
    <xf numFmtId="0" fontId="3" fillId="14" borderId="0"/>
    <xf numFmtId="0" fontId="3" fillId="19" borderId="0"/>
    <xf numFmtId="174" fontId="21" fillId="8" borderId="1">
      <alignment horizontal="center" vertical="center"/>
    </xf>
    <xf numFmtId="174" fontId="21" fillId="8" borderId="1">
      <alignment horizontal="center" vertical="center"/>
    </xf>
    <xf numFmtId="174" fontId="21" fillId="8" borderId="1">
      <alignment horizontal="center" vertical="center"/>
    </xf>
    <xf numFmtId="174" fontId="21" fillId="8" borderId="1">
      <alignment horizontal="center" vertical="center"/>
    </xf>
    <xf numFmtId="0" fontId="4" fillId="3" borderId="0"/>
    <xf numFmtId="0" fontId="5" fillId="20" borderId="2"/>
    <xf numFmtId="0" fontId="6" fillId="21" borderId="3"/>
    <xf numFmtId="41" fontId="88" fillId="0" borderId="0"/>
    <xf numFmtId="41"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3" fontId="88" fillId="0" borderId="0"/>
    <xf numFmtId="3" fontId="88" fillId="0" borderId="0"/>
    <xf numFmtId="3" fontId="88" fillId="0" borderId="0"/>
    <xf numFmtId="3" fontId="88" fillId="0" borderId="0"/>
    <xf numFmtId="44" fontId="88" fillId="0" borderId="0"/>
    <xf numFmtId="44" fontId="88" fillId="0" borderId="0"/>
    <xf numFmtId="44" fontId="88" fillId="0" borderId="0"/>
    <xf numFmtId="44" fontId="88" fillId="0" borderId="0"/>
    <xf numFmtId="44" fontId="88" fillId="0" borderId="0"/>
    <xf numFmtId="175" fontId="88" fillId="0" borderId="0"/>
    <xf numFmtId="175" fontId="88" fillId="0" borderId="0"/>
    <xf numFmtId="175" fontId="88" fillId="0" borderId="0"/>
    <xf numFmtId="175" fontId="88" fillId="0" borderId="0"/>
    <xf numFmtId="14" fontId="88" fillId="0" borderId="0"/>
    <xf numFmtId="14" fontId="88" fillId="0" borderId="0"/>
    <xf numFmtId="14" fontId="88" fillId="0" borderId="0"/>
    <xf numFmtId="14" fontId="88" fillId="0" borderId="0"/>
    <xf numFmtId="0" fontId="7" fillId="0" borderId="0"/>
    <xf numFmtId="2" fontId="88" fillId="0" borderId="0"/>
    <xf numFmtId="2" fontId="88" fillId="0" borderId="0"/>
    <xf numFmtId="2" fontId="88" fillId="0" borderId="0"/>
    <xf numFmtId="2" fontId="88" fillId="0" borderId="0"/>
    <xf numFmtId="0" fontId="8" fillId="4" borderId="0"/>
    <xf numFmtId="0" fontId="22" fillId="20" borderId="0"/>
    <xf numFmtId="0" fontId="22" fillId="20" borderId="0"/>
    <xf numFmtId="0" fontId="23" fillId="0" borderId="0"/>
    <xf numFmtId="0" fontId="19" fillId="0" borderId="71"/>
    <xf numFmtId="175" fontId="19" fillId="0" borderId="123">
      <alignment horizontal="left" vertical="center"/>
    </xf>
    <xf numFmtId="0" fontId="24" fillId="0" borderId="0"/>
    <xf numFmtId="0" fontId="24" fillId="0" borderId="0"/>
    <xf numFmtId="0" fontId="24" fillId="0" borderId="0"/>
    <xf numFmtId="0" fontId="19" fillId="0" borderId="0"/>
    <xf numFmtId="0" fontId="19" fillId="0" borderId="0"/>
    <xf numFmtId="0" fontId="19" fillId="0" borderId="0"/>
    <xf numFmtId="0" fontId="9" fillId="0" borderId="4"/>
    <xf numFmtId="0" fontId="9" fillId="0" borderId="0"/>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7" fontId="88" fillId="0" borderId="0"/>
    <xf numFmtId="0" fontId="25" fillId="0" borderId="5"/>
    <xf numFmtId="0" fontId="53" fillId="0" borderId="0">
      <protection locked="0"/>
    </xf>
    <xf numFmtId="0" fontId="22" fillId="22" borderId="6"/>
    <xf numFmtId="0" fontId="22" fillId="22" borderId="6"/>
    <xf numFmtId="0" fontId="10" fillId="7" borderId="2"/>
    <xf numFmtId="0" fontId="10" fillId="7" borderId="2"/>
    <xf numFmtId="0" fontId="10" fillId="7" borderId="2"/>
    <xf numFmtId="0" fontId="10" fillId="7" borderId="2"/>
    <xf numFmtId="0" fontId="10" fillId="7" borderId="2"/>
    <xf numFmtId="0" fontId="11" fillId="0" borderId="7"/>
    <xf numFmtId="0" fontId="12" fillId="23" borderId="0"/>
    <xf numFmtId="37" fontId="26" fillId="0" borderId="0"/>
    <xf numFmtId="37" fontId="26" fillId="0" borderId="0"/>
    <xf numFmtId="37" fontId="26" fillId="0" borderId="0"/>
    <xf numFmtId="37" fontId="26" fillId="0" borderId="0"/>
    <xf numFmtId="178" fontId="27" fillId="0" borderId="0"/>
    <xf numFmtId="178" fontId="27" fillId="0" borderId="0"/>
    <xf numFmtId="178" fontId="27" fillId="0" borderId="0"/>
    <xf numFmtId="178" fontId="27"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175" fontId="88" fillId="0" borderId="0"/>
    <xf numFmtId="175" fontId="41" fillId="0" borderId="0"/>
    <xf numFmtId="175" fontId="41" fillId="0" borderId="0"/>
    <xf numFmtId="0" fontId="88" fillId="0" borderId="0"/>
    <xf numFmtId="0" fontId="88" fillId="0" borderId="0"/>
    <xf numFmtId="0" fontId="88" fillId="0" borderId="0"/>
    <xf numFmtId="0" fontId="88" fillId="0" borderId="0"/>
    <xf numFmtId="0" fontId="88" fillId="0" borderId="0"/>
    <xf numFmtId="0" fontId="88" fillId="0" borderId="0"/>
    <xf numFmtId="175" fontId="88" fillId="0" borderId="0"/>
    <xf numFmtId="0" fontId="88" fillId="0" borderId="0"/>
    <xf numFmtId="175" fontId="88" fillId="0" borderId="0"/>
    <xf numFmtId="0" fontId="88" fillId="0" borderId="0"/>
    <xf numFmtId="175" fontId="88" fillId="0" borderId="0"/>
    <xf numFmtId="0" fontId="88" fillId="0" borderId="0"/>
    <xf numFmtId="175" fontId="88" fillId="0" borderId="0"/>
    <xf numFmtId="0" fontId="88" fillId="0" borderId="0"/>
    <xf numFmtId="175" fontId="88" fillId="0" borderId="0"/>
    <xf numFmtId="175" fontId="51" fillId="0" borderId="0"/>
    <xf numFmtId="175" fontId="88" fillId="0" borderId="0"/>
    <xf numFmtId="0" fontId="88" fillId="0" borderId="0"/>
    <xf numFmtId="0" fontId="88" fillId="0" borderId="0"/>
    <xf numFmtId="0" fontId="88" fillId="0" borderId="0"/>
    <xf numFmtId="0" fontId="88" fillId="0" borderId="0"/>
    <xf numFmtId="0" fontId="88" fillId="0" borderId="0"/>
    <xf numFmtId="0" fontId="54" fillId="0" borderId="0"/>
    <xf numFmtId="0" fontId="54" fillId="0" borderId="0"/>
    <xf numFmtId="0" fontId="54" fillId="0" borderId="0"/>
    <xf numFmtId="0" fontId="54" fillId="0" borderId="0"/>
    <xf numFmtId="0" fontId="54" fillId="0" borderId="0"/>
    <xf numFmtId="175" fontId="51" fillId="0" borderId="0"/>
    <xf numFmtId="0" fontId="54" fillId="0" borderId="0"/>
    <xf numFmtId="0" fontId="54" fillId="0" borderId="0"/>
    <xf numFmtId="0" fontId="54" fillId="0" borderId="0"/>
    <xf numFmtId="0" fontId="54" fillId="0" borderId="0"/>
    <xf numFmtId="0" fontId="54" fillId="0" borderId="0"/>
    <xf numFmtId="0" fontId="54" fillId="0" borderId="0"/>
    <xf numFmtId="175" fontId="51" fillId="0" borderId="0"/>
    <xf numFmtId="175" fontId="88" fillId="0" borderId="0"/>
    <xf numFmtId="175" fontId="88" fillId="0" borderId="0"/>
    <xf numFmtId="175" fontId="88" fillId="0" borderId="0"/>
    <xf numFmtId="0" fontId="88" fillId="0" borderId="0"/>
    <xf numFmtId="0" fontId="88" fillId="22" borderId="8"/>
    <xf numFmtId="0" fontId="13" fillId="20" borderId="9"/>
    <xf numFmtId="10" fontId="88" fillId="0" borderId="0"/>
    <xf numFmtId="10" fontId="88" fillId="0" borderId="0"/>
    <xf numFmtId="10" fontId="88" fillId="0" borderId="0"/>
    <xf numFmtId="10"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0" fontId="17" fillId="23" borderId="9">
      <alignment vertical="center"/>
    </xf>
    <xf numFmtId="0" fontId="17" fillId="23" borderId="9">
      <alignment vertical="center"/>
    </xf>
    <xf numFmtId="0" fontId="52" fillId="2" borderId="6">
      <alignment horizontal="right" vertical="center" wrapText="1"/>
    </xf>
    <xf numFmtId="0" fontId="17" fillId="23" borderId="9">
      <alignment vertical="center"/>
    </xf>
    <xf numFmtId="0" fontId="52" fillId="2" borderId="6">
      <alignment horizontal="right" vertical="center" wrapText="1"/>
    </xf>
    <xf numFmtId="0" fontId="34" fillId="23" borderId="10">
      <alignment vertical="center"/>
    </xf>
    <xf numFmtId="4" fontId="35" fillId="24" borderId="11">
      <alignment vertical="center"/>
    </xf>
    <xf numFmtId="4" fontId="36" fillId="24" borderId="11">
      <alignment vertical="center"/>
    </xf>
    <xf numFmtId="4" fontId="35" fillId="25" borderId="11">
      <alignment vertical="center"/>
    </xf>
    <xf numFmtId="4" fontId="36" fillId="25" borderId="11">
      <alignment vertical="center"/>
    </xf>
    <xf numFmtId="0" fontId="17" fillId="23" borderId="9">
      <alignment horizontal="left" vertical="center" indent="1"/>
    </xf>
    <xf numFmtId="0" fontId="17" fillId="23" borderId="9">
      <alignment horizontal="left" vertical="center" indent="1"/>
    </xf>
    <xf numFmtId="0" fontId="52" fillId="2" borderId="6">
      <alignment horizontal="left" vertical="center" indent="1"/>
    </xf>
    <xf numFmtId="0" fontId="17" fillId="23" borderId="9">
      <alignment horizontal="left" vertical="center" indent="1"/>
    </xf>
    <xf numFmtId="0" fontId="52" fillId="2" borderId="6">
      <alignment horizontal="left" vertical="center" indent="1"/>
    </xf>
    <xf numFmtId="0" fontId="16" fillId="23" borderId="10">
      <alignment horizontal="left" vertical="top" indent="1"/>
    </xf>
    <xf numFmtId="0" fontId="37" fillId="12" borderId="6">
      <alignment horizontal="left" vertical="center"/>
    </xf>
    <xf numFmtId="0" fontId="31" fillId="21" borderId="6">
      <alignment horizontal="right" vertical="center"/>
    </xf>
    <xf numFmtId="0" fontId="17" fillId="3" borderId="10">
      <alignment horizontal="right" vertical="center"/>
    </xf>
    <xf numFmtId="0" fontId="17" fillId="3" borderId="10">
      <alignment horizontal="right" vertical="center"/>
    </xf>
    <xf numFmtId="0" fontId="17" fillId="9" borderId="10">
      <alignment horizontal="right" vertical="center"/>
    </xf>
    <xf numFmtId="0" fontId="17" fillId="9" borderId="10">
      <alignment horizontal="right" vertical="center"/>
    </xf>
    <xf numFmtId="0" fontId="17" fillId="17" borderId="10">
      <alignment horizontal="right" vertical="center"/>
    </xf>
    <xf numFmtId="0" fontId="17" fillId="17" borderId="10">
      <alignment horizontal="right" vertical="center"/>
    </xf>
    <xf numFmtId="0" fontId="17" fillId="11" borderId="10">
      <alignment horizontal="right" vertical="center"/>
    </xf>
    <xf numFmtId="0" fontId="17" fillId="11" borderId="10">
      <alignment horizontal="right" vertical="center"/>
    </xf>
    <xf numFmtId="0" fontId="17" fillId="15" borderId="10">
      <alignment horizontal="right" vertical="center"/>
    </xf>
    <xf numFmtId="0" fontId="17" fillId="15" borderId="10">
      <alignment horizontal="right" vertical="center"/>
    </xf>
    <xf numFmtId="0" fontId="17" fillId="19" borderId="10">
      <alignment horizontal="right" vertical="center"/>
    </xf>
    <xf numFmtId="0" fontId="17" fillId="19" borderId="10">
      <alignment horizontal="right" vertical="center"/>
    </xf>
    <xf numFmtId="0" fontId="17" fillId="18" borderId="10">
      <alignment horizontal="right" vertical="center"/>
    </xf>
    <xf numFmtId="0" fontId="17" fillId="18" borderId="10">
      <alignment horizontal="right" vertical="center"/>
    </xf>
    <xf numFmtId="0" fontId="17" fillId="26" borderId="10">
      <alignment horizontal="right" vertical="center"/>
    </xf>
    <xf numFmtId="0" fontId="17" fillId="26" borderId="10">
      <alignment horizontal="right" vertical="center"/>
    </xf>
    <xf numFmtId="0" fontId="17" fillId="10" borderId="10">
      <alignment horizontal="right" vertical="center"/>
    </xf>
    <xf numFmtId="0" fontId="17" fillId="10" borderId="10">
      <alignment horizontal="right" vertical="center"/>
    </xf>
    <xf numFmtId="0" fontId="16" fillId="0" borderId="6">
      <alignment horizontal="left" vertical="center" indent="1"/>
    </xf>
    <xf numFmtId="0" fontId="17" fillId="0" borderId="6">
      <alignment horizontal="left" vertical="center" indent="1"/>
    </xf>
    <xf numFmtId="0" fontId="17" fillId="0" borderId="6">
      <alignment horizontal="left" vertical="center" indent="1"/>
    </xf>
    <xf numFmtId="0" fontId="17" fillId="0" borderId="6">
      <alignment horizontal="left" vertical="center" indent="1"/>
    </xf>
    <xf numFmtId="0" fontId="38" fillId="27" borderId="0">
      <alignment horizontal="left" vertical="center" indent="1"/>
    </xf>
    <xf numFmtId="0" fontId="38" fillId="27" borderId="0">
      <alignment horizontal="left" vertical="center" indent="1"/>
    </xf>
    <xf numFmtId="0" fontId="38" fillId="27" borderId="0">
      <alignment horizontal="left" vertical="center" indent="1"/>
    </xf>
    <xf numFmtId="0" fontId="38" fillId="27" borderId="0">
      <alignment horizontal="left" vertical="center" indent="1"/>
    </xf>
    <xf numFmtId="0" fontId="39" fillId="20" borderId="10">
      <alignment horizontal="center" vertical="center"/>
    </xf>
    <xf numFmtId="4" fontId="40" fillId="28" borderId="12">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0" borderId="0">
      <alignment horizontal="left" vertical="center" indent="1"/>
    </xf>
    <xf numFmtId="0" fontId="37" fillId="2" borderId="6">
      <alignment horizontal="left" vertical="center" indent="2"/>
    </xf>
    <xf numFmtId="0" fontId="37" fillId="2" borderId="6">
      <alignment horizontal="left" vertical="center" indent="2"/>
    </xf>
    <xf numFmtId="0" fontId="37" fillId="2" borderId="6">
      <alignment horizontal="left" vertical="center" indent="2"/>
    </xf>
    <xf numFmtId="0" fontId="37" fillId="2" borderId="6">
      <alignment horizontal="left" vertical="center" indent="2"/>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41" fillId="0" borderId="6">
      <alignment horizontal="left" vertical="center" indent="2"/>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17" fillId="22" borderId="10">
      <alignment vertical="center"/>
    </xf>
    <xf numFmtId="0" fontId="17" fillId="22" borderId="10">
      <alignment vertical="center"/>
    </xf>
    <xf numFmtId="0" fontId="42" fillId="22" borderId="10">
      <alignment vertical="center"/>
    </xf>
    <xf numFmtId="4" fontId="43" fillId="24" borderId="12">
      <alignment vertical="center"/>
    </xf>
    <xf numFmtId="4" fontId="44" fillId="24" borderId="12">
      <alignment vertical="center"/>
    </xf>
    <xf numFmtId="4" fontId="43" fillId="25" borderId="12">
      <alignment vertical="center"/>
    </xf>
    <xf numFmtId="4" fontId="44" fillId="25" borderId="12">
      <alignment vertical="center"/>
    </xf>
    <xf numFmtId="0" fontId="32" fillId="0" borderId="0">
      <alignment horizontal="left" vertical="center" indent="1"/>
    </xf>
    <xf numFmtId="0" fontId="17" fillId="22" borderId="10">
      <alignment horizontal="left" vertical="top" indent="1"/>
    </xf>
    <xf numFmtId="0" fontId="17" fillId="22" borderId="10">
      <alignment horizontal="left" vertical="top" indent="1"/>
    </xf>
    <xf numFmtId="0" fontId="31" fillId="21" borderId="6">
      <alignment horizontal="left" vertical="center"/>
    </xf>
    <xf numFmtId="0" fontId="22" fillId="0" borderId="6">
      <alignment horizontal="left" vertical="center" indent="1"/>
    </xf>
    <xf numFmtId="0" fontId="17" fillId="31" borderId="9">
      <alignment horizontal="right" vertical="center"/>
    </xf>
    <xf numFmtId="0" fontId="17" fillId="31" borderId="9">
      <alignment horizontal="right" vertical="center"/>
    </xf>
    <xf numFmtId="0" fontId="51" fillId="0" borderId="6">
      <alignment horizontal="right" vertical="center" wrapText="1"/>
    </xf>
    <xf numFmtId="0" fontId="17" fillId="31" borderId="9">
      <alignment horizontal="right" vertical="center"/>
    </xf>
    <xf numFmtId="0" fontId="51" fillId="0" borderId="6">
      <alignment horizontal="right" vertical="center" wrapText="1"/>
    </xf>
    <xf numFmtId="0" fontId="42" fillId="30" borderId="10">
      <alignment horizontal="right" vertical="center"/>
    </xf>
    <xf numFmtId="4" fontId="45" fillId="24" borderId="12">
      <alignment vertical="center"/>
    </xf>
    <xf numFmtId="4" fontId="46" fillId="24" borderId="12">
      <alignment vertical="center"/>
    </xf>
    <xf numFmtId="4" fontId="45" fillId="25" borderId="12">
      <alignment vertical="center"/>
    </xf>
    <xf numFmtId="4" fontId="46" fillId="17" borderId="12">
      <alignment vertical="center"/>
    </xf>
    <xf numFmtId="0" fontId="88" fillId="2" borderId="9">
      <alignment horizontal="left" vertical="center" indent="1"/>
    </xf>
    <xf numFmtId="0" fontId="88" fillId="2" borderId="9">
      <alignment horizontal="left" vertical="center" indent="1"/>
    </xf>
    <xf numFmtId="0" fontId="51" fillId="0" borderId="6">
      <alignment horizontal="left" vertical="center" indent="1"/>
    </xf>
    <xf numFmtId="0" fontId="88" fillId="2" borderId="9">
      <alignment horizontal="left" vertical="center" indent="1"/>
    </xf>
    <xf numFmtId="0" fontId="88" fillId="2" borderId="9">
      <alignment horizontal="left" vertical="center" indent="1"/>
    </xf>
    <xf numFmtId="0" fontId="88" fillId="2" borderId="9">
      <alignment horizontal="left" vertical="center" indent="1"/>
    </xf>
    <xf numFmtId="0" fontId="51" fillId="0" borderId="6">
      <alignment horizontal="left" vertical="center" indent="1"/>
    </xf>
    <xf numFmtId="0" fontId="37" fillId="12" borderId="6">
      <alignment horizontal="center" vertical="top" wrapText="1"/>
    </xf>
    <xf numFmtId="4" fontId="47" fillId="28" borderId="13">
      <alignment vertical="center"/>
    </xf>
    <xf numFmtId="4" fontId="48" fillId="28" borderId="13">
      <alignment vertical="center"/>
    </xf>
    <xf numFmtId="4" fontId="35" fillId="24" borderId="13">
      <alignment vertical="center"/>
    </xf>
    <xf numFmtId="4" fontId="36" fillId="24" borderId="13">
      <alignment vertical="center"/>
    </xf>
    <xf numFmtId="4" fontId="35" fillId="25" borderId="12">
      <alignment vertical="center"/>
    </xf>
    <xf numFmtId="4" fontId="36" fillId="25" borderId="12">
      <alignment vertical="center"/>
    </xf>
    <xf numFmtId="4" fontId="49" fillId="22" borderId="13">
      <alignment horizontal="left" vertical="center" indent="1"/>
    </xf>
    <xf numFmtId="0" fontId="30" fillId="0" borderId="0">
      <alignment vertical="center"/>
    </xf>
    <xf numFmtId="0" fontId="20" fillId="0" borderId="10">
      <alignment horizontal="right" vertical="center"/>
    </xf>
    <xf numFmtId="0" fontId="20" fillId="0" borderId="10">
      <alignment horizontal="right" vertical="center"/>
    </xf>
    <xf numFmtId="175" fontId="50" fillId="28" borderId="14">
      <protection locked="0"/>
    </xf>
    <xf numFmtId="175" fontId="50" fillId="32" borderId="0"/>
    <xf numFmtId="175" fontId="33" fillId="0" borderId="0"/>
    <xf numFmtId="0" fontId="28" fillId="0" borderId="0"/>
    <xf numFmtId="0" fontId="28" fillId="0" borderId="0"/>
    <xf numFmtId="0" fontId="28" fillId="0" borderId="0"/>
    <xf numFmtId="0" fontId="14" fillId="0" borderId="0"/>
    <xf numFmtId="0" fontId="88" fillId="0" borderId="15"/>
    <xf numFmtId="0" fontId="88" fillId="0" borderId="15"/>
    <xf numFmtId="0" fontId="88" fillId="0" borderId="15"/>
    <xf numFmtId="0" fontId="88" fillId="0" borderId="15"/>
    <xf numFmtId="0" fontId="22" fillId="23" borderId="0"/>
    <xf numFmtId="0" fontId="22" fillId="23" borderId="0"/>
    <xf numFmtId="37" fontId="22" fillId="0" borderId="0"/>
    <xf numFmtId="37" fontId="22" fillId="0" borderId="0"/>
    <xf numFmtId="37" fontId="22" fillId="0" borderId="0"/>
    <xf numFmtId="37" fontId="22" fillId="0" borderId="0"/>
    <xf numFmtId="3" fontId="29" fillId="0" borderId="5"/>
    <xf numFmtId="0" fontId="15" fillId="0" borderId="0"/>
    <xf numFmtId="0" fontId="54" fillId="0" borderId="0"/>
    <xf numFmtId="0" fontId="54" fillId="0" borderId="0"/>
    <xf numFmtId="0" fontId="20" fillId="0" borderId="10">
      <alignment horizontal="right" vertical="center"/>
    </xf>
    <xf numFmtId="0" fontId="88" fillId="0" borderId="0"/>
    <xf numFmtId="0" fontId="88" fillId="0" borderId="0"/>
    <xf numFmtId="0" fontId="88" fillId="0" borderId="0"/>
    <xf numFmtId="0" fontId="88" fillId="0" borderId="0"/>
    <xf numFmtId="0" fontId="88" fillId="0" borderId="0"/>
    <xf numFmtId="0" fontId="54" fillId="0" borderId="0"/>
    <xf numFmtId="0" fontId="54" fillId="0" borderId="0"/>
    <xf numFmtId="0" fontId="54" fillId="0" borderId="0"/>
    <xf numFmtId="0" fontId="1" fillId="0" borderId="0"/>
    <xf numFmtId="0" fontId="6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5" borderId="0"/>
    <xf numFmtId="0" fontId="2" fillId="8" borderId="0"/>
    <xf numFmtId="0" fontId="2" fillId="11" borderId="0"/>
    <xf numFmtId="0" fontId="3" fillId="12" borderId="0"/>
    <xf numFmtId="0" fontId="3" fillId="9" borderId="0"/>
    <xf numFmtId="0" fontId="3" fillId="10" borderId="0"/>
    <xf numFmtId="0" fontId="3" fillId="13" borderId="0"/>
    <xf numFmtId="0" fontId="3" fillId="14" borderId="0"/>
    <xf numFmtId="0" fontId="3" fillId="15" borderId="0"/>
    <xf numFmtId="0" fontId="3" fillId="16" borderId="0"/>
    <xf numFmtId="0" fontId="3" fillId="17" borderId="0"/>
    <xf numFmtId="0" fontId="3" fillId="18" borderId="0"/>
    <xf numFmtId="0" fontId="3" fillId="13" borderId="0"/>
    <xf numFmtId="0" fontId="3" fillId="14" borderId="0"/>
    <xf numFmtId="0" fontId="3" fillId="19" borderId="0"/>
    <xf numFmtId="0" fontId="4" fillId="3" borderId="0"/>
    <xf numFmtId="0" fontId="5" fillId="20" borderId="2"/>
    <xf numFmtId="0" fontId="6" fillId="21" borderId="3"/>
    <xf numFmtId="43" fontId="60" fillId="0" borderId="0"/>
    <xf numFmtId="0" fontId="7" fillId="0" borderId="0"/>
    <xf numFmtId="0" fontId="8" fillId="4" borderId="0"/>
    <xf numFmtId="0" fontId="61" fillId="0" borderId="16"/>
    <xf numFmtId="0" fontId="62" fillId="0" borderId="11"/>
    <xf numFmtId="0" fontId="9" fillId="0" borderId="4"/>
    <xf numFmtId="0" fontId="9" fillId="0" borderId="0"/>
    <xf numFmtId="0" fontId="10" fillId="7" borderId="2"/>
    <xf numFmtId="0" fontId="11" fillId="0" borderId="7"/>
    <xf numFmtId="0" fontId="12" fillId="23" borderId="0"/>
    <xf numFmtId="0" fontId="60" fillId="22" borderId="8"/>
    <xf numFmtId="0" fontId="13" fillId="20" borderId="9"/>
    <xf numFmtId="9" fontId="60" fillId="0" borderId="0"/>
    <xf numFmtId="0" fontId="14" fillId="0" borderId="0"/>
    <xf numFmtId="0" fontId="63" fillId="0" borderId="17"/>
    <xf numFmtId="0" fontId="15" fillId="0" borderId="0"/>
    <xf numFmtId="0" fontId="1" fillId="0" borderId="0"/>
    <xf numFmtId="0" fontId="88" fillId="0" borderId="0"/>
    <xf numFmtId="179" fontId="65" fillId="0" borderId="0"/>
    <xf numFmtId="0" fontId="88" fillId="0" borderId="0"/>
    <xf numFmtId="0" fontId="88" fillId="0" borderId="0"/>
    <xf numFmtId="0" fontId="88" fillId="0" borderId="0"/>
    <xf numFmtId="0" fontId="88" fillId="0" borderId="0"/>
    <xf numFmtId="0" fontId="1" fillId="0" borderId="0"/>
    <xf numFmtId="0" fontId="23" fillId="0" borderId="0"/>
    <xf numFmtId="0" fontId="19" fillId="0" borderId="71"/>
    <xf numFmtId="0" fontId="19" fillId="0" borderId="123">
      <alignment horizontal="left" vertical="center"/>
    </xf>
    <xf numFmtId="0" fontId="24" fillId="0" borderId="0"/>
    <xf numFmtId="0" fontId="19" fillId="0" borderId="0"/>
    <xf numFmtId="0" fontId="19" fillId="0" borderId="0"/>
    <xf numFmtId="0" fontId="25" fillId="0" borderId="5"/>
    <xf numFmtId="0" fontId="88" fillId="0" borderId="0"/>
    <xf numFmtId="0" fontId="88" fillId="0" borderId="0"/>
    <xf numFmtId="0" fontId="88" fillId="0" borderId="0"/>
    <xf numFmtId="0" fontId="1" fillId="0" borderId="0"/>
    <xf numFmtId="9" fontId="88" fillId="0" borderId="0"/>
    <xf numFmtId="0" fontId="66" fillId="23" borderId="18">
      <alignment vertical="center"/>
    </xf>
    <xf numFmtId="0" fontId="67" fillId="23" borderId="18">
      <alignment vertical="center"/>
    </xf>
    <xf numFmtId="0" fontId="68" fillId="23" borderId="18">
      <alignment horizontal="left" vertical="center" indent="1"/>
    </xf>
    <xf numFmtId="0" fontId="16" fillId="23" borderId="10">
      <alignment horizontal="left" vertical="top" indent="1"/>
    </xf>
    <xf numFmtId="0" fontId="69" fillId="27" borderId="18">
      <alignment horizontal="left" vertical="center" indent="1"/>
    </xf>
    <xf numFmtId="0" fontId="45" fillId="17" borderId="18">
      <alignment vertical="center"/>
    </xf>
    <xf numFmtId="0" fontId="57" fillId="7" borderId="18">
      <alignment vertical="center"/>
    </xf>
    <xf numFmtId="0" fontId="45" fillId="24" borderId="18">
      <alignment vertical="center"/>
    </xf>
    <xf numFmtId="0" fontId="35" fillId="17" borderId="18">
      <alignment vertical="center"/>
    </xf>
    <xf numFmtId="0" fontId="49" fillId="33" borderId="18">
      <alignment horizontal="left" vertical="center" indent="1"/>
    </xf>
    <xf numFmtId="0" fontId="49" fillId="30" borderId="18">
      <alignment horizontal="left" vertical="center" indent="1"/>
    </xf>
    <xf numFmtId="0" fontId="70" fillId="27" borderId="18">
      <alignment horizontal="left" vertical="center" indent="1"/>
    </xf>
    <xf numFmtId="0" fontId="71" fillId="8" borderId="18">
      <alignment vertical="center"/>
    </xf>
    <xf numFmtId="0" fontId="40" fillId="28" borderId="18">
      <alignment horizontal="left" vertical="center" indent="1"/>
    </xf>
    <xf numFmtId="0" fontId="72" fillId="30" borderId="18">
      <alignment horizontal="left" vertical="center" indent="1"/>
    </xf>
    <xf numFmtId="0" fontId="73" fillId="27" borderId="18">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74" fillId="28" borderId="18">
      <alignment vertical="center"/>
    </xf>
    <xf numFmtId="0" fontId="75" fillId="28" borderId="18">
      <alignment vertical="center"/>
    </xf>
    <xf numFmtId="0" fontId="49" fillId="30" borderId="18">
      <alignment horizontal="left" vertical="center" indent="1"/>
    </xf>
    <xf numFmtId="0" fontId="17" fillId="22" borderId="10">
      <alignment horizontal="left" vertical="top" indent="1"/>
    </xf>
    <xf numFmtId="0" fontId="17" fillId="22" borderId="10">
      <alignment horizontal="left" vertical="top" indent="1"/>
    </xf>
    <xf numFmtId="0" fontId="76" fillId="28" borderId="18">
      <alignment vertical="center"/>
    </xf>
    <xf numFmtId="0" fontId="77" fillId="28" borderId="18">
      <alignment vertical="center"/>
    </xf>
    <xf numFmtId="0" fontId="49" fillId="30" borderId="18">
      <alignment horizontal="left" vertical="center" indent="1"/>
    </xf>
    <xf numFmtId="0" fontId="17" fillId="29" borderId="10">
      <alignment horizontal="left" vertical="top" indent="1"/>
    </xf>
    <xf numFmtId="0" fontId="17" fillId="29" borderId="10">
      <alignment horizontal="left" vertical="top" indent="1"/>
    </xf>
    <xf numFmtId="0" fontId="47" fillId="28" borderId="18">
      <alignment vertical="center"/>
    </xf>
    <xf numFmtId="0" fontId="48" fillId="28" borderId="18">
      <alignment vertical="center"/>
    </xf>
    <xf numFmtId="0" fontId="49" fillId="22" borderId="18">
      <alignment horizontal="left" vertical="center" indent="1"/>
    </xf>
    <xf numFmtId="0" fontId="78" fillId="8" borderId="18">
      <alignment horizontal="left" indent="1"/>
    </xf>
    <xf numFmtId="0" fontId="64" fillId="28" borderId="18">
      <alignment vertical="center"/>
    </xf>
    <xf numFmtId="0" fontId="28" fillId="0" borderId="0"/>
    <xf numFmtId="0" fontId="88" fillId="0" borderId="15"/>
    <xf numFmtId="0" fontId="88" fillId="0" borderId="15"/>
    <xf numFmtId="0" fontId="88" fillId="0" borderId="15"/>
    <xf numFmtId="0" fontId="88" fillId="0" borderId="15"/>
    <xf numFmtId="0" fontId="1" fillId="0" borderId="0"/>
    <xf numFmtId="0" fontId="1" fillId="0" borderId="0"/>
    <xf numFmtId="43" fontId="88" fillId="0" borderId="0"/>
    <xf numFmtId="43" fontId="88" fillId="0" borderId="0"/>
    <xf numFmtId="3" fontId="88" fillId="0" borderId="0"/>
    <xf numFmtId="3" fontId="88" fillId="0" borderId="0"/>
    <xf numFmtId="3" fontId="88" fillId="0" borderId="0"/>
    <xf numFmtId="44" fontId="88" fillId="0" borderId="0"/>
    <xf numFmtId="0" fontId="88" fillId="0" borderId="0"/>
    <xf numFmtId="0" fontId="88" fillId="0" borderId="0"/>
    <xf numFmtId="0" fontId="88" fillId="0" borderId="0"/>
    <xf numFmtId="14" fontId="88" fillId="0" borderId="0"/>
    <xf numFmtId="14" fontId="88" fillId="0" borderId="0"/>
    <xf numFmtId="14" fontId="88" fillId="0" borderId="0"/>
    <xf numFmtId="2" fontId="88" fillId="0" borderId="0"/>
    <xf numFmtId="2" fontId="88" fillId="0" borderId="0"/>
    <xf numFmtId="2" fontId="88" fillId="0" borderId="0"/>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7" fontId="88" fillId="0" borderId="0"/>
    <xf numFmtId="0" fontId="88" fillId="0" borderId="0"/>
    <xf numFmtId="0" fontId="88" fillId="0" borderId="0"/>
    <xf numFmtId="0" fontId="88" fillId="0" borderId="0"/>
    <xf numFmtId="10" fontId="88" fillId="0" borderId="0"/>
    <xf numFmtId="10" fontId="88" fillId="0" borderId="0"/>
    <xf numFmtId="10" fontId="88" fillId="0" borderId="0"/>
    <xf numFmtId="9" fontId="88" fillId="0" borderId="0"/>
    <xf numFmtId="9" fontId="88" fillId="0" borderId="0"/>
    <xf numFmtId="9" fontId="88" fillId="0" borderId="0"/>
    <xf numFmtId="9" fontId="88" fillId="0" borderId="0"/>
    <xf numFmtId="9" fontId="88" fillId="0" borderId="0"/>
    <xf numFmtId="9" fontId="88" fillId="0" borderId="0"/>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0" borderId="15"/>
    <xf numFmtId="0" fontId="88" fillId="0" borderId="15"/>
    <xf numFmtId="0" fontId="88" fillId="0" borderId="15"/>
    <xf numFmtId="0" fontId="1" fillId="0" borderId="0"/>
    <xf numFmtId="0" fontId="88" fillId="0" borderId="0"/>
    <xf numFmtId="0" fontId="2" fillId="7" borderId="0"/>
    <xf numFmtId="0" fontId="2" fillId="7" borderId="0"/>
    <xf numFmtId="0" fontId="2" fillId="2" borderId="0"/>
    <xf numFmtId="0" fontId="2" fillId="7" borderId="0"/>
    <xf numFmtId="0" fontId="2" fillId="7" borderId="0"/>
    <xf numFmtId="0" fontId="2" fillId="7" borderId="0"/>
    <xf numFmtId="0" fontId="2" fillId="9" borderId="0"/>
    <xf numFmtId="0" fontId="2" fillId="9" borderId="0"/>
    <xf numFmtId="0" fontId="2" fillId="3" borderId="0"/>
    <xf numFmtId="0" fontId="2" fillId="9" borderId="0"/>
    <xf numFmtId="0" fontId="2" fillId="9" borderId="0"/>
    <xf numFmtId="0" fontId="2" fillId="9" borderId="0"/>
    <xf numFmtId="0" fontId="2" fillId="22" borderId="0"/>
    <xf numFmtId="0" fontId="2" fillId="22" borderId="0"/>
    <xf numFmtId="0" fontId="2" fillId="4" borderId="0"/>
    <xf numFmtId="0" fontId="2" fillId="22" borderId="0"/>
    <xf numFmtId="0" fontId="2" fillId="22" borderId="0"/>
    <xf numFmtId="0" fontId="2" fillId="22" borderId="0"/>
    <xf numFmtId="0" fontId="2" fillId="7" borderId="0"/>
    <xf numFmtId="0" fontId="2" fillId="7" borderId="0"/>
    <xf numFmtId="0" fontId="2" fillId="5" borderId="0"/>
    <xf numFmtId="0" fontId="2" fillId="7" borderId="0"/>
    <xf numFmtId="0" fontId="2" fillId="7" borderId="0"/>
    <xf numFmtId="0" fontId="2" fillId="7" borderId="0"/>
    <xf numFmtId="0" fontId="2" fillId="22" borderId="0"/>
    <xf numFmtId="0" fontId="2" fillId="22" borderId="0"/>
    <xf numFmtId="0" fontId="2" fillId="7" borderId="0"/>
    <xf numFmtId="0" fontId="2" fillId="22" borderId="0"/>
    <xf numFmtId="0" fontId="2" fillId="22" borderId="0"/>
    <xf numFmtId="0" fontId="2" fillId="22" borderId="0"/>
    <xf numFmtId="0" fontId="2" fillId="20" borderId="0"/>
    <xf numFmtId="0" fontId="2" fillId="20" borderId="0"/>
    <xf numFmtId="0" fontId="2" fillId="8" borderId="0"/>
    <xf numFmtId="0" fontId="2" fillId="20" borderId="0"/>
    <xf numFmtId="0" fontId="2" fillId="20" borderId="0"/>
    <xf numFmtId="0" fontId="2" fillId="20" borderId="0"/>
    <xf numFmtId="0" fontId="2" fillId="23" borderId="0"/>
    <xf numFmtId="0" fontId="2" fillId="23" borderId="0"/>
    <xf numFmtId="0" fontId="2" fillId="10" borderId="0"/>
    <xf numFmtId="0" fontId="2" fillId="23" borderId="0"/>
    <xf numFmtId="0" fontId="2" fillId="23" borderId="0"/>
    <xf numFmtId="0" fontId="2" fillId="23" borderId="0"/>
    <xf numFmtId="0" fontId="2" fillId="20" borderId="0"/>
    <xf numFmtId="0" fontId="2" fillId="20" borderId="0"/>
    <xf numFmtId="0" fontId="2" fillId="5" borderId="0"/>
    <xf numFmtId="0" fontId="2" fillId="20" borderId="0"/>
    <xf numFmtId="0" fontId="2" fillId="20" borderId="0"/>
    <xf numFmtId="0" fontId="2" fillId="20" borderId="0"/>
    <xf numFmtId="0" fontId="2" fillId="23" borderId="0"/>
    <xf numFmtId="0" fontId="2" fillId="23" borderId="0"/>
    <xf numFmtId="0" fontId="2" fillId="11" borderId="0"/>
    <xf numFmtId="0" fontId="2" fillId="23" borderId="0"/>
    <xf numFmtId="0" fontId="2" fillId="23" borderId="0"/>
    <xf numFmtId="0" fontId="2" fillId="23" borderId="0"/>
    <xf numFmtId="0" fontId="3" fillId="14" borderId="0"/>
    <xf numFmtId="0" fontId="3" fillId="14" borderId="0"/>
    <xf numFmtId="0" fontId="3" fillId="12" borderId="0"/>
    <xf numFmtId="0" fontId="3" fillId="14" borderId="0"/>
    <xf numFmtId="0" fontId="3" fillId="14" borderId="0"/>
    <xf numFmtId="0" fontId="3" fillId="14" borderId="0"/>
    <xf numFmtId="0" fontId="3" fillId="23" borderId="0"/>
    <xf numFmtId="0" fontId="3" fillId="23" borderId="0"/>
    <xf numFmtId="0" fontId="3" fillId="10" borderId="0"/>
    <xf numFmtId="0" fontId="3" fillId="23" borderId="0"/>
    <xf numFmtId="0" fontId="3" fillId="23" borderId="0"/>
    <xf numFmtId="0" fontId="3" fillId="23" borderId="0"/>
    <xf numFmtId="0" fontId="3" fillId="20" borderId="0"/>
    <xf numFmtId="0" fontId="3" fillId="20" borderId="0"/>
    <xf numFmtId="0" fontId="3" fillId="13" borderId="0"/>
    <xf numFmtId="0" fontId="3" fillId="20" borderId="0"/>
    <xf numFmtId="0" fontId="3" fillId="20" borderId="0"/>
    <xf numFmtId="0" fontId="3" fillId="20" borderId="0"/>
    <xf numFmtId="0" fontId="3" fillId="9" borderId="0"/>
    <xf numFmtId="0" fontId="3" fillId="9" borderId="0"/>
    <xf numFmtId="0" fontId="3" fillId="15" borderId="0"/>
    <xf numFmtId="0" fontId="3" fillId="9" borderId="0"/>
    <xf numFmtId="0" fontId="3" fillId="9" borderId="0"/>
    <xf numFmtId="0" fontId="3" fillId="9" borderId="0"/>
    <xf numFmtId="0" fontId="3" fillId="14" borderId="0"/>
    <xf numFmtId="0" fontId="3" fillId="14" borderId="0"/>
    <xf numFmtId="0" fontId="3" fillId="16" borderId="0"/>
    <xf numFmtId="0" fontId="3" fillId="14" borderId="0"/>
    <xf numFmtId="0" fontId="3" fillId="14" borderId="0"/>
    <xf numFmtId="0" fontId="3" fillId="14" borderId="0"/>
    <xf numFmtId="0" fontId="3" fillId="27" borderId="0"/>
    <xf numFmtId="0" fontId="3" fillId="27" borderId="0"/>
    <xf numFmtId="0" fontId="3" fillId="13" borderId="0"/>
    <xf numFmtId="0" fontId="3" fillId="27" borderId="0"/>
    <xf numFmtId="0" fontId="3" fillId="27" borderId="0"/>
    <xf numFmtId="0" fontId="3" fillId="27" borderId="0"/>
    <xf numFmtId="0" fontId="5" fillId="28" borderId="2"/>
    <xf numFmtId="0" fontId="5" fillId="28" borderId="2"/>
    <xf numFmtId="0" fontId="5" fillId="20" borderId="2"/>
    <xf numFmtId="0" fontId="5" fillId="28" borderId="2"/>
    <xf numFmtId="0" fontId="5" fillId="28" borderId="2"/>
    <xf numFmtId="0" fontId="5" fillId="28" borderId="2"/>
    <xf numFmtId="43" fontId="1" fillId="0" borderId="0"/>
    <xf numFmtId="43" fontId="2" fillId="0" borderId="0"/>
    <xf numFmtId="43" fontId="2" fillId="0" borderId="0"/>
    <xf numFmtId="43" fontId="2" fillId="0" borderId="0"/>
    <xf numFmtId="43" fontId="88" fillId="0" borderId="0"/>
    <xf numFmtId="43" fontId="2" fillId="0" borderId="0"/>
    <xf numFmtId="43" fontId="1" fillId="0" borderId="0"/>
    <xf numFmtId="43" fontId="2" fillId="0" borderId="0"/>
    <xf numFmtId="43" fontId="88" fillId="0" borderId="0"/>
    <xf numFmtId="43" fontId="88" fillId="0" borderId="0"/>
    <xf numFmtId="43" fontId="88" fillId="0" borderId="0"/>
    <xf numFmtId="43" fontId="60"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3"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44"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14"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2" fontId="88" fillId="0" borderId="0"/>
    <xf numFmtId="0" fontId="81" fillId="0" borderId="19"/>
    <xf numFmtId="0" fontId="81" fillId="0" borderId="19"/>
    <xf numFmtId="0" fontId="61" fillId="0" borderId="16"/>
    <xf numFmtId="0" fontId="81" fillId="0" borderId="19"/>
    <xf numFmtId="0" fontId="81" fillId="0" borderId="19"/>
    <xf numFmtId="0" fontId="81" fillId="0" borderId="19"/>
    <xf numFmtId="0" fontId="24" fillId="0" borderId="0"/>
    <xf numFmtId="0" fontId="24" fillId="0" borderId="0"/>
    <xf numFmtId="0" fontId="24" fillId="0" borderId="0"/>
    <xf numFmtId="0" fontId="24" fillId="0" borderId="0"/>
    <xf numFmtId="0" fontId="24" fillId="0" borderId="0"/>
    <xf numFmtId="0" fontId="24" fillId="0" borderId="0"/>
    <xf numFmtId="0" fontId="19" fillId="0" borderId="0"/>
    <xf numFmtId="0" fontId="82" fillId="0" borderId="11"/>
    <xf numFmtId="0" fontId="82" fillId="0" borderId="11"/>
    <xf numFmtId="0" fontId="62" fillId="0" borderId="11"/>
    <xf numFmtId="0" fontId="82" fillId="0" borderId="11"/>
    <xf numFmtId="0" fontId="82" fillId="0" borderId="11"/>
    <xf numFmtId="0" fontId="82" fillId="0" borderId="11"/>
    <xf numFmtId="0" fontId="19" fillId="0" borderId="0"/>
    <xf numFmtId="0" fontId="19" fillId="0" borderId="0"/>
    <xf numFmtId="0" fontId="19" fillId="0" borderId="0"/>
    <xf numFmtId="0" fontId="19" fillId="0" borderId="0"/>
    <xf numFmtId="0" fontId="19" fillId="0" borderId="0"/>
    <xf numFmtId="0" fontId="79" fillId="0" borderId="20"/>
    <xf numFmtId="0" fontId="79" fillId="0" borderId="20"/>
    <xf numFmtId="0" fontId="9" fillId="0" borderId="4"/>
    <xf numFmtId="0" fontId="79" fillId="0" borderId="20"/>
    <xf numFmtId="0" fontId="79" fillId="0" borderId="20"/>
    <xf numFmtId="0" fontId="79" fillId="0" borderId="20"/>
    <xf numFmtId="0" fontId="79" fillId="0" borderId="0"/>
    <xf numFmtId="0" fontId="79" fillId="0" borderId="0"/>
    <xf numFmtId="0" fontId="9" fillId="0" borderId="0"/>
    <xf numFmtId="0" fontId="79" fillId="0" borderId="0"/>
    <xf numFmtId="0" fontId="79" fillId="0" borderId="0"/>
    <xf numFmtId="0" fontId="79" fillId="0" borderId="0"/>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176" fontId="88" fillId="0" borderId="0">
      <protection locked="0"/>
    </xf>
    <xf numFmtId="0" fontId="10" fillId="23" borderId="2"/>
    <xf numFmtId="0" fontId="10" fillId="23" borderId="2"/>
    <xf numFmtId="0" fontId="10" fillId="7" borderId="2"/>
    <xf numFmtId="0" fontId="10" fillId="23" borderId="2"/>
    <xf numFmtId="0" fontId="10" fillId="23" borderId="2"/>
    <xf numFmtId="0" fontId="10" fillId="23" borderId="2"/>
    <xf numFmtId="0" fontId="10" fillId="7" borderId="2"/>
    <xf numFmtId="0" fontId="10" fillId="7" borderId="2"/>
    <xf numFmtId="0" fontId="10" fillId="7" borderId="2"/>
    <xf numFmtId="0" fontId="10" fillId="7" borderId="2"/>
    <xf numFmtId="0" fontId="10" fillId="7" borderId="2"/>
    <xf numFmtId="0" fontId="60" fillId="0" borderId="0"/>
    <xf numFmtId="0" fontId="88"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88"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88" fillId="0" borderId="0"/>
    <xf numFmtId="0" fontId="1" fillId="0" borderId="0"/>
    <xf numFmtId="0" fontId="1" fillId="0" borderId="0"/>
    <xf numFmtId="0" fontId="1" fillId="0" borderId="0"/>
    <xf numFmtId="0" fontId="88" fillId="0" borderId="0"/>
    <xf numFmtId="0" fontId="88" fillId="0" borderId="0"/>
    <xf numFmtId="0" fontId="1" fillId="0" borderId="0"/>
    <xf numFmtId="0" fontId="1" fillId="0" borderId="0"/>
    <xf numFmtId="0" fontId="1" fillId="0" borderId="0"/>
    <xf numFmtId="0" fontId="88" fillId="0" borderId="0"/>
    <xf numFmtId="0" fontId="60" fillId="0" borderId="0"/>
    <xf numFmtId="0" fontId="88" fillId="0" borderId="0"/>
    <xf numFmtId="0" fontId="88" fillId="0" borderId="0"/>
    <xf numFmtId="0" fontId="88" fillId="0" borderId="0"/>
    <xf numFmtId="0" fontId="1" fillId="0" borderId="0"/>
    <xf numFmtId="0" fontId="88" fillId="0" borderId="0"/>
    <xf numFmtId="0" fontId="88" fillId="0" borderId="0"/>
    <xf numFmtId="0" fontId="1" fillId="0" borderId="0"/>
    <xf numFmtId="0" fontId="88" fillId="0" borderId="0"/>
    <xf numFmtId="0" fontId="88" fillId="0" borderId="0"/>
    <xf numFmtId="0" fontId="88" fillId="0" borderId="0"/>
    <xf numFmtId="0" fontId="1" fillId="0" borderId="0"/>
    <xf numFmtId="0" fontId="88" fillId="0" borderId="0"/>
    <xf numFmtId="0" fontId="88" fillId="0" borderId="0"/>
    <xf numFmtId="0" fontId="88" fillId="0" borderId="0"/>
    <xf numFmtId="0" fontId="88" fillId="0" borderId="0"/>
    <xf numFmtId="0" fontId="60" fillId="0" borderId="0"/>
    <xf numFmtId="0" fontId="1" fillId="0" borderId="0"/>
    <xf numFmtId="0" fontId="1" fillId="0" borderId="0"/>
    <xf numFmtId="0" fontId="1" fillId="0" borderId="0"/>
    <xf numFmtId="0" fontId="1" fillId="0" borderId="0"/>
    <xf numFmtId="0" fontId="88" fillId="0" borderId="0"/>
    <xf numFmtId="0" fontId="88" fillId="0" borderId="0"/>
    <xf numFmtId="0" fontId="88" fillId="0" borderId="0"/>
    <xf numFmtId="0" fontId="88" fillId="0" borderId="0"/>
    <xf numFmtId="0" fontId="60" fillId="0" borderId="0"/>
    <xf numFmtId="0" fontId="88" fillId="0" borderId="0"/>
    <xf numFmtId="0" fontId="88" fillId="0" borderId="0"/>
    <xf numFmtId="0" fontId="1" fillId="0" borderId="0"/>
    <xf numFmtId="0" fontId="88" fillId="0" borderId="0"/>
    <xf numFmtId="0" fontId="60"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88" fillId="0" borderId="0"/>
    <xf numFmtId="0" fontId="60" fillId="0" borderId="0"/>
    <xf numFmtId="0" fontId="88" fillId="0" borderId="0"/>
    <xf numFmtId="0" fontId="88" fillId="22" borderId="8"/>
    <xf numFmtId="0" fontId="88" fillId="22" borderId="8"/>
    <xf numFmtId="0" fontId="60" fillId="22" borderId="8"/>
    <xf numFmtId="0" fontId="88" fillId="22" borderId="8"/>
    <xf numFmtId="0" fontId="88" fillId="22" borderId="8"/>
    <xf numFmtId="0" fontId="88" fillId="22" borderId="8"/>
    <xf numFmtId="0" fontId="13" fillId="28" borderId="9"/>
    <xf numFmtId="0" fontId="13" fillId="28" borderId="9"/>
    <xf numFmtId="0" fontId="13" fillId="20" borderId="9"/>
    <xf numFmtId="0" fontId="13" fillId="28" borderId="9"/>
    <xf numFmtId="0" fontId="13" fillId="28" borderId="9"/>
    <xf numFmtId="0" fontId="13" fillId="28" borderId="9"/>
    <xf numFmtId="9"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10"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60"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88" fillId="0" borderId="0"/>
    <xf numFmtId="9" fontId="60" fillId="0" borderId="0"/>
    <xf numFmtId="9" fontId="88" fillId="0" borderId="0"/>
    <xf numFmtId="9" fontId="88" fillId="0" borderId="0"/>
    <xf numFmtId="9" fontId="88" fillId="0" borderId="0"/>
    <xf numFmtId="9" fontId="60" fillId="0" borderId="0"/>
    <xf numFmtId="9" fontId="88" fillId="0" borderId="0"/>
    <xf numFmtId="9" fontId="88" fillId="0" borderId="0"/>
    <xf numFmtId="9" fontId="88" fillId="0" borderId="0"/>
    <xf numFmtId="9" fontId="88" fillId="0" borderId="0"/>
    <xf numFmtId="9" fontId="60" fillId="0" borderId="0"/>
    <xf numFmtId="9" fontId="88" fillId="0" borderId="0"/>
    <xf numFmtId="9" fontId="88" fillId="0" borderId="0"/>
    <xf numFmtId="9" fontId="60" fillId="0" borderId="0"/>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center"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7" borderId="10">
      <alignment horizontal="left" vertical="top"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center"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29" borderId="10">
      <alignment horizontal="left" vertical="top"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center"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8" borderId="10">
      <alignment horizontal="left" vertical="top"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center"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8" fillId="30" borderId="10">
      <alignment horizontal="left" vertical="top" indent="1"/>
    </xf>
    <xf numFmtId="0" fontId="80" fillId="0" borderId="0"/>
    <xf numFmtId="0" fontId="80" fillId="0" borderId="0"/>
    <xf numFmtId="0" fontId="14" fillId="0" borderId="0"/>
    <xf numFmtId="0" fontId="80" fillId="0" borderId="0"/>
    <xf numFmtId="0" fontId="80" fillId="0" borderId="0"/>
    <xf numFmtId="0" fontId="80" fillId="0" borderId="0"/>
    <xf numFmtId="0" fontId="88" fillId="0" borderId="15"/>
    <xf numFmtId="0" fontId="88" fillId="0" borderId="15"/>
    <xf numFmtId="0" fontId="88" fillId="0" borderId="15"/>
    <xf numFmtId="0" fontId="88" fillId="0" borderId="15"/>
    <xf numFmtId="0" fontId="88" fillId="0" borderId="15"/>
    <xf numFmtId="0" fontId="88" fillId="0" borderId="15"/>
    <xf numFmtId="0" fontId="88" fillId="0" borderId="15"/>
    <xf numFmtId="0" fontId="88" fillId="0" borderId="15"/>
    <xf numFmtId="0" fontId="63" fillId="0" borderId="21"/>
    <xf numFmtId="0" fontId="63" fillId="0" borderId="21"/>
    <xf numFmtId="0" fontId="63" fillId="0" borderId="17"/>
    <xf numFmtId="0" fontId="63" fillId="0" borderId="21"/>
    <xf numFmtId="0" fontId="63" fillId="0" borderId="21"/>
    <xf numFmtId="0" fontId="63" fillId="0" borderId="21"/>
    <xf numFmtId="0" fontId="88" fillId="0" borderId="15"/>
    <xf numFmtId="0" fontId="88" fillId="0" borderId="15"/>
    <xf numFmtId="0" fontId="88" fillId="0" borderId="15"/>
    <xf numFmtId="0" fontId="88" fillId="0" borderId="15"/>
    <xf numFmtId="0" fontId="88" fillId="0" borderId="15"/>
    <xf numFmtId="0" fontId="88" fillId="0" borderId="15"/>
    <xf numFmtId="0" fontId="88" fillId="0" borderId="15"/>
    <xf numFmtId="0" fontId="88" fillId="0" borderId="15"/>
    <xf numFmtId="0" fontId="88" fillId="0" borderId="15"/>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88" fillId="0" borderId="0"/>
    <xf numFmtId="43" fontId="88" fillId="0" borderId="0"/>
    <xf numFmtId="9" fontId="88"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9" fontId="60" fillId="0" borderId="0"/>
    <xf numFmtId="0" fontId="10" fillId="7" borderId="2"/>
    <xf numFmtId="43" fontId="60" fillId="0" borderId="0"/>
    <xf numFmtId="0" fontId="60" fillId="0" borderId="0"/>
    <xf numFmtId="43" fontId="88" fillId="0" borderId="0"/>
    <xf numFmtId="9" fontId="88" fillId="0" borderId="0"/>
    <xf numFmtId="9" fontId="88" fillId="0" borderId="0"/>
    <xf numFmtId="0" fontId="1" fillId="0" borderId="0"/>
    <xf numFmtId="0" fontId="1" fillId="0" borderId="0"/>
    <xf numFmtId="0" fontId="1" fillId="0" borderId="0"/>
    <xf numFmtId="0" fontId="1" fillId="0" borderId="0"/>
    <xf numFmtId="9" fontId="88" fillId="0" borderId="0"/>
    <xf numFmtId="9" fontId="88" fillId="0" borderId="0"/>
    <xf numFmtId="0" fontId="1" fillId="0" borderId="0"/>
    <xf numFmtId="0" fontId="1" fillId="0" borderId="0"/>
    <xf numFmtId="9" fontId="88" fillId="0" borderId="0"/>
    <xf numFmtId="0" fontId="1" fillId="0" borderId="0"/>
    <xf numFmtId="43" fontId="1" fillId="0" borderId="0"/>
    <xf numFmtId="43" fontId="1" fillId="0" borderId="0"/>
    <xf numFmtId="9" fontId="88" fillId="0" borderId="0"/>
    <xf numFmtId="43"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88"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43" fontId="88" fillId="0" borderId="0"/>
    <xf numFmtId="9" fontId="88" fillId="0" borderId="0"/>
    <xf numFmtId="43" fontId="88" fillId="0" borderId="0"/>
    <xf numFmtId="43" fontId="88" fillId="0" borderId="0"/>
    <xf numFmtId="9"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43" fontId="88" fillId="0" borderId="0"/>
    <xf numFmtId="9" fontId="88" fillId="0" borderId="0"/>
    <xf numFmtId="43" fontId="88" fillId="0" borderId="0"/>
    <xf numFmtId="9"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9" fontId="88" fillId="0" borderId="0"/>
    <xf numFmtId="43" fontId="88" fillId="0" borderId="0"/>
    <xf numFmtId="43" fontId="88" fillId="0" borderId="0"/>
    <xf numFmtId="43" fontId="88" fillId="0" borderId="0"/>
    <xf numFmtId="43" fontId="88" fillId="0" borderId="0"/>
    <xf numFmtId="43" fontId="88" fillId="0" borderId="0"/>
    <xf numFmtId="9" fontId="88" fillId="0" borderId="0"/>
    <xf numFmtId="9" fontId="88" fillId="0" borderId="0"/>
    <xf numFmtId="0" fontId="88" fillId="0" borderId="0"/>
    <xf numFmtId="9" fontId="88" fillId="0" borderId="0"/>
    <xf numFmtId="0" fontId="88" fillId="0" borderId="0"/>
    <xf numFmtId="9" fontId="88"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9" fontId="60" fillId="0" borderId="0"/>
    <xf numFmtId="43" fontId="60" fillId="0" borderId="0"/>
    <xf numFmtId="0" fontId="60" fillId="0" borderId="0"/>
    <xf numFmtId="9" fontId="60" fillId="0" borderId="0"/>
    <xf numFmtId="43" fontId="60" fillId="0" borderId="0"/>
    <xf numFmtId="0" fontId="10" fillId="7" borderId="2"/>
    <xf numFmtId="0" fontId="60" fillId="0" borderId="0"/>
    <xf numFmtId="0" fontId="10" fillId="7" borderId="2"/>
    <xf numFmtId="43" fontId="88" fillId="0" borderId="0"/>
    <xf numFmtId="9" fontId="88" fillId="0" borderId="0"/>
    <xf numFmtId="9" fontId="88" fillId="0" borderId="0"/>
    <xf numFmtId="43" fontId="88" fillId="0" borderId="0"/>
    <xf numFmtId="9" fontId="88" fillId="0" borderId="0"/>
    <xf numFmtId="43" fontId="88" fillId="0" borderId="0"/>
    <xf numFmtId="9" fontId="88" fillId="0" borderId="0"/>
    <xf numFmtId="43" fontId="88" fillId="0" borderId="0"/>
    <xf numFmtId="9" fontId="88" fillId="0" borderId="0"/>
    <xf numFmtId="43" fontId="88" fillId="0" borderId="0"/>
    <xf numFmtId="9" fontId="88" fillId="0" borderId="0"/>
    <xf numFmtId="9" fontId="88" fillId="0" borderId="0"/>
    <xf numFmtId="9" fontId="88" fillId="0" borderId="0"/>
    <xf numFmtId="0" fontId="88" fillId="0" borderId="0"/>
    <xf numFmtId="43" fontId="88" fillId="0" borderId="0"/>
    <xf numFmtId="43" fontId="88" fillId="0" borderId="0"/>
    <xf numFmtId="0" fontId="88" fillId="0" borderId="0"/>
    <xf numFmtId="43" fontId="88" fillId="0" borderId="0"/>
    <xf numFmtId="0" fontId="88" fillId="0" borderId="0"/>
    <xf numFmtId="43" fontId="88" fillId="0" borderId="0"/>
    <xf numFmtId="9" fontId="88" fillId="0" borderId="0"/>
    <xf numFmtId="9" fontId="88" fillId="0" borderId="0"/>
    <xf numFmtId="0" fontId="88" fillId="0" borderId="0"/>
    <xf numFmtId="0" fontId="88" fillId="0" borderId="0"/>
    <xf numFmtId="43" fontId="88" fillId="0" borderId="0"/>
    <xf numFmtId="43" fontId="88" fillId="0" borderId="0"/>
    <xf numFmtId="0" fontId="88" fillId="0" borderId="0"/>
    <xf numFmtId="43" fontId="88" fillId="0" borderId="0"/>
    <xf numFmtId="0" fontId="88" fillId="0" borderId="0"/>
    <xf numFmtId="43" fontId="88" fillId="0" borderId="0"/>
    <xf numFmtId="0" fontId="88" fillId="0" borderId="0"/>
    <xf numFmtId="9" fontId="88" fillId="0" borderId="0"/>
    <xf numFmtId="43" fontId="88" fillId="0" borderId="0"/>
    <xf numFmtId="0" fontId="88" fillId="0" borderId="0"/>
    <xf numFmtId="9" fontId="88" fillId="0" borderId="0"/>
    <xf numFmtId="9" fontId="88" fillId="0" borderId="0"/>
    <xf numFmtId="43" fontId="88" fillId="0" borderId="0"/>
    <xf numFmtId="0" fontId="88" fillId="0" borderId="0"/>
    <xf numFmtId="9" fontId="88" fillId="0" borderId="0"/>
    <xf numFmtId="9" fontId="88" fillId="0" borderId="0"/>
    <xf numFmtId="43"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8" fillId="0" borderId="0"/>
    <xf numFmtId="9"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xf numFmtId="0" fontId="1" fillId="0" borderId="0"/>
    <xf numFmtId="0" fontId="1" fillId="0" borderId="0"/>
    <xf numFmtId="0" fontId="1" fillId="0" borderId="0"/>
    <xf numFmtId="0" fontId="1" fillId="0" borderId="0"/>
    <xf numFmtId="0" fontId="1" fillId="0" borderId="0"/>
    <xf numFmtId="9" fontId="1" fillId="0" borderId="0"/>
    <xf numFmtId="0" fontId="1" fillId="0" borderId="0"/>
    <xf numFmtId="9" fontId="1" fillId="0" borderId="0"/>
    <xf numFmtId="0" fontId="1" fillId="0" borderId="0"/>
    <xf numFmtId="9" fontId="1" fillId="0" borderId="0"/>
    <xf numFmtId="0" fontId="1" fillId="0" borderId="0"/>
    <xf numFmtId="0" fontId="1" fillId="0" borderId="0"/>
    <xf numFmtId="9" fontId="1" fillId="0" borderId="0"/>
    <xf numFmtId="0" fontId="1" fillId="0" borderId="0"/>
    <xf numFmtId="9" fontId="1" fillId="0" borderId="0"/>
    <xf numFmtId="0" fontId="1" fillId="0" borderId="0"/>
    <xf numFmtId="44" fontId="1" fillId="0" borderId="0"/>
    <xf numFmtId="0" fontId="27" fillId="0" borderId="0"/>
    <xf numFmtId="0" fontId="54" fillId="0" borderId="0"/>
    <xf numFmtId="0" fontId="88" fillId="0" borderId="0"/>
    <xf numFmtId="0" fontId="1" fillId="0" borderId="0"/>
    <xf numFmtId="44" fontId="1" fillId="0" borderId="0"/>
    <xf numFmtId="0" fontId="17" fillId="0" borderId="0"/>
    <xf numFmtId="0" fontId="1" fillId="0" borderId="0"/>
    <xf numFmtId="44" fontId="1" fillId="0" borderId="0"/>
    <xf numFmtId="0" fontId="1" fillId="0" borderId="0"/>
    <xf numFmtId="0" fontId="1" fillId="0" borderId="0"/>
    <xf numFmtId="0" fontId="9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0" fontId="88" fillId="0" borderId="0"/>
    <xf numFmtId="0" fontId="88" fillId="0" borderId="0"/>
    <xf numFmtId="0" fontId="88" fillId="0" borderId="0"/>
    <xf numFmtId="0" fontId="1" fillId="0" borderId="0"/>
    <xf numFmtId="0" fontId="130" fillId="55" borderId="0"/>
    <xf numFmtId="0" fontId="1" fillId="0" borderId="0"/>
    <xf numFmtId="0" fontId="88" fillId="0" borderId="0"/>
    <xf numFmtId="0" fontId="88" fillId="0" borderId="0"/>
    <xf numFmtId="0" fontId="1" fillId="54" borderId="0"/>
    <xf numFmtId="0" fontId="88" fillId="0" borderId="0"/>
    <xf numFmtId="43" fontId="88" fillId="0" borderId="0"/>
    <xf numFmtId="0" fontId="1" fillId="0" borderId="0"/>
    <xf numFmtId="180" fontId="1" fillId="0" borderId="0"/>
    <xf numFmtId="0" fontId="1" fillId="0" borderId="0"/>
    <xf numFmtId="180" fontId="1" fillId="0" borderId="0"/>
    <xf numFmtId="0" fontId="1" fillId="0" borderId="0"/>
    <xf numFmtId="180" fontId="1" fillId="0" borderId="0"/>
    <xf numFmtId="9" fontId="88" fillId="0" borderId="0"/>
    <xf numFmtId="0" fontId="95" fillId="0" borderId="0"/>
    <xf numFmtId="0" fontId="131" fillId="0" borderId="0"/>
    <xf numFmtId="0" fontId="1" fillId="0" borderId="0"/>
    <xf numFmtId="44" fontId="88" fillId="0" borderId="0" applyFont="0" applyFill="0" applyBorder="0" applyAlignment="0" applyProtection="0"/>
    <xf numFmtId="44" fontId="88" fillId="0" borderId="0" applyFont="0" applyFill="0" applyBorder="0" applyAlignment="0" applyProtection="0"/>
    <xf numFmtId="0" fontId="88" fillId="0" borderId="0"/>
  </cellStyleXfs>
  <cellXfs count="1956">
    <xf numFmtId="0" fontId="0" fillId="0" borderId="0" xfId="0"/>
    <xf numFmtId="0" fontId="55" fillId="0" borderId="0" xfId="0" applyFont="1"/>
    <xf numFmtId="0" fontId="59" fillId="0" borderId="0" xfId="0" applyFont="1"/>
    <xf numFmtId="0" fontId="0" fillId="0" borderId="0" xfId="0" applyAlignment="1">
      <alignment horizontal="center" wrapText="1"/>
    </xf>
    <xf numFmtId="0" fontId="18" fillId="0" borderId="0" xfId="0" applyFont="1"/>
    <xf numFmtId="10" fontId="0" fillId="0" borderId="0" xfId="1" applyNumberFormat="1" applyFont="1"/>
    <xf numFmtId="0" fontId="54" fillId="0" borderId="0" xfId="0" applyFont="1"/>
    <xf numFmtId="9" fontId="0" fillId="0" borderId="0" xfId="0" applyNumberFormat="1"/>
    <xf numFmtId="0" fontId="22" fillId="0" borderId="0" xfId="0" applyFont="1"/>
    <xf numFmtId="0" fontId="89" fillId="0" borderId="0" xfId="0" applyFont="1"/>
    <xf numFmtId="0" fontId="56" fillId="0" borderId="0" xfId="0" applyFont="1" applyAlignment="1">
      <alignment horizontal="center"/>
    </xf>
    <xf numFmtId="3" fontId="57" fillId="0" borderId="0" xfId="0" applyNumberFormat="1" applyFont="1"/>
    <xf numFmtId="3" fontId="57" fillId="0" borderId="0" xfId="0" applyNumberFormat="1" applyFont="1" applyAlignment="1">
      <alignment horizontal="center"/>
    </xf>
    <xf numFmtId="3" fontId="18" fillId="0" borderId="0" xfId="0" applyNumberFormat="1" applyFont="1" applyAlignment="1">
      <alignment horizontal="right"/>
    </xf>
    <xf numFmtId="10" fontId="18" fillId="0" borderId="0" xfId="0" applyNumberFormat="1" applyFont="1" applyAlignment="1">
      <alignment horizontal="right"/>
    </xf>
    <xf numFmtId="3" fontId="0" fillId="0" borderId="0" xfId="0" applyNumberFormat="1"/>
    <xf numFmtId="0" fontId="0" fillId="0" borderId="0" xfId="31306" applyFont="1"/>
    <xf numFmtId="3" fontId="0" fillId="0" borderId="0" xfId="0" applyNumberFormat="1" applyAlignment="1">
      <alignment horizontal="center"/>
    </xf>
    <xf numFmtId="0" fontId="18" fillId="0" borderId="0" xfId="31307" applyFont="1" applyAlignment="1">
      <alignment horizontal="left"/>
    </xf>
    <xf numFmtId="0" fontId="0" fillId="0" borderId="0" xfId="31307" applyFont="1" applyAlignment="1">
      <alignment horizontal="center" vertical="center"/>
    </xf>
    <xf numFmtId="0" fontId="90" fillId="0" borderId="0" xfId="0" applyFont="1" applyAlignment="1">
      <alignment horizontal="center" vertical="center"/>
    </xf>
    <xf numFmtId="0" fontId="88" fillId="0" borderId="0" xfId="0" applyFont="1"/>
    <xf numFmtId="0" fontId="18" fillId="0" borderId="25" xfId="0" applyFont="1" applyBorder="1" applyAlignment="1">
      <alignment horizontal="center" vertical="center" wrapText="1"/>
    </xf>
    <xf numFmtId="0" fontId="0" fillId="0" borderId="22" xfId="0" applyBorder="1" applyAlignment="1">
      <alignment horizontal="center" vertical="center" wrapText="1"/>
    </xf>
    <xf numFmtId="0" fontId="18" fillId="0" borderId="22" xfId="0" applyFont="1" applyBorder="1" applyAlignment="1">
      <alignment horizontal="center" vertical="center" wrapText="1"/>
    </xf>
    <xf numFmtId="9" fontId="55" fillId="0" borderId="0" xfId="1" applyFont="1" applyAlignment="1">
      <alignment horizontal="center"/>
    </xf>
    <xf numFmtId="0" fontId="0" fillId="0" borderId="22" xfId="0" applyBorder="1"/>
    <xf numFmtId="0" fontId="55" fillId="0" borderId="0" xfId="0" applyFont="1" applyAlignment="1">
      <alignment vertical="center"/>
    </xf>
    <xf numFmtId="0" fontId="94" fillId="0" borderId="0" xfId="0" applyFont="1"/>
    <xf numFmtId="0" fontId="92" fillId="0" borderId="0" xfId="0" applyFont="1"/>
    <xf numFmtId="0" fontId="54" fillId="0" borderId="0" xfId="0" quotePrefix="1" applyFont="1"/>
    <xf numFmtId="49" fontId="55" fillId="0" borderId="0" xfId="0" applyNumberFormat="1" applyFont="1"/>
    <xf numFmtId="10" fontId="0" fillId="0" borderId="0" xfId="0" applyNumberFormat="1"/>
    <xf numFmtId="9" fontId="19" fillId="0" borderId="46" xfId="0" applyNumberFormat="1" applyFont="1" applyBorder="1" applyAlignment="1">
      <alignment horizontal="center" vertical="center"/>
    </xf>
    <xf numFmtId="10" fontId="88" fillId="0" borderId="0" xfId="1" applyNumberFormat="1"/>
    <xf numFmtId="0" fontId="88" fillId="0" borderId="0" xfId="31306" applyFont="1"/>
    <xf numFmtId="0" fontId="86" fillId="0" borderId="0" xfId="0" applyFont="1" applyAlignment="1">
      <alignment horizontal="center" vertical="center"/>
    </xf>
    <xf numFmtId="42" fontId="0" fillId="0" borderId="0" xfId="0" applyNumberFormat="1"/>
    <xf numFmtId="43" fontId="22" fillId="0" borderId="52" xfId="4" applyFont="1" applyBorder="1" applyAlignment="1">
      <alignment horizontal="center" wrapText="1"/>
    </xf>
    <xf numFmtId="0" fontId="22" fillId="0" borderId="53" xfId="0" applyFont="1" applyBorder="1" applyAlignment="1">
      <alignment horizontal="center" wrapText="1"/>
    </xf>
    <xf numFmtId="0" fontId="88" fillId="0" borderId="0" xfId="0" applyFont="1" applyAlignment="1">
      <alignment wrapText="1"/>
    </xf>
    <xf numFmtId="43" fontId="88" fillId="0" borderId="0" xfId="4"/>
    <xf numFmtId="0" fontId="88" fillId="0" borderId="0" xfId="0" applyFont="1" applyAlignment="1">
      <alignment horizontal="center"/>
    </xf>
    <xf numFmtId="0" fontId="88" fillId="0" borderId="0" xfId="0" applyFont="1" applyAlignment="1">
      <alignment horizontal="left" wrapText="1"/>
    </xf>
    <xf numFmtId="0" fontId="96" fillId="0" borderId="0" xfId="0" applyFont="1" applyAlignment="1">
      <alignment horizontal="left"/>
    </xf>
    <xf numFmtId="0" fontId="18" fillId="36" borderId="24" xfId="0" applyFont="1" applyFill="1" applyBorder="1"/>
    <xf numFmtId="0" fontId="18" fillId="36" borderId="24" xfId="0" applyFont="1" applyFill="1" applyBorder="1" applyAlignment="1">
      <alignment horizontal="center"/>
    </xf>
    <xf numFmtId="0" fontId="0" fillId="36" borderId="24" xfId="0" applyFill="1" applyBorder="1" applyAlignment="1">
      <alignment horizontal="center"/>
    </xf>
    <xf numFmtId="0" fontId="0" fillId="0" borderId="24" xfId="0" applyBorder="1"/>
    <xf numFmtId="0" fontId="0" fillId="0" borderId="24" xfId="0" applyBorder="1" applyAlignment="1">
      <alignment horizontal="center"/>
    </xf>
    <xf numFmtId="0" fontId="0" fillId="35" borderId="0" xfId="0" applyFill="1"/>
    <xf numFmtId="0" fontId="0" fillId="36" borderId="24" xfId="0" applyFill="1" applyBorder="1"/>
    <xf numFmtId="0" fontId="0" fillId="0" borderId="36" xfId="0" applyBorder="1"/>
    <xf numFmtId="0" fontId="18" fillId="0" borderId="36" xfId="0" applyFont="1" applyBorder="1"/>
    <xf numFmtId="0" fontId="0" fillId="0" borderId="37" xfId="0" applyBorder="1"/>
    <xf numFmtId="0" fontId="18" fillId="0" borderId="37" xfId="0" applyFont="1" applyBorder="1"/>
    <xf numFmtId="0" fontId="18" fillId="0" borderId="57" xfId="0" applyFont="1" applyBorder="1"/>
    <xf numFmtId="0" fontId="18" fillId="38" borderId="58" xfId="0" applyFont="1" applyFill="1" applyBorder="1"/>
    <xf numFmtId="0" fontId="97" fillId="0" borderId="0" xfId="0" applyFont="1"/>
    <xf numFmtId="49" fontId="99" fillId="0" borderId="63" xfId="0" applyNumberFormat="1" applyFont="1" applyBorder="1" applyAlignment="1">
      <alignment horizontal="center"/>
    </xf>
    <xf numFmtId="0" fontId="87" fillId="0" borderId="28" xfId="0" applyFont="1" applyBorder="1"/>
    <xf numFmtId="0" fontId="0" fillId="36" borderId="22" xfId="0" applyFill="1" applyBorder="1" applyAlignment="1">
      <alignment vertical="center"/>
    </xf>
    <xf numFmtId="0" fontId="0" fillId="36" borderId="22" xfId="0" applyFill="1" applyBorder="1"/>
    <xf numFmtId="0" fontId="18" fillId="36" borderId="40" xfId="0" applyFont="1" applyFill="1" applyBorder="1"/>
    <xf numFmtId="0" fontId="54" fillId="0" borderId="65" xfId="0" applyFont="1" applyBorder="1" applyAlignment="1">
      <alignment horizontal="center"/>
    </xf>
    <xf numFmtId="0" fontId="18" fillId="36" borderId="40" xfId="0" applyFont="1" applyFill="1" applyBorder="1" applyAlignment="1">
      <alignment wrapText="1"/>
    </xf>
    <xf numFmtId="10" fontId="54" fillId="0" borderId="0" xfId="0" applyNumberFormat="1" applyFont="1"/>
    <xf numFmtId="10" fontId="88" fillId="0" borderId="0" xfId="0" applyNumberFormat="1" applyFont="1"/>
    <xf numFmtId="0" fontId="18" fillId="39" borderId="58" xfId="0" applyFont="1" applyFill="1" applyBorder="1"/>
    <xf numFmtId="0" fontId="102" fillId="0" borderId="0" xfId="0" applyFont="1"/>
    <xf numFmtId="0" fontId="103" fillId="0" borderId="0" xfId="0" applyFont="1" applyAlignment="1">
      <alignment horizontal="center" wrapText="1"/>
    </xf>
    <xf numFmtId="0" fontId="85" fillId="36" borderId="35" xfId="0" applyFont="1" applyFill="1" applyBorder="1"/>
    <xf numFmtId="0" fontId="85" fillId="0" borderId="0" xfId="0" applyFont="1"/>
    <xf numFmtId="0" fontId="0" fillId="0" borderId="29" xfId="0" applyBorder="1"/>
    <xf numFmtId="0" fontId="104" fillId="0" borderId="0" xfId="0" applyFont="1"/>
    <xf numFmtId="3" fontId="88" fillId="0" borderId="0" xfId="0" applyNumberFormat="1" applyFont="1" applyAlignment="1">
      <alignment horizontal="left" wrapText="1"/>
    </xf>
    <xf numFmtId="0" fontId="105" fillId="0" borderId="0" xfId="0" applyFont="1"/>
    <xf numFmtId="3" fontId="107" fillId="0" borderId="0" xfId="0" applyNumberFormat="1" applyFont="1"/>
    <xf numFmtId="0" fontId="19" fillId="0" borderId="0" xfId="0" applyFont="1"/>
    <xf numFmtId="49" fontId="19" fillId="0" borderId="0" xfId="0" quotePrefix="1" applyNumberFormat="1" applyFont="1"/>
    <xf numFmtId="0" fontId="84" fillId="0" borderId="0" xfId="0" applyFont="1"/>
    <xf numFmtId="0" fontId="0" fillId="0" borderId="63" xfId="0" applyBorder="1"/>
    <xf numFmtId="0" fontId="0" fillId="0" borderId="64" xfId="0" applyBorder="1"/>
    <xf numFmtId="0" fontId="18" fillId="0" borderId="58" xfId="0" applyFont="1" applyBorder="1"/>
    <xf numFmtId="3" fontId="110" fillId="0" borderId="0" xfId="0" applyNumberFormat="1" applyFont="1"/>
    <xf numFmtId="0" fontId="109" fillId="0" borderId="0" xfId="0" applyFont="1"/>
    <xf numFmtId="0" fontId="115" fillId="0" borderId="0" xfId="0" applyFont="1"/>
    <xf numFmtId="0" fontId="112" fillId="0" borderId="0" xfId="0" applyFont="1" applyAlignment="1">
      <alignment wrapText="1"/>
    </xf>
    <xf numFmtId="0" fontId="112" fillId="0" borderId="0" xfId="0" applyFont="1"/>
    <xf numFmtId="0" fontId="113" fillId="0" borderId="0" xfId="0" applyFont="1"/>
    <xf numFmtId="0" fontId="116" fillId="0" borderId="0" xfId="0" applyFont="1"/>
    <xf numFmtId="0" fontId="117" fillId="0" borderId="0" xfId="0" applyFont="1"/>
    <xf numFmtId="0" fontId="114" fillId="0" borderId="0" xfId="0" applyFont="1"/>
    <xf numFmtId="49" fontId="18" fillId="0" borderId="0" xfId="0" applyNumberFormat="1" applyFont="1" applyAlignment="1">
      <alignment horizontal="center"/>
    </xf>
    <xf numFmtId="0" fontId="18" fillId="43" borderId="0" xfId="0" applyFont="1" applyFill="1"/>
    <xf numFmtId="3" fontId="18" fillId="0" borderId="0" xfId="4" applyNumberFormat="1" applyFont="1"/>
    <xf numFmtId="3" fontId="18" fillId="43" borderId="0" xfId="4" applyNumberFormat="1" applyFont="1" applyFill="1"/>
    <xf numFmtId="0" fontId="0" fillId="0" borderId="31" xfId="0" applyBorder="1"/>
    <xf numFmtId="49" fontId="0" fillId="0" borderId="23" xfId="0" applyNumberFormat="1" applyBorder="1" applyAlignment="1">
      <alignment horizontal="center"/>
    </xf>
    <xf numFmtId="1" fontId="0" fillId="0" borderId="74" xfId="4" applyNumberFormat="1" applyFont="1" applyBorder="1" applyAlignment="1">
      <alignment horizontal="right"/>
    </xf>
    <xf numFmtId="37" fontId="18" fillId="0" borderId="0" xfId="4" applyNumberFormat="1" applyFont="1"/>
    <xf numFmtId="0" fontId="18" fillId="0" borderId="64" xfId="0" applyFont="1" applyBorder="1"/>
    <xf numFmtId="9" fontId="0" fillId="0" borderId="22" xfId="0" applyNumberFormat="1" applyBorder="1"/>
    <xf numFmtId="9" fontId="0" fillId="0" borderId="32" xfId="0" applyNumberFormat="1" applyBorder="1"/>
    <xf numFmtId="0" fontId="18" fillId="0" borderId="40" xfId="0" applyFont="1" applyBorder="1"/>
    <xf numFmtId="0" fontId="18" fillId="0" borderId="29" xfId="0" applyFont="1" applyBorder="1"/>
    <xf numFmtId="9" fontId="18" fillId="0" borderId="39" xfId="2" applyNumberFormat="1" applyFont="1" applyBorder="1" applyAlignment="1">
      <alignment vertical="center" wrapText="1"/>
    </xf>
    <xf numFmtId="9" fontId="0" fillId="0" borderId="27" xfId="0" applyNumberFormat="1" applyBorder="1"/>
    <xf numFmtId="0" fontId="118" fillId="0" borderId="40" xfId="0" applyFont="1" applyBorder="1"/>
    <xf numFmtId="0" fontId="18" fillId="0" borderId="40" xfId="0" quotePrefix="1" applyFont="1" applyBorder="1" applyAlignment="1">
      <alignment horizontal="left"/>
    </xf>
    <xf numFmtId="0" fontId="119" fillId="0" borderId="0" xfId="0" applyFont="1" applyAlignment="1">
      <alignment vertical="center" wrapText="1"/>
    </xf>
    <xf numFmtId="0" fontId="120" fillId="0" borderId="0" xfId="0" applyFont="1" applyAlignment="1">
      <alignment horizontal="left" vertical="center" indent="1"/>
    </xf>
    <xf numFmtId="0" fontId="30" fillId="0" borderId="0" xfId="0" applyFont="1"/>
    <xf numFmtId="0" fontId="18" fillId="40" borderId="41" xfId="0" applyFont="1" applyFill="1" applyBorder="1" applyAlignment="1">
      <alignment horizontal="center" vertical="center" wrapText="1"/>
    </xf>
    <xf numFmtId="0" fontId="83" fillId="40" borderId="41" xfId="0" applyFont="1" applyFill="1" applyBorder="1" applyAlignment="1">
      <alignment horizontal="center" vertical="center" wrapText="1"/>
    </xf>
    <xf numFmtId="0" fontId="87" fillId="0" borderId="0" xfId="0" applyFont="1" applyAlignment="1">
      <alignment horizontal="center" vertical="center"/>
    </xf>
    <xf numFmtId="0" fontId="0" fillId="0" borderId="0" xfId="0" applyAlignment="1">
      <alignment horizontal="center" vertical="center"/>
    </xf>
    <xf numFmtId="0" fontId="0" fillId="0" borderId="23" xfId="0" applyBorder="1"/>
    <xf numFmtId="9" fontId="0" fillId="0" borderId="24" xfId="0" applyNumberFormat="1" applyBorder="1"/>
    <xf numFmtId="0" fontId="18" fillId="40" borderId="24" xfId="0" applyFont="1" applyFill="1" applyBorder="1" applyAlignment="1">
      <alignment wrapText="1"/>
    </xf>
    <xf numFmtId="0" fontId="54" fillId="0" borderId="24" xfId="0" applyFont="1" applyBorder="1"/>
    <xf numFmtId="0" fontId="88" fillId="0" borderId="24" xfId="0" applyFont="1" applyBorder="1" applyAlignment="1">
      <alignment wrapText="1"/>
    </xf>
    <xf numFmtId="0" fontId="54" fillId="0" borderId="24" xfId="0" applyFont="1" applyBorder="1" applyAlignment="1">
      <alignment wrapText="1"/>
    </xf>
    <xf numFmtId="0" fontId="18" fillId="40" borderId="28" xfId="0" applyFont="1" applyFill="1" applyBorder="1" applyAlignment="1">
      <alignment wrapText="1"/>
    </xf>
    <xf numFmtId="9" fontId="0" fillId="0" borderId="0" xfId="1" applyFont="1"/>
    <xf numFmtId="9" fontId="0" fillId="0" borderId="24" xfId="1" applyFont="1" applyBorder="1" applyAlignment="1">
      <alignment horizontal="right"/>
    </xf>
    <xf numFmtId="9" fontId="0" fillId="0" borderId="36" xfId="0" applyNumberFormat="1" applyBorder="1"/>
    <xf numFmtId="9" fontId="0" fillId="0" borderId="24" xfId="1" applyFont="1" applyBorder="1"/>
    <xf numFmtId="9" fontId="0" fillId="0" borderId="57" xfId="0" applyNumberFormat="1" applyBorder="1"/>
    <xf numFmtId="0" fontId="0" fillId="0" borderId="24" xfId="0" applyBorder="1" applyAlignment="1">
      <alignment wrapText="1"/>
    </xf>
    <xf numFmtId="0" fontId="18" fillId="40" borderId="23" xfId="0" applyFont="1" applyFill="1" applyBorder="1" applyAlignment="1">
      <alignment wrapText="1"/>
    </xf>
    <xf numFmtId="0" fontId="0" fillId="40" borderId="28" xfId="0" applyFill="1" applyBorder="1" applyAlignment="1">
      <alignment wrapText="1"/>
    </xf>
    <xf numFmtId="0" fontId="88" fillId="0" borderId="0" xfId="0" applyFont="1" applyAlignment="1">
      <alignment horizontal="left" vertical="center"/>
    </xf>
    <xf numFmtId="0" fontId="18" fillId="45" borderId="41" xfId="0" applyFont="1" applyFill="1" applyBorder="1" applyAlignment="1">
      <alignment horizontal="center" vertical="center" wrapText="1"/>
    </xf>
    <xf numFmtId="0" fontId="18" fillId="0" borderId="0" xfId="0" applyFont="1" applyAlignment="1">
      <alignment horizontal="left" vertical="center"/>
    </xf>
    <xf numFmtId="0" fontId="18" fillId="45" borderId="24" xfId="0" applyFont="1" applyFill="1" applyBorder="1" applyAlignment="1">
      <alignment wrapText="1"/>
    </xf>
    <xf numFmtId="3" fontId="0" fillId="46" borderId="24" xfId="0" applyNumberFormat="1" applyFill="1" applyBorder="1"/>
    <xf numFmtId="9" fontId="0" fillId="46" borderId="24" xfId="0" applyNumberFormat="1" applyFill="1" applyBorder="1"/>
    <xf numFmtId="9" fontId="0" fillId="46" borderId="24" xfId="0" applyNumberFormat="1" applyFill="1" applyBorder="1" applyAlignment="1">
      <alignment horizontal="right" vertical="center"/>
    </xf>
    <xf numFmtId="0" fontId="0" fillId="35" borderId="24" xfId="0" applyFill="1" applyBorder="1"/>
    <xf numFmtId="0" fontId="54" fillId="35" borderId="24" xfId="0" applyFont="1" applyFill="1" applyBorder="1"/>
    <xf numFmtId="43" fontId="0" fillId="0" borderId="23" xfId="4" applyFont="1" applyBorder="1"/>
    <xf numFmtId="0" fontId="88" fillId="35" borderId="24" xfId="0" applyFont="1" applyFill="1" applyBorder="1" applyAlignment="1">
      <alignment wrapText="1"/>
    </xf>
    <xf numFmtId="0" fontId="54" fillId="35" borderId="24" xfId="0" applyFont="1" applyFill="1" applyBorder="1" applyAlignment="1">
      <alignment wrapText="1"/>
    </xf>
    <xf numFmtId="0" fontId="18" fillId="45" borderId="28" xfId="0" applyFont="1" applyFill="1" applyBorder="1" applyAlignment="1">
      <alignment wrapText="1"/>
    </xf>
    <xf numFmtId="43" fontId="18" fillId="40" borderId="28" xfId="0" applyNumberFormat="1" applyFont="1" applyFill="1" applyBorder="1" applyAlignment="1">
      <alignment wrapText="1"/>
    </xf>
    <xf numFmtId="43" fontId="18" fillId="40" borderId="23" xfId="0" applyNumberFormat="1" applyFont="1" applyFill="1" applyBorder="1" applyAlignment="1">
      <alignment wrapText="1"/>
    </xf>
    <xf numFmtId="3" fontId="0" fillId="46" borderId="36" xfId="0" applyNumberFormat="1" applyFill="1" applyBorder="1"/>
    <xf numFmtId="0" fontId="0" fillId="35" borderId="24" xfId="0" applyFill="1" applyBorder="1" applyAlignment="1">
      <alignment horizontal="center"/>
    </xf>
    <xf numFmtId="3" fontId="0" fillId="46" borderId="57" xfId="0" applyNumberFormat="1" applyFill="1" applyBorder="1"/>
    <xf numFmtId="0" fontId="0" fillId="0" borderId="23" xfId="0" applyBorder="1" applyAlignment="1">
      <alignment horizontal="center"/>
    </xf>
    <xf numFmtId="9" fontId="0" fillId="0" borderId="24" xfId="0" applyNumberFormat="1" applyBorder="1" applyAlignment="1">
      <alignment horizontal="center"/>
    </xf>
    <xf numFmtId="0" fontId="18" fillId="40" borderId="24" xfId="0" quotePrefix="1" applyFont="1" applyFill="1" applyBorder="1" applyAlignment="1">
      <alignment wrapText="1"/>
    </xf>
    <xf numFmtId="2" fontId="18" fillId="40" borderId="24" xfId="0" applyNumberFormat="1" applyFont="1" applyFill="1" applyBorder="1" applyAlignment="1">
      <alignment wrapText="1"/>
    </xf>
    <xf numFmtId="2" fontId="18" fillId="40" borderId="24" xfId="0" quotePrefix="1" applyNumberFormat="1" applyFont="1" applyFill="1" applyBorder="1" applyAlignment="1">
      <alignment wrapText="1"/>
    </xf>
    <xf numFmtId="0" fontId="18" fillId="38" borderId="24" xfId="0" applyFont="1" applyFill="1" applyBorder="1" applyAlignment="1">
      <alignment wrapText="1"/>
    </xf>
    <xf numFmtId="0" fontId="57" fillId="0" borderId="0" xfId="0" applyFont="1" applyAlignment="1">
      <alignment vertical="center"/>
    </xf>
    <xf numFmtId="0" fontId="93" fillId="0" borderId="0" xfId="0" applyFont="1" applyAlignment="1">
      <alignment vertical="center"/>
    </xf>
    <xf numFmtId="0" fontId="121" fillId="0" borderId="0" xfId="0" applyFont="1" applyAlignment="1">
      <alignment vertical="center"/>
    </xf>
    <xf numFmtId="0" fontId="92" fillId="0" borderId="0" xfId="0" applyFont="1" applyAlignment="1">
      <alignment wrapText="1"/>
    </xf>
    <xf numFmtId="0" fontId="92" fillId="0" borderId="0" xfId="0" applyFont="1" applyAlignment="1">
      <alignment horizontal="left" wrapText="1"/>
    </xf>
    <xf numFmtId="0" fontId="109" fillId="49" borderId="24" xfId="0" applyFont="1" applyFill="1" applyBorder="1"/>
    <xf numFmtId="0" fontId="109" fillId="0" borderId="76" xfId="0" applyFont="1" applyBorder="1"/>
    <xf numFmtId="0" fontId="109" fillId="0" borderId="77" xfId="0" applyFont="1" applyBorder="1"/>
    <xf numFmtId="0" fontId="111" fillId="49" borderId="78" xfId="0" applyFont="1" applyFill="1" applyBorder="1"/>
    <xf numFmtId="0" fontId="111" fillId="49" borderId="34" xfId="0" applyFont="1" applyFill="1" applyBorder="1"/>
    <xf numFmtId="0" fontId="111" fillId="49" borderId="35" xfId="0" applyFont="1" applyFill="1" applyBorder="1"/>
    <xf numFmtId="0" fontId="108" fillId="49" borderId="63" xfId="0" applyFont="1" applyFill="1" applyBorder="1"/>
    <xf numFmtId="0" fontId="108" fillId="49" borderId="64" xfId="0" applyFont="1" applyFill="1" applyBorder="1"/>
    <xf numFmtId="0" fontId="108" fillId="0" borderId="0" xfId="0" applyFont="1"/>
    <xf numFmtId="0" fontId="111" fillId="0" borderId="0" xfId="0" applyFont="1"/>
    <xf numFmtId="0" fontId="111" fillId="0" borderId="0" xfId="0" applyFont="1" applyAlignment="1">
      <alignment horizontal="left"/>
    </xf>
    <xf numFmtId="0" fontId="109" fillId="0" borderId="80" xfId="0" applyFont="1" applyBorder="1" applyAlignment="1">
      <alignment horizontal="left"/>
    </xf>
    <xf numFmtId="0" fontId="111" fillId="0" borderId="78" xfId="0" applyFont="1" applyBorder="1" applyAlignment="1">
      <alignment horizontal="left"/>
    </xf>
    <xf numFmtId="0" fontId="109" fillId="0" borderId="79" xfId="0" applyFont="1" applyBorder="1"/>
    <xf numFmtId="0" fontId="108" fillId="0" borderId="64" xfId="0" applyFont="1" applyBorder="1"/>
    <xf numFmtId="0" fontId="108" fillId="0" borderId="58" xfId="0" applyFont="1" applyBorder="1"/>
    <xf numFmtId="0" fontId="108" fillId="0" borderId="78" xfId="0" applyFont="1" applyBorder="1"/>
    <xf numFmtId="0" fontId="18" fillId="0" borderId="78" xfId="0" applyFont="1" applyBorder="1"/>
    <xf numFmtId="0" fontId="18" fillId="0" borderId="81" xfId="0" applyFont="1" applyBorder="1" applyAlignment="1">
      <alignment horizontal="center"/>
    </xf>
    <xf numFmtId="0" fontId="18" fillId="0" borderId="78" xfId="0" applyFont="1" applyBorder="1" applyAlignment="1">
      <alignment horizontal="center"/>
    </xf>
    <xf numFmtId="0" fontId="18" fillId="0" borderId="79" xfId="0" applyFont="1" applyBorder="1" applyAlignment="1">
      <alignment horizontal="center"/>
    </xf>
    <xf numFmtId="0" fontId="108" fillId="35" borderId="82" xfId="0" applyFont="1" applyFill="1" applyBorder="1"/>
    <xf numFmtId="0" fontId="108" fillId="35" borderId="78" xfId="0" applyFont="1" applyFill="1" applyBorder="1"/>
    <xf numFmtId="0" fontId="18" fillId="35" borderId="78" xfId="0" applyFont="1" applyFill="1" applyBorder="1"/>
    <xf numFmtId="0" fontId="109" fillId="38" borderId="29" xfId="0" applyFont="1" applyFill="1" applyBorder="1"/>
    <xf numFmtId="0" fontId="98" fillId="38" borderId="0" xfId="0" applyFont="1" applyFill="1"/>
    <xf numFmtId="0" fontId="98" fillId="38" borderId="36" xfId="0" applyFont="1" applyFill="1" applyBorder="1"/>
    <xf numFmtId="0" fontId="109" fillId="0" borderId="0" xfId="0" applyFont="1" applyAlignment="1">
      <alignment horizontal="left" wrapText="1"/>
    </xf>
    <xf numFmtId="0" fontId="108" fillId="49" borderId="77" xfId="0" applyFont="1" applyFill="1" applyBorder="1"/>
    <xf numFmtId="0" fontId="109" fillId="49" borderId="77" xfId="0" applyFont="1" applyFill="1" applyBorder="1"/>
    <xf numFmtId="0" fontId="108" fillId="0" borderId="77" xfId="0" applyFont="1" applyBorder="1"/>
    <xf numFmtId="0" fontId="111" fillId="49" borderId="58" xfId="0" applyFont="1" applyFill="1" applyBorder="1"/>
    <xf numFmtId="0" fontId="108" fillId="49" borderId="72" xfId="0" applyFont="1" applyFill="1" applyBorder="1"/>
    <xf numFmtId="0" fontId="109" fillId="0" borderId="81" xfId="0" applyFont="1" applyBorder="1" applyAlignment="1">
      <alignment horizontal="left"/>
    </xf>
    <xf numFmtId="0" fontId="108" fillId="0" borderId="37" xfId="0" applyFont="1" applyBorder="1"/>
    <xf numFmtId="0" fontId="108" fillId="35" borderId="83" xfId="0" applyFont="1" applyFill="1" applyBorder="1"/>
    <xf numFmtId="0" fontId="109" fillId="38" borderId="0" xfId="0" applyFont="1" applyFill="1"/>
    <xf numFmtId="0" fontId="18" fillId="48" borderId="70" xfId="0" applyFont="1" applyFill="1" applyBorder="1"/>
    <xf numFmtId="0" fontId="18" fillId="49" borderId="24" xfId="0" applyFont="1" applyFill="1" applyBorder="1"/>
    <xf numFmtId="0" fontId="0" fillId="0" borderId="77" xfId="0" applyBorder="1"/>
    <xf numFmtId="0" fontId="18" fillId="49" borderId="77" xfId="0" quotePrefix="1" applyFont="1" applyFill="1" applyBorder="1" applyAlignment="1">
      <alignment horizontal="left"/>
    </xf>
    <xf numFmtId="0" fontId="18" fillId="49" borderId="77" xfId="0" applyFont="1" applyFill="1" applyBorder="1"/>
    <xf numFmtId="0" fontId="0" fillId="36" borderId="77" xfId="0" applyFill="1" applyBorder="1" applyAlignment="1">
      <alignment horizontal="center"/>
    </xf>
    <xf numFmtId="0" fontId="0" fillId="0" borderId="77" xfId="0" applyBorder="1" applyAlignment="1">
      <alignment horizontal="center"/>
    </xf>
    <xf numFmtId="0" fontId="18" fillId="36" borderId="77" xfId="0" applyFont="1" applyFill="1" applyBorder="1"/>
    <xf numFmtId="0" fontId="18" fillId="36" borderId="77" xfId="0" applyFont="1" applyFill="1" applyBorder="1" applyAlignment="1">
      <alignment horizontal="center"/>
    </xf>
    <xf numFmtId="0" fontId="0" fillId="36" borderId="77" xfId="0" applyFill="1" applyBorder="1"/>
    <xf numFmtId="0" fontId="0" fillId="35" borderId="77" xfId="0" applyFill="1" applyBorder="1" applyAlignment="1">
      <alignment horizontal="center"/>
    </xf>
    <xf numFmtId="0" fontId="18" fillId="0" borderId="77" xfId="0" applyFont="1" applyBorder="1"/>
    <xf numFmtId="0" fontId="18" fillId="0" borderId="77" xfId="0" applyFont="1" applyBorder="1" applyAlignment="1">
      <alignment horizontal="center"/>
    </xf>
    <xf numFmtId="0" fontId="0" fillId="0" borderId="82" xfId="0" applyBorder="1"/>
    <xf numFmtId="0" fontId="0" fillId="0" borderId="82" xfId="0" applyBorder="1" applyAlignment="1">
      <alignment horizontal="center"/>
    </xf>
    <xf numFmtId="0" fontId="0" fillId="0" borderId="76" xfId="0" applyBorder="1" applyAlignment="1">
      <alignment horizontal="center"/>
    </xf>
    <xf numFmtId="0" fontId="18" fillId="38" borderId="80" xfId="0" applyFont="1" applyFill="1" applyBorder="1" applyAlignment="1">
      <alignment horizontal="center"/>
    </xf>
    <xf numFmtId="0" fontId="18" fillId="38" borderId="78" xfId="0" applyFont="1" applyFill="1" applyBorder="1" applyAlignment="1">
      <alignment horizontal="center"/>
    </xf>
    <xf numFmtId="0" fontId="18" fillId="38" borderId="79" xfId="0" applyFont="1" applyFill="1" applyBorder="1" applyAlignment="1">
      <alignment horizontal="center"/>
    </xf>
    <xf numFmtId="0" fontId="18" fillId="35" borderId="77" xfId="0" applyFont="1" applyFill="1" applyBorder="1"/>
    <xf numFmtId="0" fontId="18" fillId="35" borderId="76" xfId="0" applyFont="1" applyFill="1" applyBorder="1"/>
    <xf numFmtId="0" fontId="18" fillId="39" borderId="80" xfId="0" applyFont="1" applyFill="1" applyBorder="1" applyAlignment="1">
      <alignment horizontal="center"/>
    </xf>
    <xf numFmtId="0" fontId="18" fillId="39" borderId="78" xfId="0" applyFont="1" applyFill="1" applyBorder="1" applyAlignment="1">
      <alignment horizontal="center"/>
    </xf>
    <xf numFmtId="0" fontId="18" fillId="39" borderId="79" xfId="0" applyFont="1" applyFill="1" applyBorder="1" applyAlignment="1">
      <alignment horizontal="center"/>
    </xf>
    <xf numFmtId="0" fontId="18" fillId="38" borderId="80" xfId="0" applyFont="1" applyFill="1" applyBorder="1" applyAlignment="1">
      <alignment horizontal="center" vertical="center" wrapText="1"/>
    </xf>
    <xf numFmtId="0" fontId="18" fillId="38" borderId="78" xfId="0" applyFont="1" applyFill="1" applyBorder="1" applyAlignment="1">
      <alignment horizontal="center" vertical="center" wrapText="1"/>
    </xf>
    <xf numFmtId="0" fontId="18" fillId="38" borderId="79" xfId="0" applyFont="1" applyFill="1" applyBorder="1" applyAlignment="1">
      <alignment horizontal="center" vertical="center" wrapText="1"/>
    </xf>
    <xf numFmtId="0" fontId="0" fillId="35" borderId="77" xfId="0" applyFill="1" applyBorder="1"/>
    <xf numFmtId="0" fontId="85" fillId="36" borderId="76" xfId="0" applyFont="1" applyFill="1" applyBorder="1"/>
    <xf numFmtId="0" fontId="18" fillId="0" borderId="82" xfId="0" applyFont="1" applyBorder="1"/>
    <xf numFmtId="0" fontId="18" fillId="0" borderId="80" xfId="0" applyFont="1" applyBorder="1" applyAlignment="1">
      <alignment horizontal="center"/>
    </xf>
    <xf numFmtId="0" fontId="18" fillId="0" borderId="76" xfId="0" applyFont="1" applyBorder="1"/>
    <xf numFmtId="0" fontId="0" fillId="0" borderId="76" xfId="0" applyBorder="1"/>
    <xf numFmtId="0" fontId="0" fillId="0" borderId="78" xfId="0" applyBorder="1"/>
    <xf numFmtId="0" fontId="0" fillId="0" borderId="80" xfId="0" applyBorder="1" applyAlignment="1">
      <alignment horizontal="left"/>
    </xf>
    <xf numFmtId="0" fontId="0" fillId="0" borderId="80" xfId="0" applyBorder="1"/>
    <xf numFmtId="0" fontId="0" fillId="0" borderId="77" xfId="0" applyBorder="1" applyAlignment="1">
      <alignment wrapText="1"/>
    </xf>
    <xf numFmtId="0" fontId="88" fillId="35" borderId="77" xfId="0" applyFont="1" applyFill="1" applyBorder="1" applyAlignment="1">
      <alignment wrapText="1"/>
    </xf>
    <xf numFmtId="43" fontId="0" fillId="0" borderId="84" xfId="0" applyNumberFormat="1" applyBorder="1"/>
    <xf numFmtId="0" fontId="18" fillId="38" borderId="77" xfId="0" applyFont="1" applyFill="1" applyBorder="1" applyAlignment="1">
      <alignment wrapText="1"/>
    </xf>
    <xf numFmtId="0" fontId="18" fillId="38" borderId="76" xfId="0" applyFont="1" applyFill="1" applyBorder="1" applyAlignment="1">
      <alignment wrapText="1"/>
    </xf>
    <xf numFmtId="0" fontId="22" fillId="0" borderId="72" xfId="0" applyFont="1" applyBorder="1" applyAlignment="1">
      <alignment horizontal="center" wrapText="1"/>
    </xf>
    <xf numFmtId="0" fontId="22" fillId="0" borderId="64" xfId="0" applyFont="1" applyBorder="1" applyAlignment="1">
      <alignment horizontal="center" wrapText="1"/>
    </xf>
    <xf numFmtId="9" fontId="0" fillId="36" borderId="81" xfId="1" applyFont="1" applyFill="1" applyBorder="1" applyAlignment="1">
      <alignment horizontal="center" wrapText="1"/>
    </xf>
    <xf numFmtId="0" fontId="19" fillId="0" borderId="82" xfId="0" applyFont="1" applyBorder="1" applyAlignment="1">
      <alignment horizontal="center"/>
    </xf>
    <xf numFmtId="9" fontId="18" fillId="0" borderId="78" xfId="0" applyNumberFormat="1" applyFont="1" applyBorder="1" applyAlignment="1">
      <alignment horizontal="center" vertical="center"/>
    </xf>
    <xf numFmtId="9" fontId="18" fillId="0" borderId="79" xfId="0" applyNumberFormat="1" applyFont="1" applyBorder="1" applyAlignment="1">
      <alignment horizontal="center" vertical="center"/>
    </xf>
    <xf numFmtId="0" fontId="103" fillId="0" borderId="0" xfId="0" applyFont="1" applyAlignment="1">
      <alignment horizontal="left"/>
    </xf>
    <xf numFmtId="0" fontId="0" fillId="0" borderId="29" xfId="0" applyBorder="1" applyAlignment="1">
      <alignment horizontal="center"/>
    </xf>
    <xf numFmtId="43" fontId="0" fillId="0" borderId="0" xfId="0" applyNumberFormat="1"/>
    <xf numFmtId="10" fontId="0" fillId="0" borderId="77" xfId="0" applyNumberFormat="1" applyBorder="1" applyAlignment="1">
      <alignment horizontal="right"/>
    </xf>
    <xf numFmtId="0" fontId="0" fillId="38" borderId="40" xfId="0" applyFill="1" applyBorder="1"/>
    <xf numFmtId="0" fontId="85" fillId="36" borderId="22" xfId="0" applyFont="1" applyFill="1" applyBorder="1"/>
    <xf numFmtId="0" fontId="0" fillId="0" borderId="65" xfId="0" applyBorder="1" applyAlignment="1">
      <alignment horizontal="center"/>
    </xf>
    <xf numFmtId="2" fontId="0" fillId="0" borderId="0" xfId="0" applyNumberFormat="1" applyAlignment="1">
      <alignment wrapText="1"/>
    </xf>
    <xf numFmtId="0" fontId="0" fillId="49" borderId="24" xfId="0" applyFill="1" applyBorder="1"/>
    <xf numFmtId="0" fontId="0" fillId="49" borderId="77" xfId="0" applyFill="1" applyBorder="1"/>
    <xf numFmtId="3" fontId="0" fillId="0" borderId="0" xfId="0" applyNumberFormat="1" applyAlignment="1">
      <alignment vertical="center" wrapText="1"/>
    </xf>
    <xf numFmtId="0" fontId="109" fillId="0" borderId="31" xfId="0" applyFont="1" applyBorder="1"/>
    <xf numFmtId="0" fontId="18" fillId="36" borderId="85" xfId="0" applyFont="1" applyFill="1" applyBorder="1" applyAlignment="1">
      <alignment vertical="center"/>
    </xf>
    <xf numFmtId="0" fontId="0" fillId="35" borderId="85" xfId="0" applyFill="1" applyBorder="1" applyAlignment="1">
      <alignment vertical="center"/>
    </xf>
    <xf numFmtId="0" fontId="0" fillId="0" borderId="85" xfId="0" applyBorder="1"/>
    <xf numFmtId="0" fontId="0" fillId="0" borderId="54" xfId="0" applyBorder="1"/>
    <xf numFmtId="0" fontId="0" fillId="0" borderId="85" xfId="0" applyBorder="1" applyAlignment="1">
      <alignment vertical="center"/>
    </xf>
    <xf numFmtId="0" fontId="0" fillId="0" borderId="92" xfId="0" applyBorder="1" applyAlignment="1">
      <alignment vertical="center"/>
    </xf>
    <xf numFmtId="0" fontId="0" fillId="0" borderId="93" xfId="0" applyBorder="1"/>
    <xf numFmtId="0" fontId="0" fillId="0" borderId="92" xfId="0" applyBorder="1"/>
    <xf numFmtId="0" fontId="0" fillId="35" borderId="92" xfId="0" applyFill="1" applyBorder="1" applyAlignment="1">
      <alignment vertical="center"/>
    </xf>
    <xf numFmtId="0" fontId="0" fillId="0" borderId="94" xfId="0" applyBorder="1"/>
    <xf numFmtId="0" fontId="18" fillId="36" borderId="93" xfId="0" applyFont="1" applyFill="1" applyBorder="1"/>
    <xf numFmtId="10" fontId="0" fillId="36" borderId="51" xfId="0" applyNumberFormat="1" applyFill="1" applyBorder="1"/>
    <xf numFmtId="0" fontId="18" fillId="35" borderId="60" xfId="0" applyFont="1" applyFill="1" applyBorder="1" applyAlignment="1">
      <alignment vertical="center"/>
    </xf>
    <xf numFmtId="0" fontId="0" fillId="36" borderId="95" xfId="0" applyFill="1" applyBorder="1" applyAlignment="1">
      <alignment vertical="center"/>
    </xf>
    <xf numFmtId="0" fontId="0" fillId="36" borderId="96" xfId="0" applyFill="1" applyBorder="1" applyAlignment="1">
      <alignment vertical="center"/>
    </xf>
    <xf numFmtId="10" fontId="0" fillId="0" borderId="98" xfId="1" applyNumberFormat="1" applyFont="1" applyBorder="1"/>
    <xf numFmtId="0" fontId="54" fillId="35" borderId="85" xfId="0" applyFont="1" applyFill="1" applyBorder="1" applyAlignment="1">
      <alignment vertical="center"/>
    </xf>
    <xf numFmtId="0" fontId="0" fillId="36" borderId="89" xfId="0" applyFill="1" applyBorder="1" applyAlignment="1">
      <alignment vertical="center"/>
    </xf>
    <xf numFmtId="0" fontId="0" fillId="36" borderId="89" xfId="0" applyFill="1" applyBorder="1"/>
    <xf numFmtId="0" fontId="101" fillId="36" borderId="89" xfId="0" applyFont="1" applyFill="1" applyBorder="1"/>
    <xf numFmtId="0" fontId="18" fillId="35" borderId="58" xfId="0" applyFont="1" applyFill="1" applyBorder="1" applyAlignment="1">
      <alignment vertical="center"/>
    </xf>
    <xf numFmtId="0" fontId="0" fillId="36" borderId="33" xfId="0" applyFill="1" applyBorder="1" applyAlignment="1">
      <alignment vertical="center"/>
    </xf>
    <xf numFmtId="0" fontId="0" fillId="36" borderId="42" xfId="0" applyFill="1" applyBorder="1" applyAlignment="1">
      <alignment vertical="center"/>
    </xf>
    <xf numFmtId="0" fontId="87" fillId="0" borderId="26" xfId="0" applyFont="1" applyBorder="1"/>
    <xf numFmtId="0" fontId="87" fillId="0" borderId="26" xfId="0" applyFont="1" applyBorder="1" applyAlignment="1">
      <alignment wrapText="1"/>
    </xf>
    <xf numFmtId="0" fontId="18" fillId="38" borderId="25" xfId="0" applyFont="1" applyFill="1" applyBorder="1"/>
    <xf numFmtId="0" fontId="18" fillId="38" borderId="26" xfId="0" applyFont="1" applyFill="1" applyBorder="1"/>
    <xf numFmtId="0" fontId="18" fillId="38" borderId="27" xfId="0" applyFont="1" applyFill="1" applyBorder="1"/>
    <xf numFmtId="0" fontId="0" fillId="38" borderId="78" xfId="0" applyFill="1" applyBorder="1"/>
    <xf numFmtId="0" fontId="0" fillId="38" borderId="29" xfId="0" applyFill="1" applyBorder="1" applyAlignment="1">
      <alignment wrapText="1"/>
    </xf>
    <xf numFmtId="0" fontId="18" fillId="51" borderId="24" xfId="0" applyFont="1" applyFill="1" applyBorder="1" applyAlignment="1">
      <alignment wrapText="1"/>
    </xf>
    <xf numFmtId="0" fontId="0" fillId="38" borderId="24" xfId="0" applyFill="1" applyBorder="1"/>
    <xf numFmtId="0" fontId="0" fillId="38" borderId="77" xfId="0" applyFill="1" applyBorder="1"/>
    <xf numFmtId="0" fontId="0" fillId="38" borderId="77" xfId="0" applyFill="1" applyBorder="1" applyAlignment="1">
      <alignment wrapText="1"/>
    </xf>
    <xf numFmtId="0" fontId="0" fillId="38" borderId="76" xfId="0" applyFill="1" applyBorder="1"/>
    <xf numFmtId="0" fontId="19" fillId="48" borderId="99" xfId="0" applyFont="1" applyFill="1" applyBorder="1" applyAlignment="1">
      <alignment horizontal="center"/>
    </xf>
    <xf numFmtId="0" fontId="18" fillId="48" borderId="101" xfId="0" applyFont="1" applyFill="1" applyBorder="1"/>
    <xf numFmtId="0" fontId="18" fillId="48" borderId="102" xfId="0" applyFont="1" applyFill="1" applyBorder="1"/>
    <xf numFmtId="0" fontId="18" fillId="48" borderId="103" xfId="0" applyFont="1" applyFill="1" applyBorder="1"/>
    <xf numFmtId="0" fontId="18" fillId="48" borderId="103" xfId="0" applyFont="1" applyFill="1" applyBorder="1" applyAlignment="1">
      <alignment horizontal="center" wrapText="1"/>
    </xf>
    <xf numFmtId="0" fontId="18" fillId="48" borderId="104" xfId="0" applyFont="1" applyFill="1" applyBorder="1" applyAlignment="1">
      <alignment horizontal="center" wrapText="1"/>
    </xf>
    <xf numFmtId="0" fontId="18" fillId="48" borderId="105" xfId="0" applyFont="1" applyFill="1" applyBorder="1" applyAlignment="1">
      <alignment horizontal="center" wrapText="1"/>
    </xf>
    <xf numFmtId="0" fontId="18" fillId="48" borderId="106" xfId="0" applyFont="1" applyFill="1" applyBorder="1" applyAlignment="1">
      <alignment horizontal="center" wrapText="1"/>
    </xf>
    <xf numFmtId="49" fontId="0" fillId="0" borderId="0" xfId="0" applyNumberFormat="1"/>
    <xf numFmtId="0" fontId="0" fillId="0" borderId="107" xfId="0" applyBorder="1" applyAlignment="1">
      <alignment horizontal="center" vertical="center"/>
    </xf>
    <xf numFmtId="0" fontId="0" fillId="0" borderId="109" xfId="0" applyBorder="1" applyAlignment="1">
      <alignment horizontal="center" vertical="center"/>
    </xf>
    <xf numFmtId="0" fontId="0" fillId="0" borderId="109" xfId="0" applyBorder="1"/>
    <xf numFmtId="0" fontId="0" fillId="0" borderId="109" xfId="0" applyBorder="1" applyAlignment="1">
      <alignment horizontal="center"/>
    </xf>
    <xf numFmtId="0" fontId="87" fillId="0" borderId="107" xfId="0" applyFont="1" applyBorder="1"/>
    <xf numFmtId="0" fontId="87" fillId="0" borderId="107" xfId="0" applyFont="1" applyBorder="1" applyAlignment="1">
      <alignment horizontal="center"/>
    </xf>
    <xf numFmtId="0" fontId="87" fillId="0" borderId="109" xfId="0" applyFont="1" applyBorder="1" applyAlignment="1">
      <alignment horizontal="center"/>
    </xf>
    <xf numFmtId="0" fontId="84" fillId="0" borderId="107" xfId="0" applyFont="1" applyBorder="1" applyAlignment="1">
      <alignment horizontal="center" vertical="center"/>
    </xf>
    <xf numFmtId="9" fontId="27" fillId="0" borderId="111" xfId="0" applyNumberFormat="1" applyFont="1" applyBorder="1" applyAlignment="1">
      <alignment horizontal="center" vertical="center"/>
    </xf>
    <xf numFmtId="9" fontId="27" fillId="0" borderId="47" xfId="0" applyNumberFormat="1" applyFont="1" applyBorder="1" applyAlignment="1">
      <alignment horizontal="center" vertical="center"/>
    </xf>
    <xf numFmtId="9" fontId="27" fillId="0" borderId="48" xfId="1" applyFont="1" applyBorder="1" applyAlignment="1">
      <alignment horizontal="center"/>
    </xf>
    <xf numFmtId="0" fontId="57" fillId="0" borderId="116" xfId="0" applyFont="1" applyBorder="1" applyAlignment="1">
      <alignment horizontal="center" vertical="center" wrapText="1"/>
    </xf>
    <xf numFmtId="0" fontId="57" fillId="0" borderId="74" xfId="0" applyFont="1" applyBorder="1" applyAlignment="1">
      <alignment vertical="center" wrapText="1"/>
    </xf>
    <xf numFmtId="0" fontId="57" fillId="0" borderId="74" xfId="0" applyFont="1" applyBorder="1" applyAlignment="1">
      <alignment horizontal="left" vertical="center" wrapText="1"/>
    </xf>
    <xf numFmtId="0" fontId="0" fillId="0" borderId="108" xfId="0" quotePrefix="1" applyBorder="1" applyAlignment="1">
      <alignment horizontal="left" wrapText="1"/>
    </xf>
    <xf numFmtId="0" fontId="0" fillId="0" borderId="108" xfId="0" quotePrefix="1" applyBorder="1" applyAlignment="1">
      <alignment horizontal="left"/>
    </xf>
    <xf numFmtId="0" fontId="18" fillId="36" borderId="108" xfId="0" applyFont="1" applyFill="1" applyBorder="1" applyAlignment="1">
      <alignment horizontal="center"/>
    </xf>
    <xf numFmtId="0" fontId="0" fillId="0" borderId="108" xfId="0" applyBorder="1" applyAlignment="1">
      <alignment horizontal="center"/>
    </xf>
    <xf numFmtId="0" fontId="0" fillId="36" borderId="108" xfId="0" applyFill="1" applyBorder="1" applyAlignment="1">
      <alignment horizontal="center"/>
    </xf>
    <xf numFmtId="0" fontId="18" fillId="0" borderId="108" xfId="0" applyFont="1" applyBorder="1" applyAlignment="1">
      <alignment horizontal="center"/>
    </xf>
    <xf numFmtId="0" fontId="18" fillId="36" borderId="108" xfId="0" applyFont="1" applyFill="1" applyBorder="1"/>
    <xf numFmtId="0" fontId="0" fillId="36" borderId="107" xfId="0" applyFill="1" applyBorder="1"/>
    <xf numFmtId="0" fontId="0" fillId="36" borderId="118" xfId="0" applyFill="1" applyBorder="1"/>
    <xf numFmtId="0" fontId="0" fillId="0" borderId="108" xfId="0" applyBorder="1"/>
    <xf numFmtId="0" fontId="18" fillId="0" borderId="108" xfId="0" applyFont="1" applyBorder="1"/>
    <xf numFmtId="0" fontId="18" fillId="35" borderId="108" xfId="0" applyFont="1" applyFill="1" applyBorder="1"/>
    <xf numFmtId="0" fontId="54" fillId="36" borderId="107" xfId="0" applyFont="1" applyFill="1" applyBorder="1" applyAlignment="1">
      <alignment vertical="center"/>
    </xf>
    <xf numFmtId="0" fontId="54" fillId="36" borderId="107" xfId="0" applyFont="1" applyFill="1" applyBorder="1"/>
    <xf numFmtId="0" fontId="0" fillId="36" borderId="107" xfId="0" applyFill="1" applyBorder="1" applyAlignment="1">
      <alignment vertical="center"/>
    </xf>
    <xf numFmtId="10" fontId="0" fillId="36" borderId="119" xfId="0" applyNumberFormat="1" applyFill="1" applyBorder="1"/>
    <xf numFmtId="0" fontId="0" fillId="0" borderId="107" xfId="0" applyBorder="1" applyAlignment="1">
      <alignment vertical="center"/>
    </xf>
    <xf numFmtId="43" fontId="54" fillId="0" borderId="107" xfId="0" applyNumberFormat="1" applyFont="1" applyBorder="1"/>
    <xf numFmtId="10" fontId="54" fillId="0" borderId="119" xfId="1" applyNumberFormat="1" applyFont="1" applyBorder="1"/>
    <xf numFmtId="43" fontId="0" fillId="36" borderId="107" xfId="4" applyFont="1" applyFill="1" applyBorder="1"/>
    <xf numFmtId="0" fontId="54" fillId="0" borderId="107" xfId="0" applyFont="1" applyBorder="1" applyAlignment="1">
      <alignment vertical="center"/>
    </xf>
    <xf numFmtId="0" fontId="0" fillId="0" borderId="107" xfId="0" applyBorder="1"/>
    <xf numFmtId="10" fontId="0" fillId="36" borderId="119" xfId="1" applyNumberFormat="1" applyFont="1" applyFill="1" applyBorder="1"/>
    <xf numFmtId="0" fontId="0" fillId="0" borderId="118" xfId="0" applyBorder="1"/>
    <xf numFmtId="0" fontId="18" fillId="40" borderId="107" xfId="0" applyFont="1" applyFill="1" applyBorder="1" applyAlignment="1">
      <alignment horizontal="center" wrapText="1"/>
    </xf>
    <xf numFmtId="0" fontId="88" fillId="0" borderId="107" xfId="0" applyFont="1" applyBorder="1"/>
    <xf numFmtId="10" fontId="88" fillId="41" borderId="107" xfId="0" applyNumberFormat="1" applyFont="1" applyFill="1" applyBorder="1"/>
    <xf numFmtId="0" fontId="109" fillId="0" borderId="107" xfId="0" applyFont="1" applyBorder="1"/>
    <xf numFmtId="0" fontId="18" fillId="0" borderId="107" xfId="0" applyFont="1" applyBorder="1"/>
    <xf numFmtId="0" fontId="111" fillId="40" borderId="107" xfId="0" applyFont="1" applyFill="1" applyBorder="1"/>
    <xf numFmtId="0" fontId="18" fillId="40" borderId="107" xfId="0" applyFont="1" applyFill="1" applyBorder="1" applyAlignment="1">
      <alignment horizontal="left" vertical="center" wrapText="1"/>
    </xf>
    <xf numFmtId="0" fontId="18" fillId="40" borderId="107" xfId="0" applyFont="1" applyFill="1" applyBorder="1" applyAlignment="1">
      <alignment horizontal="center" vertical="center" wrapText="1"/>
    </xf>
    <xf numFmtId="0" fontId="0" fillId="0" borderId="107" xfId="0" applyBorder="1" applyAlignment="1">
      <alignment wrapText="1"/>
    </xf>
    <xf numFmtId="0" fontId="123" fillId="0" borderId="107" xfId="0" applyFont="1" applyBorder="1"/>
    <xf numFmtId="10" fontId="123" fillId="0" borderId="107" xfId="0" applyNumberFormat="1" applyFont="1" applyBorder="1"/>
    <xf numFmtId="0" fontId="124" fillId="42" borderId="107" xfId="0" applyFont="1" applyFill="1" applyBorder="1"/>
    <xf numFmtId="0" fontId="123" fillId="42" borderId="107" xfId="0" applyFont="1" applyFill="1" applyBorder="1"/>
    <xf numFmtId="0" fontId="87" fillId="42" borderId="107" xfId="0" applyFont="1" applyFill="1" applyBorder="1"/>
    <xf numFmtId="10" fontId="123" fillId="42" borderId="107" xfId="0" applyNumberFormat="1" applyFont="1" applyFill="1" applyBorder="1"/>
    <xf numFmtId="0" fontId="125" fillId="40" borderId="109" xfId="0" applyFont="1" applyFill="1" applyBorder="1" applyAlignment="1">
      <alignment horizontal="left" vertical="center"/>
    </xf>
    <xf numFmtId="0" fontId="18" fillId="40" borderId="109" xfId="0" applyFont="1" applyFill="1" applyBorder="1" applyAlignment="1">
      <alignment horizontal="left" vertical="center"/>
    </xf>
    <xf numFmtId="0" fontId="18" fillId="35" borderId="107" xfId="0" applyFont="1" applyFill="1" applyBorder="1"/>
    <xf numFmtId="0" fontId="0" fillId="38" borderId="107" xfId="0" applyFill="1" applyBorder="1"/>
    <xf numFmtId="0" fontId="0" fillId="49" borderId="118" xfId="0" applyFill="1" applyBorder="1"/>
    <xf numFmtId="39" fontId="0" fillId="49" borderId="107" xfId="4" applyNumberFormat="1" applyFont="1" applyFill="1" applyBorder="1"/>
    <xf numFmtId="0" fontId="109" fillId="0" borderId="118" xfId="0" applyFont="1" applyBorder="1"/>
    <xf numFmtId="0" fontId="109" fillId="49" borderId="118" xfId="0" applyFont="1" applyFill="1" applyBorder="1"/>
    <xf numFmtId="0" fontId="109" fillId="49" borderId="107" xfId="0" applyFont="1" applyFill="1" applyBorder="1"/>
    <xf numFmtId="0" fontId="109" fillId="0" borderId="117" xfId="0" applyFont="1" applyBorder="1"/>
    <xf numFmtId="0" fontId="111" fillId="0" borderId="118" xfId="0" applyFont="1" applyBorder="1"/>
    <xf numFmtId="0" fontId="109" fillId="0" borderId="117" xfId="0" applyFont="1" applyBorder="1" applyAlignment="1">
      <alignment horizontal="left"/>
    </xf>
    <xf numFmtId="0" fontId="111" fillId="0" borderId="107" xfId="0" applyFont="1" applyBorder="1" applyAlignment="1">
      <alignment horizontal="left"/>
    </xf>
    <xf numFmtId="0" fontId="108" fillId="35" borderId="108" xfId="0" applyFont="1" applyFill="1" applyBorder="1"/>
    <xf numFmtId="0" fontId="108" fillId="35" borderId="107" xfId="0" applyFont="1" applyFill="1" applyBorder="1"/>
    <xf numFmtId="0" fontId="0" fillId="0" borderId="117" xfId="0" applyBorder="1"/>
    <xf numFmtId="0" fontId="0" fillId="43" borderId="117" xfId="0" applyFill="1" applyBorder="1"/>
    <xf numFmtId="43" fontId="0" fillId="0" borderId="107" xfId="4" applyFont="1" applyBorder="1"/>
    <xf numFmtId="0" fontId="18" fillId="38" borderId="107" xfId="0" applyFont="1" applyFill="1" applyBorder="1" applyAlignment="1">
      <alignment horizontal="center"/>
    </xf>
    <xf numFmtId="0" fontId="0" fillId="36" borderId="117" xfId="0" applyFill="1" applyBorder="1"/>
    <xf numFmtId="9" fontId="0" fillId="0" borderId="107" xfId="0" applyNumberFormat="1" applyBorder="1"/>
    <xf numFmtId="9" fontId="0" fillId="0" borderId="118" xfId="0" applyNumberFormat="1" applyBorder="1"/>
    <xf numFmtId="9" fontId="0" fillId="0" borderId="107" xfId="0" applyNumberFormat="1" applyBorder="1" applyAlignment="1">
      <alignment horizontal="right"/>
    </xf>
    <xf numFmtId="9" fontId="0" fillId="0" borderId="118" xfId="0" applyNumberFormat="1" applyBorder="1" applyAlignment="1">
      <alignment horizontal="right"/>
    </xf>
    <xf numFmtId="0" fontId="18" fillId="40" borderId="108" xfId="0" applyFont="1" applyFill="1" applyBorder="1" applyAlignment="1">
      <alignment wrapText="1"/>
    </xf>
    <xf numFmtId="0" fontId="18" fillId="51" borderId="108" xfId="0" applyFont="1" applyFill="1" applyBorder="1" applyAlignment="1">
      <alignment wrapText="1"/>
    </xf>
    <xf numFmtId="0" fontId="18" fillId="38" borderId="108" xfId="0" applyFont="1" applyFill="1" applyBorder="1" applyAlignment="1">
      <alignment wrapText="1"/>
    </xf>
    <xf numFmtId="0" fontId="18" fillId="51" borderId="117" xfId="0" applyFont="1" applyFill="1" applyBorder="1" applyAlignment="1">
      <alignment wrapText="1"/>
    </xf>
    <xf numFmtId="0" fontId="18" fillId="51" borderId="107" xfId="0" applyFont="1" applyFill="1" applyBorder="1" applyAlignment="1">
      <alignment wrapText="1"/>
    </xf>
    <xf numFmtId="0" fontId="18" fillId="51" borderId="118" xfId="0" applyFont="1" applyFill="1" applyBorder="1" applyAlignment="1">
      <alignment wrapText="1"/>
    </xf>
    <xf numFmtId="0" fontId="0" fillId="36" borderId="107" xfId="0" applyFill="1" applyBorder="1" applyAlignment="1">
      <alignment horizontal="center" wrapText="1"/>
    </xf>
    <xf numFmtId="9" fontId="0" fillId="0" borderId="107" xfId="0" applyNumberFormat="1" applyBorder="1" applyAlignment="1">
      <alignment horizontal="center" vertical="center"/>
    </xf>
    <xf numFmtId="9" fontId="0" fillId="0" borderId="118" xfId="0" applyNumberFormat="1" applyBorder="1" applyAlignment="1">
      <alignment horizontal="center" vertical="center"/>
    </xf>
    <xf numFmtId="0" fontId="0" fillId="0" borderId="117" xfId="0" applyBorder="1" applyAlignment="1">
      <alignment horizontal="left"/>
    </xf>
    <xf numFmtId="42" fontId="27" fillId="0" borderId="107" xfId="0" applyNumberFormat="1" applyFont="1" applyBorder="1"/>
    <xf numFmtId="0" fontId="27" fillId="0" borderId="107" xfId="0" applyFont="1" applyBorder="1"/>
    <xf numFmtId="42" fontId="19" fillId="0" borderId="107" xfId="0" applyNumberFormat="1" applyFont="1" applyBorder="1"/>
    <xf numFmtId="0" fontId="19" fillId="0" borderId="107" xfId="0" applyFont="1" applyBorder="1" applyAlignment="1">
      <alignment horizontal="center"/>
    </xf>
    <xf numFmtId="0" fontId="27" fillId="0" borderId="107" xfId="0" applyFont="1" applyBorder="1" applyAlignment="1">
      <alignment horizontal="center"/>
    </xf>
    <xf numFmtId="0" fontId="27" fillId="0" borderId="117" xfId="0" applyFont="1" applyBorder="1" applyAlignment="1">
      <alignment horizontal="left"/>
    </xf>
    <xf numFmtId="0" fontId="0" fillId="0" borderId="121" xfId="0" applyBorder="1"/>
    <xf numFmtId="0" fontId="18" fillId="36" borderId="122" xfId="0" applyFont="1" applyFill="1" applyBorder="1" applyAlignment="1">
      <alignment vertical="center"/>
    </xf>
    <xf numFmtId="0" fontId="0" fillId="36" borderId="121" xfId="0" applyFill="1" applyBorder="1"/>
    <xf numFmtId="0" fontId="18" fillId="38" borderId="124" xfId="0" applyFont="1" applyFill="1" applyBorder="1" applyAlignment="1">
      <alignment wrapText="1"/>
    </xf>
    <xf numFmtId="0" fontId="0" fillId="38" borderId="121" xfId="0" applyFill="1" applyBorder="1"/>
    <xf numFmtId="9" fontId="0" fillId="0" borderId="118" xfId="1" applyFont="1" applyBorder="1"/>
    <xf numFmtId="9" fontId="54" fillId="0" borderId="0" xfId="0" applyNumberFormat="1" applyFont="1"/>
    <xf numFmtId="0" fontId="18" fillId="39" borderId="29" xfId="0" applyFont="1" applyFill="1" applyBorder="1"/>
    <xf numFmtId="0" fontId="58" fillId="0" borderId="0" xfId="0" applyFont="1"/>
    <xf numFmtId="9" fontId="88" fillId="0" borderId="0" xfId="0" applyNumberFormat="1" applyFont="1" applyAlignment="1">
      <alignment horizontal="left" vertical="center"/>
    </xf>
    <xf numFmtId="2" fontId="88" fillId="0" borderId="0" xfId="0" applyNumberFormat="1" applyFont="1" applyAlignment="1">
      <alignment horizontal="left" vertical="center"/>
    </xf>
    <xf numFmtId="18" fontId="0" fillId="0" borderId="0" xfId="0" applyNumberFormat="1"/>
    <xf numFmtId="0" fontId="18" fillId="53" borderId="41" xfId="0" applyFont="1" applyFill="1" applyBorder="1" applyAlignment="1">
      <alignment horizontal="center" vertical="center" wrapText="1"/>
    </xf>
    <xf numFmtId="0" fontId="83" fillId="53" borderId="41" xfId="0" applyFont="1" applyFill="1" applyBorder="1" applyAlignment="1">
      <alignment horizontal="center" vertical="center" wrapText="1"/>
    </xf>
    <xf numFmtId="0" fontId="18" fillId="53" borderId="108" xfId="0" applyFont="1" applyFill="1" applyBorder="1" applyAlignment="1">
      <alignment wrapText="1"/>
    </xf>
    <xf numFmtId="0" fontId="0" fillId="0" borderId="127" xfId="0" applyBorder="1" applyAlignment="1">
      <alignment wrapText="1"/>
    </xf>
    <xf numFmtId="0" fontId="87" fillId="0" borderId="127" xfId="0" applyFont="1" applyBorder="1" applyAlignment="1">
      <alignment wrapText="1"/>
    </xf>
    <xf numFmtId="0" fontId="0" fillId="0" borderId="129" xfId="0" applyBorder="1" applyAlignment="1">
      <alignment wrapText="1"/>
    </xf>
    <xf numFmtId="0" fontId="18" fillId="0" borderId="136" xfId="0" applyFont="1" applyBorder="1" applyAlignment="1">
      <alignment horizontal="center" vertical="center" wrapText="1" readingOrder="1"/>
    </xf>
    <xf numFmtId="0" fontId="18" fillId="0" borderId="137" xfId="0" applyFont="1" applyBorder="1" applyAlignment="1">
      <alignment horizontal="center" vertical="center" wrapText="1" readingOrder="1"/>
    </xf>
    <xf numFmtId="0" fontId="18" fillId="0" borderId="43" xfId="0" applyFont="1" applyBorder="1" applyAlignment="1">
      <alignment horizontal="center" vertical="center" wrapText="1" readingOrder="1"/>
    </xf>
    <xf numFmtId="0" fontId="0" fillId="0" borderId="85" xfId="0" applyBorder="1" applyAlignment="1">
      <alignment horizontal="left" vertical="center" wrapText="1" readingOrder="1"/>
    </xf>
    <xf numFmtId="0" fontId="0" fillId="0" borderId="90" xfId="0" applyBorder="1" applyAlignment="1">
      <alignment horizontal="left" vertical="center" wrapText="1" readingOrder="1"/>
    </xf>
    <xf numFmtId="3" fontId="19" fillId="0" borderId="0" xfId="0" applyNumberFormat="1" applyFont="1" applyAlignment="1">
      <alignment horizontal="center" vertical="center"/>
    </xf>
    <xf numFmtId="10" fontId="19" fillId="0" borderId="0" xfId="0" applyNumberFormat="1" applyFont="1" applyAlignment="1">
      <alignment horizontal="center" vertical="center"/>
    </xf>
    <xf numFmtId="0" fontId="18" fillId="40" borderId="138" xfId="0" applyFont="1" applyFill="1" applyBorder="1" applyAlignment="1">
      <alignment horizontal="center" vertical="center" wrapText="1"/>
    </xf>
    <xf numFmtId="0" fontId="18" fillId="38" borderId="139" xfId="0" applyFont="1" applyFill="1" applyBorder="1" applyAlignment="1">
      <alignment horizontal="center" vertical="center" wrapText="1"/>
    </xf>
    <xf numFmtId="0" fontId="18" fillId="40" borderId="139" xfId="0" applyFont="1" applyFill="1" applyBorder="1" applyAlignment="1">
      <alignment horizontal="center" vertical="center" wrapText="1"/>
    </xf>
    <xf numFmtId="0" fontId="18" fillId="40" borderId="140" xfId="0" applyFont="1" applyFill="1" applyBorder="1" applyAlignment="1">
      <alignment wrapText="1"/>
    </xf>
    <xf numFmtId="0" fontId="18" fillId="40" borderId="141" xfId="0" applyFont="1" applyFill="1" applyBorder="1" applyAlignment="1">
      <alignment wrapText="1"/>
    </xf>
    <xf numFmtId="0" fontId="0" fillId="0" borderId="140" xfId="0" applyBorder="1"/>
    <xf numFmtId="0" fontId="0" fillId="0" borderId="142" xfId="0" applyBorder="1"/>
    <xf numFmtId="0" fontId="0" fillId="0" borderId="93" xfId="0" applyBorder="1" applyAlignment="1">
      <alignment wrapText="1"/>
    </xf>
    <xf numFmtId="0" fontId="0" fillId="0" borderId="140" xfId="0" applyBorder="1" applyAlignment="1">
      <alignment wrapText="1"/>
    </xf>
    <xf numFmtId="0" fontId="18" fillId="40" borderId="143" xfId="0" applyFont="1" applyFill="1" applyBorder="1" applyAlignment="1">
      <alignment wrapText="1"/>
    </xf>
    <xf numFmtId="0" fontId="18" fillId="40" borderId="55" xfId="0" applyFont="1" applyFill="1" applyBorder="1" applyAlignment="1">
      <alignment wrapText="1"/>
    </xf>
    <xf numFmtId="0" fontId="0" fillId="0" borderId="93" xfId="0" applyBorder="1" applyAlignment="1">
      <alignment horizontal="center"/>
    </xf>
    <xf numFmtId="0" fontId="0" fillId="0" borderId="144" xfId="0" applyBorder="1" applyAlignment="1">
      <alignment horizontal="center"/>
    </xf>
    <xf numFmtId="0" fontId="0" fillId="0" borderId="102" xfId="0" applyBorder="1" applyAlignment="1">
      <alignment horizontal="center"/>
    </xf>
    <xf numFmtId="0" fontId="0" fillId="0" borderId="103" xfId="0" applyBorder="1"/>
    <xf numFmtId="0" fontId="0" fillId="0" borderId="145" xfId="0" applyBorder="1"/>
    <xf numFmtId="0" fontId="57" fillId="0" borderId="147" xfId="0" applyFont="1" applyBorder="1" applyAlignment="1">
      <alignment vertical="center" wrapText="1"/>
    </xf>
    <xf numFmtId="0" fontId="128" fillId="0" borderId="146" xfId="0" applyFont="1" applyBorder="1" applyAlignment="1">
      <alignment horizontal="center" vertical="center" wrapText="1"/>
    </xf>
    <xf numFmtId="0" fontId="100" fillId="38" borderId="49" xfId="0" applyFont="1" applyFill="1" applyBorder="1" applyAlignment="1">
      <alignment horizontal="center" vertical="center" wrapText="1"/>
    </xf>
    <xf numFmtId="0" fontId="18" fillId="38" borderId="47" xfId="0" applyFont="1" applyFill="1" applyBorder="1" applyAlignment="1">
      <alignment horizontal="center" vertical="center" wrapText="1"/>
    </xf>
    <xf numFmtId="0" fontId="18" fillId="38" borderId="50" xfId="0" applyFont="1" applyFill="1" applyBorder="1" applyAlignment="1">
      <alignment horizontal="center" vertical="center" wrapText="1"/>
    </xf>
    <xf numFmtId="0" fontId="87" fillId="0" borderId="24" xfId="0" quotePrefix="1" applyFont="1" applyBorder="1" applyAlignment="1">
      <alignment horizontal="left"/>
    </xf>
    <xf numFmtId="42" fontId="0" fillId="36" borderId="117" xfId="0" applyNumberFormat="1" applyFill="1" applyBorder="1"/>
    <xf numFmtId="42" fontId="0" fillId="36" borderId="107" xfId="0" applyNumberFormat="1" applyFill="1" applyBorder="1"/>
    <xf numFmtId="42" fontId="0" fillId="36" borderId="118" xfId="0" applyNumberFormat="1" applyFill="1" applyBorder="1"/>
    <xf numFmtId="42" fontId="0" fillId="36" borderId="108" xfId="0" applyNumberFormat="1" applyFill="1" applyBorder="1"/>
    <xf numFmtId="42" fontId="0" fillId="36" borderId="124" xfId="0" applyNumberFormat="1" applyFill="1" applyBorder="1"/>
    <xf numFmtId="42" fontId="0" fillId="36" borderId="23" xfId="0" applyNumberFormat="1" applyFill="1" applyBorder="1"/>
    <xf numFmtId="42" fontId="0" fillId="0" borderId="22" xfId="0" applyNumberFormat="1" applyBorder="1"/>
    <xf numFmtId="42" fontId="0" fillId="0" borderId="32" xfId="0" applyNumberFormat="1" applyBorder="1"/>
    <xf numFmtId="42" fontId="18" fillId="0" borderId="0" xfId="2" applyNumberFormat="1" applyFont="1"/>
    <xf numFmtId="42" fontId="18" fillId="0" borderId="36" xfId="2" applyNumberFormat="1" applyFont="1" applyBorder="1"/>
    <xf numFmtId="9" fontId="0" fillId="36" borderId="28" xfId="0" applyNumberFormat="1" applyFill="1" applyBorder="1"/>
    <xf numFmtId="42" fontId="0" fillId="0" borderId="40" xfId="0" applyNumberFormat="1" applyBorder="1"/>
    <xf numFmtId="42" fontId="0" fillId="0" borderId="41" xfId="0" applyNumberFormat="1" applyBorder="1"/>
    <xf numFmtId="42" fontId="18" fillId="0" borderId="41" xfId="2" applyNumberFormat="1" applyFont="1" applyBorder="1"/>
    <xf numFmtId="42" fontId="0" fillId="0" borderId="77" xfId="0" applyNumberFormat="1" applyBorder="1"/>
    <xf numFmtId="42" fontId="0" fillId="36" borderId="77" xfId="0" applyNumberFormat="1" applyFill="1" applyBorder="1"/>
    <xf numFmtId="42" fontId="0" fillId="0" borderId="77" xfId="4" applyNumberFormat="1" applyFont="1" applyBorder="1"/>
    <xf numFmtId="42" fontId="0" fillId="36" borderId="24" xfId="0" applyNumberFormat="1" applyFill="1" applyBorder="1"/>
    <xf numFmtId="0" fontId="54" fillId="0" borderId="0" xfId="0" applyFont="1" applyAlignment="1">
      <alignment horizontal="center"/>
    </xf>
    <xf numFmtId="0" fontId="18" fillId="52" borderId="136" xfId="0" applyFont="1" applyFill="1" applyBorder="1" applyAlignment="1">
      <alignment horizontal="center" vertical="center" wrapText="1"/>
    </xf>
    <xf numFmtId="3" fontId="18" fillId="52" borderId="137" xfId="0" applyNumberFormat="1" applyFont="1" applyFill="1" applyBorder="1" applyAlignment="1">
      <alignment horizontal="center" vertical="center" wrapText="1"/>
    </xf>
    <xf numFmtId="0" fontId="18" fillId="52" borderId="137" xfId="0" applyFont="1" applyFill="1" applyBorder="1" applyAlignment="1">
      <alignment horizontal="center" vertical="center" wrapText="1"/>
    </xf>
    <xf numFmtId="0" fontId="18" fillId="52" borderId="43" xfId="0" applyFont="1" applyFill="1" applyBorder="1" applyAlignment="1">
      <alignment horizontal="center" vertical="center" wrapText="1"/>
    </xf>
    <xf numFmtId="0" fontId="18" fillId="0" borderId="153" xfId="0" applyFont="1" applyBorder="1" applyAlignment="1">
      <alignment horizontal="center"/>
    </xf>
    <xf numFmtId="0" fontId="18" fillId="52" borderId="132" xfId="0" applyFont="1" applyFill="1" applyBorder="1" applyAlignment="1">
      <alignment horizontal="center" vertical="center" wrapText="1"/>
    </xf>
    <xf numFmtId="3" fontId="18" fillId="52" borderId="155" xfId="0" applyNumberFormat="1" applyFont="1" applyFill="1" applyBorder="1" applyAlignment="1">
      <alignment horizontal="center" vertical="center" wrapText="1"/>
    </xf>
    <xf numFmtId="0" fontId="18" fillId="52" borderId="155" xfId="0" applyFont="1" applyFill="1" applyBorder="1" applyAlignment="1">
      <alignment horizontal="center" vertical="center" wrapText="1"/>
    </xf>
    <xf numFmtId="0" fontId="18" fillId="52" borderId="133" xfId="0" applyFont="1" applyFill="1" applyBorder="1" applyAlignment="1">
      <alignment horizontal="center" vertical="center" wrapText="1"/>
    </xf>
    <xf numFmtId="0" fontId="18" fillId="38" borderId="31" xfId="0" applyFont="1" applyFill="1" applyBorder="1"/>
    <xf numFmtId="0" fontId="18" fillId="38" borderId="0" xfId="0" applyFont="1" applyFill="1"/>
    <xf numFmtId="0" fontId="18" fillId="38" borderId="39" xfId="0" applyFont="1" applyFill="1" applyBorder="1"/>
    <xf numFmtId="9" fontId="0" fillId="0" borderId="0" xfId="0" applyNumberFormat="1" applyAlignment="1">
      <alignment horizontal="left" vertical="center"/>
    </xf>
    <xf numFmtId="2" fontId="0" fillId="0" borderId="0" xfId="0" applyNumberFormat="1" applyAlignment="1">
      <alignment horizontal="left" vertical="center"/>
    </xf>
    <xf numFmtId="0" fontId="87"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vertical="center"/>
    </xf>
    <xf numFmtId="42" fontId="0" fillId="0" borderId="26" xfId="0" applyNumberFormat="1" applyBorder="1" applyAlignment="1">
      <alignment horizontal="right"/>
    </xf>
    <xf numFmtId="42" fontId="88" fillId="0" borderId="117" xfId="2" applyNumberFormat="1" applyBorder="1" applyAlignment="1">
      <alignment horizontal="right"/>
    </xf>
    <xf numFmtId="42" fontId="88" fillId="0" borderId="107" xfId="2" applyNumberFormat="1" applyBorder="1" applyAlignment="1">
      <alignment horizontal="right"/>
    </xf>
    <xf numFmtId="42" fontId="88" fillId="0" borderId="29" xfId="2" applyNumberFormat="1" applyBorder="1" applyAlignment="1">
      <alignment horizontal="right"/>
    </xf>
    <xf numFmtId="42" fontId="18" fillId="0" borderId="33" xfId="0" applyNumberFormat="1" applyFont="1" applyBorder="1" applyAlignment="1">
      <alignment horizontal="right"/>
    </xf>
    <xf numFmtId="42" fontId="0" fillId="0" borderId="59" xfId="0" applyNumberFormat="1" applyBorder="1"/>
    <xf numFmtId="42" fontId="0" fillId="0" borderId="26" xfId="0" applyNumberFormat="1" applyBorder="1"/>
    <xf numFmtId="42" fontId="88" fillId="0" borderId="64" xfId="2" applyNumberFormat="1" applyBorder="1"/>
    <xf numFmtId="42" fontId="88" fillId="0" borderId="118" xfId="2" applyNumberFormat="1" applyBorder="1"/>
    <xf numFmtId="42" fontId="88" fillId="0" borderId="117" xfId="2" applyNumberFormat="1" applyBorder="1"/>
    <xf numFmtId="42" fontId="88" fillId="0" borderId="107" xfId="2" applyNumberFormat="1" applyBorder="1"/>
    <xf numFmtId="42" fontId="88" fillId="0" borderId="36" xfId="2" applyNumberFormat="1" applyBorder="1"/>
    <xf numFmtId="42" fontId="88" fillId="0" borderId="29" xfId="2" applyNumberFormat="1" applyBorder="1"/>
    <xf numFmtId="42" fontId="18" fillId="0" borderId="34" xfId="0" applyNumberFormat="1" applyFont="1" applyBorder="1"/>
    <xf numFmtId="42" fontId="18" fillId="0" borderId="33" xfId="0" applyNumberFormat="1" applyFont="1" applyBorder="1"/>
    <xf numFmtId="9" fontId="0" fillId="0" borderId="63" xfId="1" applyFont="1" applyBorder="1" applyAlignment="1">
      <alignment horizontal="right"/>
    </xf>
    <xf numFmtId="9" fontId="0" fillId="0" borderId="64" xfId="1" applyFont="1" applyBorder="1" applyAlignment="1">
      <alignment horizontal="right"/>
    </xf>
    <xf numFmtId="9" fontId="18" fillId="0" borderId="33" xfId="1" applyFont="1" applyBorder="1" applyAlignment="1">
      <alignment horizontal="right"/>
    </xf>
    <xf numFmtId="9" fontId="18" fillId="0" borderId="34" xfId="1" applyFont="1" applyBorder="1" applyAlignment="1">
      <alignment horizontal="right"/>
    </xf>
    <xf numFmtId="9" fontId="18" fillId="0" borderId="35" xfId="1" applyFont="1" applyBorder="1" applyAlignment="1">
      <alignment horizontal="right"/>
    </xf>
    <xf numFmtId="0" fontId="55" fillId="0" borderId="108" xfId="0" applyFont="1" applyBorder="1"/>
    <xf numFmtId="0" fontId="0" fillId="0" borderId="29" xfId="0" applyBorder="1" applyAlignment="1">
      <alignment horizontal="right"/>
    </xf>
    <xf numFmtId="0" fontId="0" fillId="0" borderId="36" xfId="0" applyBorder="1" applyAlignment="1">
      <alignment horizontal="right"/>
    </xf>
    <xf numFmtId="9" fontId="88" fillId="0" borderId="63" xfId="1" applyBorder="1" applyAlignment="1">
      <alignment horizontal="right"/>
    </xf>
    <xf numFmtId="9" fontId="88" fillId="0" borderId="64" xfId="1" applyBorder="1" applyAlignment="1">
      <alignment horizontal="right"/>
    </xf>
    <xf numFmtId="9" fontId="88" fillId="0" borderId="117" xfId="1" applyBorder="1" applyAlignment="1">
      <alignment horizontal="right"/>
    </xf>
    <xf numFmtId="9" fontId="88" fillId="0" borderId="107" xfId="1" applyBorder="1" applyAlignment="1">
      <alignment horizontal="right"/>
    </xf>
    <xf numFmtId="9" fontId="88" fillId="0" borderId="118" xfId="1" applyBorder="1" applyAlignment="1">
      <alignment horizontal="right"/>
    </xf>
    <xf numFmtId="0" fontId="17" fillId="0" borderId="92" xfId="31310" applyBorder="1" applyAlignment="1">
      <alignment horizontal="left" vertical="center" wrapText="1"/>
    </xf>
    <xf numFmtId="0" fontId="17" fillId="0" borderId="92" xfId="0" applyFont="1" applyBorder="1" applyAlignment="1">
      <alignment horizontal="left" vertical="center" wrapText="1"/>
    </xf>
    <xf numFmtId="0" fontId="0" fillId="0" borderId="92" xfId="882" applyFont="1" applyBorder="1" applyAlignment="1">
      <alignment horizontal="left"/>
    </xf>
    <xf numFmtId="0" fontId="0" fillId="0" borderId="92" xfId="0" applyBorder="1" applyAlignment="1">
      <alignment horizontal="left" vertical="center" wrapText="1"/>
    </xf>
    <xf numFmtId="0" fontId="18" fillId="0" borderId="158" xfId="31307" applyFont="1" applyBorder="1" applyAlignment="1">
      <alignment horizontal="left"/>
    </xf>
    <xf numFmtId="0" fontId="0" fillId="37" borderId="112" xfId="0" applyFill="1" applyBorder="1" applyAlignment="1">
      <alignment vertical="center" wrapText="1"/>
    </xf>
    <xf numFmtId="0" fontId="0" fillId="37" borderId="56" xfId="0" applyFill="1" applyBorder="1" applyAlignment="1">
      <alignment vertical="center" wrapText="1"/>
    </xf>
    <xf numFmtId="9" fontId="27" fillId="0" borderId="119" xfId="0" applyNumberFormat="1" applyFont="1" applyBorder="1"/>
    <xf numFmtId="0" fontId="27" fillId="0" borderId="119" xfId="0" applyFont="1" applyBorder="1"/>
    <xf numFmtId="9" fontId="19" fillId="0" borderId="119" xfId="0" applyNumberFormat="1" applyFont="1" applyBorder="1"/>
    <xf numFmtId="0" fontId="19" fillId="0" borderId="85" xfId="0" applyFont="1" applyBorder="1" applyAlignment="1">
      <alignment horizontal="center"/>
    </xf>
    <xf numFmtId="0" fontId="19" fillId="0" borderId="119" xfId="0" applyFont="1" applyBorder="1" applyAlignment="1">
      <alignment horizontal="center"/>
    </xf>
    <xf numFmtId="42" fontId="27" fillId="0" borderId="89" xfId="0" applyNumberFormat="1" applyFont="1" applyBorder="1"/>
    <xf numFmtId="9" fontId="27" fillId="36" borderId="91" xfId="1" applyFont="1" applyFill="1" applyBorder="1" applyAlignment="1">
      <alignment horizontal="center" wrapText="1"/>
    </xf>
    <xf numFmtId="0" fontId="0" fillId="0" borderId="90" xfId="0" applyBorder="1"/>
    <xf numFmtId="0" fontId="0" fillId="0" borderId="29" xfId="0" quotePrefix="1" applyBorder="1" applyAlignment="1">
      <alignment horizontal="left"/>
    </xf>
    <xf numFmtId="49" fontId="19" fillId="0" borderId="0" xfId="0" quotePrefix="1" applyNumberFormat="1" applyFont="1" applyAlignment="1">
      <alignment horizontal="center"/>
    </xf>
    <xf numFmtId="42" fontId="0" fillId="0" borderId="82" xfId="2" applyNumberFormat="1" applyFont="1" applyBorder="1" applyAlignment="1">
      <alignment vertical="top"/>
    </xf>
    <xf numFmtId="42" fontId="0" fillId="0" borderId="78" xfId="2" applyNumberFormat="1" applyFont="1" applyBorder="1" applyAlignment="1">
      <alignment vertical="top"/>
    </xf>
    <xf numFmtId="14" fontId="19" fillId="0" borderId="140" xfId="0" applyNumberFormat="1" applyFont="1" applyBorder="1" applyAlignment="1">
      <alignment horizontal="left"/>
    </xf>
    <xf numFmtId="14" fontId="19" fillId="0" borderId="93" xfId="0" applyNumberFormat="1" applyFont="1" applyBorder="1" applyAlignment="1">
      <alignment horizontal="left"/>
    </xf>
    <xf numFmtId="0" fontId="19" fillId="0" borderId="115" xfId="0" applyFont="1" applyBorder="1" applyAlignment="1">
      <alignment horizontal="center"/>
    </xf>
    <xf numFmtId="9" fontId="19" fillId="0" borderId="164" xfId="0" applyNumberFormat="1" applyFont="1" applyBorder="1" applyAlignment="1">
      <alignment horizontal="center" vertical="center"/>
    </xf>
    <xf numFmtId="0" fontId="0" fillId="38" borderId="36" xfId="0" applyFill="1" applyBorder="1" applyAlignment="1">
      <alignment horizontal="center"/>
    </xf>
    <xf numFmtId="0" fontId="0" fillId="38" borderId="58" xfId="0" applyFill="1" applyBorder="1" applyAlignment="1">
      <alignment horizontal="center"/>
    </xf>
    <xf numFmtId="0" fontId="0" fillId="0" borderId="0" xfId="31329" applyFont="1" applyAlignment="1">
      <alignment horizontal="left" vertical="center"/>
    </xf>
    <xf numFmtId="0" fontId="0" fillId="0" borderId="0" xfId="31328" applyFont="1" applyAlignment="1">
      <alignment horizontal="left" vertical="center"/>
    </xf>
    <xf numFmtId="0" fontId="88" fillId="0" borderId="0" xfId="31328" applyFont="1" applyAlignment="1">
      <alignment horizontal="left" vertical="center"/>
    </xf>
    <xf numFmtId="0" fontId="18" fillId="49" borderId="70" xfId="0" applyFont="1" applyFill="1" applyBorder="1" applyAlignment="1">
      <alignment horizontal="center" wrapText="1"/>
    </xf>
    <xf numFmtId="0" fontId="18" fillId="49" borderId="70" xfId="0" applyFont="1" applyFill="1" applyBorder="1"/>
    <xf numFmtId="0" fontId="0" fillId="0" borderId="167" xfId="0" applyBorder="1"/>
    <xf numFmtId="0" fontId="0" fillId="0" borderId="168" xfId="0" applyBorder="1"/>
    <xf numFmtId="0" fontId="0" fillId="0" borderId="172" xfId="0" applyBorder="1"/>
    <xf numFmtId="42" fontId="0" fillId="0" borderId="107" xfId="0" applyNumberFormat="1" applyBorder="1" applyAlignment="1">
      <alignment vertical="center"/>
    </xf>
    <xf numFmtId="42" fontId="0" fillId="0" borderId="118" xfId="2" applyNumberFormat="1" applyFont="1" applyBorder="1"/>
    <xf numFmtId="42" fontId="0" fillId="0" borderId="29" xfId="2" applyNumberFormat="1" applyFont="1" applyBorder="1"/>
    <xf numFmtId="42" fontId="18" fillId="0" borderId="29" xfId="2" applyNumberFormat="1" applyFont="1" applyBorder="1"/>
    <xf numFmtId="42" fontId="18" fillId="0" borderId="31" xfId="2" applyNumberFormat="1" applyFont="1" applyBorder="1"/>
    <xf numFmtId="42" fontId="0" fillId="36" borderId="109" xfId="0" applyNumberFormat="1" applyFill="1" applyBorder="1"/>
    <xf numFmtId="42" fontId="0" fillId="0" borderId="109" xfId="2" applyNumberFormat="1" applyFont="1" applyBorder="1"/>
    <xf numFmtId="42" fontId="18" fillId="0" borderId="40" xfId="2" applyNumberFormat="1" applyFont="1" applyBorder="1"/>
    <xf numFmtId="42" fontId="18" fillId="0" borderId="75" xfId="2" applyNumberFormat="1" applyFont="1" applyBorder="1"/>
    <xf numFmtId="42" fontId="0" fillId="36" borderId="28" xfId="0" applyNumberFormat="1" applyFill="1" applyBorder="1"/>
    <xf numFmtId="9" fontId="27" fillId="0" borderId="0" xfId="0" applyNumberFormat="1" applyFont="1"/>
    <xf numFmtId="0" fontId="17" fillId="0" borderId="108" xfId="31310" applyBorder="1" applyAlignment="1">
      <alignment horizontal="left" vertical="center" wrapText="1"/>
    </xf>
    <xf numFmtId="0" fontId="17" fillId="0" borderId="108" xfId="0" applyFont="1" applyBorder="1" applyAlignment="1">
      <alignment horizontal="left" vertical="center" wrapText="1"/>
    </xf>
    <xf numFmtId="0" fontId="0" fillId="0" borderId="108" xfId="882" applyFont="1" applyBorder="1" applyAlignment="1">
      <alignment horizontal="left"/>
    </xf>
    <xf numFmtId="0" fontId="0" fillId="0" borderId="108" xfId="0" applyBorder="1" applyAlignment="1">
      <alignment horizontal="left" vertical="center" wrapText="1"/>
    </xf>
    <xf numFmtId="0" fontId="18" fillId="0" borderId="33" xfId="31307" applyFont="1" applyBorder="1" applyAlignment="1">
      <alignment horizontal="left"/>
    </xf>
    <xf numFmtId="0" fontId="0" fillId="37" borderId="38" xfId="0" applyFill="1" applyBorder="1" applyAlignment="1">
      <alignment vertical="center" wrapText="1"/>
    </xf>
    <xf numFmtId="0" fontId="0" fillId="37" borderId="37" xfId="0" applyFill="1" applyBorder="1" applyAlignment="1">
      <alignment vertical="center" wrapText="1"/>
    </xf>
    <xf numFmtId="0" fontId="0" fillId="0" borderId="0" xfId="31307" applyFont="1" applyAlignment="1">
      <alignment vertical="center" wrapText="1"/>
    </xf>
    <xf numFmtId="0" fontId="18" fillId="36" borderId="77" xfId="0" quotePrefix="1" applyFont="1" applyFill="1" applyBorder="1" applyAlignment="1">
      <alignment horizontal="left"/>
    </xf>
    <xf numFmtId="0" fontId="18" fillId="35" borderId="77" xfId="0" quotePrefix="1" applyFont="1" applyFill="1" applyBorder="1" applyAlignment="1">
      <alignment horizontal="left"/>
    </xf>
    <xf numFmtId="0" fontId="18" fillId="35" borderId="76" xfId="0" quotePrefix="1" applyFont="1" applyFill="1" applyBorder="1" applyAlignment="1">
      <alignment horizontal="left"/>
    </xf>
    <xf numFmtId="42" fontId="0" fillId="0" borderId="107" xfId="2" applyNumberFormat="1" applyFont="1" applyBorder="1"/>
    <xf numFmtId="42" fontId="0" fillId="0" borderId="23" xfId="2" applyNumberFormat="1" applyFont="1" applyBorder="1"/>
    <xf numFmtId="42" fontId="0" fillId="0" borderId="117" xfId="2" applyNumberFormat="1" applyFont="1" applyBorder="1"/>
    <xf numFmtId="9" fontId="0" fillId="0" borderId="24" xfId="0" applyNumberFormat="1" applyBorder="1" applyAlignment="1">
      <alignment horizontal="right"/>
    </xf>
    <xf numFmtId="3" fontId="122" fillId="0" borderId="0" xfId="0" applyNumberFormat="1" applyFont="1"/>
    <xf numFmtId="9" fontId="54" fillId="0" borderId="0" xfId="1" applyFont="1"/>
    <xf numFmtId="0" fontId="18" fillId="0" borderId="82" xfId="0" quotePrefix="1" applyFont="1" applyBorder="1" applyAlignment="1">
      <alignment horizontal="left"/>
    </xf>
    <xf numFmtId="0" fontId="59" fillId="0" borderId="0" xfId="0" applyFont="1" applyAlignment="1">
      <alignment vertical="center"/>
    </xf>
    <xf numFmtId="4" fontId="0" fillId="0" borderId="0" xfId="0" applyNumberFormat="1"/>
    <xf numFmtId="0" fontId="0" fillId="0" borderId="108" xfId="0" applyBorder="1" applyAlignment="1">
      <alignment horizontal="left"/>
    </xf>
    <xf numFmtId="0" fontId="98" fillId="38" borderId="41" xfId="0" applyFont="1" applyFill="1" applyBorder="1"/>
    <xf numFmtId="0" fontId="98" fillId="38" borderId="40" xfId="0" applyFont="1" applyFill="1" applyBorder="1"/>
    <xf numFmtId="41" fontId="18" fillId="0" borderId="120" xfId="4" applyNumberFormat="1" applyFont="1" applyBorder="1"/>
    <xf numFmtId="41" fontId="18" fillId="0" borderId="73" xfId="4" applyNumberFormat="1" applyFont="1" applyBorder="1"/>
    <xf numFmtId="0" fontId="85" fillId="35" borderId="77" xfId="0" applyFont="1" applyFill="1" applyBorder="1" applyAlignment="1">
      <alignment horizontal="center"/>
    </xf>
    <xf numFmtId="0" fontId="85" fillId="35" borderId="108" xfId="0" applyFont="1" applyFill="1" applyBorder="1" applyAlignment="1">
      <alignment horizontal="center"/>
    </xf>
    <xf numFmtId="42" fontId="0" fillId="35" borderId="77" xfId="0" applyNumberFormat="1" applyFill="1" applyBorder="1"/>
    <xf numFmtId="0" fontId="0" fillId="35" borderId="108" xfId="0" applyFill="1" applyBorder="1" applyAlignment="1">
      <alignment horizontal="center"/>
    </xf>
    <xf numFmtId="10" fontId="0" fillId="0" borderId="0" xfId="0" applyNumberFormat="1" applyAlignment="1">
      <alignment horizontal="left" vertical="center"/>
    </xf>
    <xf numFmtId="0" fontId="0" fillId="0" borderId="122" xfId="0" applyBorder="1" applyAlignment="1">
      <alignment vertical="center"/>
    </xf>
    <xf numFmtId="0" fontId="54" fillId="0" borderId="22" xfId="0" applyFont="1" applyBorder="1" applyAlignment="1">
      <alignment vertical="center"/>
    </xf>
    <xf numFmtId="0" fontId="0" fillId="0" borderId="22" xfId="0" applyBorder="1" applyAlignment="1">
      <alignment vertical="center"/>
    </xf>
    <xf numFmtId="43" fontId="0" fillId="0" borderId="22" xfId="0" applyNumberFormat="1" applyBorder="1"/>
    <xf numFmtId="10" fontId="0" fillId="0" borderId="51" xfId="1" applyNumberFormat="1" applyFont="1" applyBorder="1"/>
    <xf numFmtId="42" fontId="88" fillId="0" borderId="64" xfId="2" applyNumberFormat="1" applyBorder="1" applyAlignment="1">
      <alignment horizontal="right"/>
    </xf>
    <xf numFmtId="0" fontId="132" fillId="40" borderId="40" xfId="0" applyFont="1" applyFill="1" applyBorder="1"/>
    <xf numFmtId="0" fontId="19" fillId="39" borderId="99" xfId="0" applyFont="1" applyFill="1" applyBorder="1" applyAlignment="1">
      <alignment horizontal="center"/>
    </xf>
    <xf numFmtId="41" fontId="0" fillId="0" borderId="0" xfId="0" applyNumberFormat="1"/>
    <xf numFmtId="10" fontId="0" fillId="0" borderId="0" xfId="0" applyNumberFormat="1" applyAlignment="1">
      <alignment vertical="center"/>
    </xf>
    <xf numFmtId="0" fontId="133" fillId="0" borderId="0" xfId="0" applyFont="1" applyAlignment="1">
      <alignment vertical="center"/>
    </xf>
    <xf numFmtId="10" fontId="0" fillId="0" borderId="0" xfId="0" applyNumberFormat="1" applyAlignment="1">
      <alignment vertical="center" wrapText="1"/>
    </xf>
    <xf numFmtId="3" fontId="88" fillId="0" borderId="0" xfId="0" applyNumberFormat="1" applyFont="1" applyAlignment="1">
      <alignment vertical="center"/>
    </xf>
    <xf numFmtId="37" fontId="18" fillId="0" borderId="0" xfId="4" applyNumberFormat="1" applyFont="1" applyAlignment="1">
      <alignment vertical="center"/>
    </xf>
    <xf numFmtId="0" fontId="57" fillId="0" borderId="0" xfId="0" applyFont="1" applyAlignment="1">
      <alignment vertical="center" wrapText="1"/>
    </xf>
    <xf numFmtId="42" fontId="88" fillId="0" borderId="0" xfId="0" applyNumberFormat="1" applyFont="1"/>
    <xf numFmtId="0" fontId="106" fillId="38" borderId="173" xfId="0" applyFont="1" applyFill="1" applyBorder="1"/>
    <xf numFmtId="43" fontId="0" fillId="0" borderId="107" xfId="4" applyFont="1" applyBorder="1" applyAlignment="1">
      <alignment horizontal="right"/>
    </xf>
    <xf numFmtId="0" fontId="0" fillId="0" borderId="174" xfId="0" applyBorder="1"/>
    <xf numFmtId="0" fontId="18" fillId="0" borderId="174" xfId="0" quotePrefix="1" applyFont="1" applyBorder="1" applyAlignment="1">
      <alignment horizontal="left"/>
    </xf>
    <xf numFmtId="42" fontId="0" fillId="0" borderId="174" xfId="0" applyNumberFormat="1" applyBorder="1" applyAlignment="1">
      <alignment horizontal="right"/>
    </xf>
    <xf numFmtId="42" fontId="0" fillId="0" borderId="174" xfId="0" applyNumberFormat="1" applyBorder="1"/>
    <xf numFmtId="0" fontId="18" fillId="35" borderId="174" xfId="0" applyFont="1" applyFill="1" applyBorder="1"/>
    <xf numFmtId="0" fontId="18" fillId="36" borderId="174" xfId="0" applyFont="1" applyFill="1" applyBorder="1"/>
    <xf numFmtId="0" fontId="0" fillId="43" borderId="175" xfId="0" applyFill="1" applyBorder="1"/>
    <xf numFmtId="0" fontId="118" fillId="0" borderId="174" xfId="0" applyFont="1" applyBorder="1"/>
    <xf numFmtId="0" fontId="0" fillId="0" borderId="175" xfId="0" applyBorder="1" applyAlignment="1">
      <alignment horizontal="left"/>
    </xf>
    <xf numFmtId="0" fontId="27" fillId="0" borderId="175" xfId="0" applyFont="1" applyBorder="1" applyAlignment="1">
      <alignment horizontal="left"/>
    </xf>
    <xf numFmtId="0" fontId="0" fillId="0" borderId="0" xfId="0" quotePrefix="1" applyAlignment="1">
      <alignment horizontal="left" vertical="top"/>
    </xf>
    <xf numFmtId="43" fontId="54" fillId="0" borderId="109" xfId="0" applyNumberFormat="1" applyFont="1" applyBorder="1"/>
    <xf numFmtId="0" fontId="0" fillId="0" borderId="82" xfId="0" quotePrefix="1" applyBorder="1" applyAlignment="1">
      <alignment horizontal="left"/>
    </xf>
    <xf numFmtId="10" fontId="0" fillId="0" borderId="119" xfId="1" applyNumberFormat="1" applyFont="1" applyBorder="1"/>
    <xf numFmtId="9" fontId="90" fillId="0" borderId="0" xfId="1" applyFont="1"/>
    <xf numFmtId="9" fontId="0" fillId="0" borderId="77" xfId="1" applyFont="1" applyBorder="1"/>
    <xf numFmtId="0" fontId="27" fillId="0" borderId="90" xfId="0" applyFont="1" applyBorder="1" applyAlignment="1">
      <alignment horizontal="justify"/>
    </xf>
    <xf numFmtId="0" fontId="27" fillId="0" borderId="85" xfId="0" applyFont="1" applyBorder="1"/>
    <xf numFmtId="0" fontId="19" fillId="0" borderId="85" xfId="0" quotePrefix="1" applyFont="1" applyBorder="1" applyAlignment="1">
      <alignment horizontal="left"/>
    </xf>
    <xf numFmtId="0" fontId="19" fillId="0" borderId="85" xfId="0" applyFont="1" applyBorder="1"/>
    <xf numFmtId="0" fontId="27" fillId="0" borderId="85" xfId="0" quotePrefix="1" applyFont="1" applyBorder="1" applyAlignment="1">
      <alignment horizontal="left" indent="1"/>
    </xf>
    <xf numFmtId="0" fontId="27" fillId="0" borderId="85" xfId="0" applyFont="1" applyBorder="1" applyAlignment="1">
      <alignment horizontal="left" indent="1"/>
    </xf>
    <xf numFmtId="9" fontId="88" fillId="0" borderId="0" xfId="1"/>
    <xf numFmtId="0" fontId="0" fillId="36" borderId="118" xfId="0" applyFill="1" applyBorder="1" applyAlignment="1">
      <alignment vertical="center"/>
    </xf>
    <xf numFmtId="9" fontId="0" fillId="0" borderId="118" xfId="0" applyNumberFormat="1" applyBorder="1" applyAlignment="1">
      <alignment vertical="center"/>
    </xf>
    <xf numFmtId="0" fontId="18" fillId="36" borderId="117" xfId="0" applyFont="1" applyFill="1" applyBorder="1" applyAlignment="1">
      <alignment vertical="center"/>
    </xf>
    <xf numFmtId="0" fontId="91" fillId="39" borderId="174" xfId="0" quotePrefix="1" applyFont="1" applyFill="1" applyBorder="1" applyAlignment="1">
      <alignment horizontal="left"/>
    </xf>
    <xf numFmtId="42" fontId="0" fillId="0" borderId="107" xfId="2" applyNumberFormat="1" applyFont="1" applyBorder="1" applyAlignment="1">
      <alignment vertical="center"/>
    </xf>
    <xf numFmtId="41" fontId="0" fillId="35" borderId="107" xfId="4" applyNumberFormat="1" applyFont="1" applyFill="1" applyBorder="1"/>
    <xf numFmtId="41" fontId="0" fillId="35" borderId="22" xfId="4" applyNumberFormat="1" applyFont="1" applyFill="1" applyBorder="1"/>
    <xf numFmtId="41" fontId="0" fillId="35" borderId="32" xfId="4" applyNumberFormat="1" applyFont="1" applyFill="1" applyBorder="1"/>
    <xf numFmtId="41" fontId="0" fillId="0" borderId="74" xfId="0" applyNumberFormat="1" applyBorder="1"/>
    <xf numFmtId="41" fontId="0" fillId="0" borderId="107" xfId="4" applyNumberFormat="1" applyFont="1" applyBorder="1"/>
    <xf numFmtId="41" fontId="0" fillId="0" borderId="149" xfId="0" applyNumberFormat="1" applyBorder="1"/>
    <xf numFmtId="10" fontId="88" fillId="0" borderId="107" xfId="0" applyNumberFormat="1" applyFont="1" applyBorder="1"/>
    <xf numFmtId="10" fontId="0" fillId="0" borderId="107" xfId="0" applyNumberFormat="1" applyBorder="1"/>
    <xf numFmtId="41" fontId="27" fillId="0" borderId="126" xfId="0" applyNumberFormat="1" applyFont="1" applyBorder="1"/>
    <xf numFmtId="41" fontId="27" fillId="0" borderId="114" xfId="0" applyNumberFormat="1" applyFont="1" applyBorder="1"/>
    <xf numFmtId="41" fontId="27" fillId="0" borderId="47" xfId="0" applyNumberFormat="1" applyFont="1" applyBorder="1"/>
    <xf numFmtId="41" fontId="27" fillId="0" borderId="74" xfId="0" applyNumberFormat="1" applyFont="1" applyBorder="1"/>
    <xf numFmtId="41" fontId="27" fillId="0" borderId="127" xfId="0" applyNumberFormat="1" applyFont="1" applyBorder="1"/>
    <xf numFmtId="41" fontId="27" fillId="0" borderId="39" xfId="0" applyNumberFormat="1" applyFont="1" applyBorder="1"/>
    <xf numFmtId="41" fontId="27" fillId="0" borderId="107" xfId="0" applyNumberFormat="1" applyFont="1" applyBorder="1"/>
    <xf numFmtId="41" fontId="27" fillId="0" borderId="22" xfId="0" applyNumberFormat="1" applyFont="1" applyBorder="1"/>
    <xf numFmtId="41" fontId="0" fillId="0" borderId="107" xfId="0" applyNumberFormat="1" applyBorder="1"/>
    <xf numFmtId="41" fontId="27" fillId="0" borderId="23" xfId="0" applyNumberFormat="1" applyFont="1" applyBorder="1"/>
    <xf numFmtId="41" fontId="27" fillId="0" borderId="118" xfId="0" applyNumberFormat="1" applyFont="1" applyBorder="1"/>
    <xf numFmtId="41" fontId="27" fillId="0" borderId="117" xfId="0" applyNumberFormat="1" applyFont="1" applyBorder="1"/>
    <xf numFmtId="41" fontId="27" fillId="0" borderId="27" xfId="0" applyNumberFormat="1" applyFont="1" applyBorder="1"/>
    <xf numFmtId="41" fontId="0" fillId="0" borderId="127" xfId="0" applyNumberFormat="1" applyBorder="1"/>
    <xf numFmtId="41" fontId="18" fillId="0" borderId="89" xfId="4" applyNumberFormat="1" applyFont="1" applyBorder="1" applyAlignment="1">
      <alignment horizontal="center" wrapText="1"/>
    </xf>
    <xf numFmtId="41" fontId="18" fillId="0" borderId="91" xfId="4" applyNumberFormat="1" applyFont="1" applyBorder="1" applyAlignment="1">
      <alignment horizontal="center" wrapText="1"/>
    </xf>
    <xf numFmtId="41" fontId="18" fillId="0" borderId="78" xfId="0" applyNumberFormat="1" applyFont="1" applyBorder="1"/>
    <xf numFmtId="41" fontId="18" fillId="0" borderId="97" xfId="0" applyNumberFormat="1" applyFont="1" applyBorder="1"/>
    <xf numFmtId="41" fontId="54" fillId="0" borderId="107" xfId="31287" applyNumberFormat="1" applyFont="1" applyFill="1" applyBorder="1"/>
    <xf numFmtId="41" fontId="54" fillId="0" borderId="28" xfId="0" applyNumberFormat="1" applyFont="1" applyBorder="1"/>
    <xf numFmtId="41" fontId="19" fillId="0" borderId="95" xfId="0" applyNumberFormat="1" applyFont="1" applyBorder="1"/>
    <xf numFmtId="41" fontId="19" fillId="0" borderId="97" xfId="0" applyNumberFormat="1" applyFont="1" applyBorder="1"/>
    <xf numFmtId="41" fontId="19" fillId="0" borderId="113" xfId="0" applyNumberFormat="1" applyFont="1" applyBorder="1"/>
    <xf numFmtId="41" fontId="19" fillId="0" borderId="133" xfId="0" applyNumberFormat="1" applyFont="1" applyBorder="1"/>
    <xf numFmtId="41" fontId="19" fillId="0" borderId="67" xfId="0" applyNumberFormat="1" applyFont="1" applyBorder="1"/>
    <xf numFmtId="41" fontId="19" fillId="0" borderId="68" xfId="0" applyNumberFormat="1" applyFont="1" applyBorder="1"/>
    <xf numFmtId="41" fontId="27" fillId="0" borderId="111" xfId="31305" applyNumberFormat="1" applyBorder="1"/>
    <xf numFmtId="41" fontId="27" fillId="0" borderId="110" xfId="31305" applyNumberFormat="1" applyBorder="1"/>
    <xf numFmtId="41" fontId="27" fillId="0" borderId="163" xfId="31305" applyNumberFormat="1" applyBorder="1"/>
    <xf numFmtId="41" fontId="19" fillId="0" borderId="69" xfId="0" applyNumberFormat="1" applyFont="1" applyBorder="1"/>
    <xf numFmtId="42" fontId="0" fillId="0" borderId="64" xfId="0" applyNumberFormat="1" applyBorder="1"/>
    <xf numFmtId="42" fontId="0" fillId="0" borderId="53" xfId="0" applyNumberFormat="1" applyBorder="1"/>
    <xf numFmtId="42" fontId="0" fillId="0" borderId="52" xfId="0" applyNumberFormat="1" applyBorder="1"/>
    <xf numFmtId="42" fontId="0" fillId="0" borderId="72" xfId="0" applyNumberFormat="1" applyBorder="1"/>
    <xf numFmtId="42" fontId="0" fillId="0" borderId="107" xfId="0" applyNumberFormat="1" applyBorder="1"/>
    <xf numFmtId="42" fontId="0" fillId="0" borderId="119" xfId="0" applyNumberFormat="1" applyBorder="1"/>
    <xf numFmtId="42" fontId="0" fillId="0" borderId="85" xfId="0" applyNumberFormat="1" applyBorder="1"/>
    <xf numFmtId="42" fontId="18" fillId="0" borderId="85" xfId="0" applyNumberFormat="1" applyFont="1" applyBorder="1"/>
    <xf numFmtId="42" fontId="18" fillId="0" borderId="107" xfId="0" applyNumberFormat="1" applyFont="1" applyBorder="1"/>
    <xf numFmtId="42" fontId="18" fillId="0" borderId="119" xfId="0" applyNumberFormat="1" applyFont="1" applyBorder="1"/>
    <xf numFmtId="9" fontId="0" fillId="0" borderId="85" xfId="1" applyFont="1" applyBorder="1"/>
    <xf numFmtId="42" fontId="18" fillId="0" borderId="86" xfId="0" applyNumberFormat="1" applyFont="1" applyBorder="1"/>
    <xf numFmtId="42" fontId="18" fillId="0" borderId="78" xfId="0" applyNumberFormat="1" applyFont="1" applyBorder="1"/>
    <xf numFmtId="42" fontId="18" fillId="0" borderId="87" xfId="0" applyNumberFormat="1" applyFont="1" applyBorder="1"/>
    <xf numFmtId="0" fontId="0" fillId="36" borderId="85" xfId="0" applyFill="1" applyBorder="1"/>
    <xf numFmtId="0" fontId="0" fillId="36" borderId="119" xfId="0" applyFill="1" applyBorder="1"/>
    <xf numFmtId="0" fontId="0" fillId="36" borderId="51" xfId="0" applyFill="1" applyBorder="1"/>
    <xf numFmtId="42" fontId="0" fillId="0" borderId="85" xfId="2" applyNumberFormat="1" applyFont="1" applyBorder="1"/>
    <xf numFmtId="42" fontId="0" fillId="38" borderId="22" xfId="2" applyNumberFormat="1" applyFont="1" applyFill="1" applyBorder="1"/>
    <xf numFmtId="42" fontId="0" fillId="36" borderId="25" xfId="2" applyNumberFormat="1" applyFont="1" applyFill="1" applyBorder="1"/>
    <xf numFmtId="42" fontId="0" fillId="0" borderId="92" xfId="2" applyNumberFormat="1" applyFont="1" applyBorder="1"/>
    <xf numFmtId="42" fontId="0" fillId="38" borderId="107" xfId="2" applyNumberFormat="1" applyFont="1" applyFill="1" applyBorder="1"/>
    <xf numFmtId="42" fontId="0" fillId="38" borderId="109" xfId="2" applyNumberFormat="1" applyFont="1" applyFill="1" applyBorder="1"/>
    <xf numFmtId="42" fontId="0" fillId="38" borderId="25" xfId="2" applyNumberFormat="1" applyFont="1" applyFill="1" applyBorder="1"/>
    <xf numFmtId="42" fontId="0" fillId="0" borderId="54" xfId="0" applyNumberFormat="1" applyBorder="1"/>
    <xf numFmtId="42" fontId="18" fillId="0" borderId="55" xfId="0" applyNumberFormat="1" applyFont="1" applyBorder="1"/>
    <xf numFmtId="42" fontId="18" fillId="0" borderId="28" xfId="0" applyNumberFormat="1" applyFont="1" applyBorder="1"/>
    <xf numFmtId="0" fontId="88" fillId="0" borderId="0" xfId="0" quotePrefix="1" applyFont="1" applyAlignment="1">
      <alignment vertical="center"/>
    </xf>
    <xf numFmtId="0" fontId="105" fillId="0" borderId="0" xfId="0" applyFont="1" applyAlignment="1">
      <alignment vertical="center"/>
    </xf>
    <xf numFmtId="0" fontId="97" fillId="0" borderId="0" xfId="0" quotePrefix="1" applyFont="1" applyAlignment="1">
      <alignment vertical="center"/>
    </xf>
    <xf numFmtId="0" fontId="19" fillId="0" borderId="40" xfId="0" applyFont="1" applyBorder="1" applyAlignment="1">
      <alignment horizontal="centerContinuous"/>
    </xf>
    <xf numFmtId="0" fontId="19" fillId="0" borderId="70" xfId="0" quotePrefix="1" applyFont="1" applyBorder="1" applyAlignment="1">
      <alignment horizontal="centerContinuous"/>
    </xf>
    <xf numFmtId="0" fontId="88" fillId="0" borderId="77" xfId="0" applyFont="1" applyBorder="1"/>
    <xf numFmtId="0" fontId="88" fillId="0" borderId="24" xfId="0" applyFont="1" applyBorder="1"/>
    <xf numFmtId="0" fontId="0" fillId="35" borderId="108" xfId="0" applyFill="1" applyBorder="1"/>
    <xf numFmtId="42" fontId="0" fillId="0" borderId="108" xfId="2" applyNumberFormat="1" applyFont="1" applyBorder="1" applyAlignment="1">
      <alignment horizontal="right"/>
    </xf>
    <xf numFmtId="41" fontId="27" fillId="0" borderId="77" xfId="0" applyNumberFormat="1" applyFont="1" applyBorder="1"/>
    <xf numFmtId="41" fontId="27" fillId="0" borderId="76" xfId="0" applyNumberFormat="1" applyFont="1" applyBorder="1"/>
    <xf numFmtId="41" fontId="27" fillId="0" borderId="108" xfId="0" applyNumberFormat="1" applyFont="1" applyBorder="1"/>
    <xf numFmtId="41" fontId="27" fillId="0" borderId="23" xfId="31305" applyNumberFormat="1" applyBorder="1"/>
    <xf numFmtId="41" fontId="27" fillId="0" borderId="108" xfId="31305" applyNumberFormat="1" applyBorder="1"/>
    <xf numFmtId="41" fontId="27" fillId="0" borderId="77" xfId="31305" applyNumberFormat="1" applyBorder="1"/>
    <xf numFmtId="41" fontId="27" fillId="0" borderId="76" xfId="31305" applyNumberFormat="1" applyBorder="1"/>
    <xf numFmtId="10" fontId="0" fillId="0" borderId="107" xfId="1" applyNumberFormat="1" applyFont="1" applyBorder="1" applyAlignment="1">
      <alignment horizontal="center" vertical="center"/>
    </xf>
    <xf numFmtId="42" fontId="18" fillId="0" borderId="165" xfId="0" applyNumberFormat="1" applyFont="1" applyBorder="1"/>
    <xf numFmtId="42" fontId="0" fillId="0" borderId="118" xfId="0" applyNumberFormat="1" applyBorder="1"/>
    <xf numFmtId="14" fontId="19" fillId="0" borderId="108" xfId="0" applyNumberFormat="1" applyFont="1" applyBorder="1" applyAlignment="1">
      <alignment horizontal="left"/>
    </xf>
    <xf numFmtId="0" fontId="19" fillId="52" borderId="32" xfId="0" applyFont="1" applyFill="1" applyBorder="1" applyAlignment="1">
      <alignment horizontal="center" vertical="center" wrapText="1"/>
    </xf>
    <xf numFmtId="0" fontId="19" fillId="52" borderId="26" xfId="0" applyFont="1" applyFill="1" applyBorder="1" applyAlignment="1">
      <alignment horizontal="center" vertical="center" wrapText="1"/>
    </xf>
    <xf numFmtId="42" fontId="0" fillId="0" borderId="120" xfId="2" applyNumberFormat="1" applyFont="1" applyBorder="1"/>
    <xf numFmtId="42" fontId="18" fillId="0" borderId="166" xfId="0" applyNumberFormat="1" applyFont="1" applyBorder="1"/>
    <xf numFmtId="42" fontId="18" fillId="0" borderId="81" xfId="0" applyNumberFormat="1" applyFont="1" applyBorder="1"/>
    <xf numFmtId="42" fontId="18" fillId="0" borderId="84" xfId="0" applyNumberFormat="1" applyFont="1" applyBorder="1"/>
    <xf numFmtId="0" fontId="18" fillId="38" borderId="28" xfId="0" applyFont="1" applyFill="1" applyBorder="1" applyAlignment="1">
      <alignment horizontal="center"/>
    </xf>
    <xf numFmtId="0" fontId="0" fillId="38" borderId="107" xfId="0" applyFill="1" applyBorder="1" applyAlignment="1">
      <alignment horizontal="center" wrapText="1"/>
    </xf>
    <xf numFmtId="0" fontId="0" fillId="38" borderId="109" xfId="0" applyFill="1" applyBorder="1" applyAlignment="1">
      <alignment horizontal="center" wrapText="1"/>
    </xf>
    <xf numFmtId="0" fontId="18" fillId="38" borderId="30" xfId="0" applyFont="1" applyFill="1" applyBorder="1" applyAlignment="1">
      <alignment horizontal="center"/>
    </xf>
    <xf numFmtId="42" fontId="0" fillId="0" borderId="22" xfId="0" applyNumberFormat="1" applyBorder="1" applyAlignment="1">
      <alignment vertical="center"/>
    </xf>
    <xf numFmtId="42" fontId="0" fillId="0" borderId="22" xfId="2" applyNumberFormat="1" applyFont="1" applyBorder="1" applyAlignment="1">
      <alignment vertical="center"/>
    </xf>
    <xf numFmtId="9" fontId="0" fillId="0" borderId="32" xfId="0" applyNumberFormat="1" applyBorder="1" applyAlignment="1">
      <alignment vertical="center"/>
    </xf>
    <xf numFmtId="0" fontId="18" fillId="36" borderId="108" xfId="0" applyFont="1" applyFill="1" applyBorder="1" applyAlignment="1">
      <alignment vertical="center"/>
    </xf>
    <xf numFmtId="0" fontId="0" fillId="0" borderId="108" xfId="0" quotePrefix="1" applyBorder="1" applyAlignment="1">
      <alignment horizontal="left" vertical="center"/>
    </xf>
    <xf numFmtId="0" fontId="18" fillId="0" borderId="108" xfId="0" applyFont="1" applyBorder="1" applyAlignment="1">
      <alignment vertical="center"/>
    </xf>
    <xf numFmtId="0" fontId="0" fillId="0" borderId="108" xfId="0" applyBorder="1" applyAlignment="1">
      <alignment vertical="center"/>
    </xf>
    <xf numFmtId="0" fontId="85" fillId="0" borderId="174" xfId="0" applyFont="1" applyBorder="1" applyAlignment="1">
      <alignment vertical="center"/>
    </xf>
    <xf numFmtId="0" fontId="18" fillId="0" borderId="40" xfId="0" applyFont="1" applyBorder="1" applyAlignment="1">
      <alignment vertical="center"/>
    </xf>
    <xf numFmtId="42" fontId="0" fillId="0" borderId="28" xfId="0" applyNumberFormat="1" applyBorder="1" applyAlignment="1">
      <alignment vertical="center"/>
    </xf>
    <xf numFmtId="42" fontId="0" fillId="0" borderId="27" xfId="0" applyNumberFormat="1" applyBorder="1" applyAlignment="1">
      <alignment vertical="center"/>
    </xf>
    <xf numFmtId="42" fontId="0" fillId="0" borderId="117" xfId="0" quotePrefix="1" applyNumberFormat="1" applyBorder="1" applyAlignment="1">
      <alignment horizontal="left" vertical="center"/>
    </xf>
    <xf numFmtId="42" fontId="0" fillId="0" borderId="118" xfId="0" applyNumberFormat="1" applyBorder="1" applyAlignment="1">
      <alignment vertical="center"/>
    </xf>
    <xf numFmtId="42" fontId="18" fillId="0" borderId="117" xfId="0" applyNumberFormat="1" applyFont="1" applyBorder="1" applyAlignment="1">
      <alignment vertical="center"/>
    </xf>
    <xf numFmtId="42" fontId="0" fillId="0" borderId="117" xfId="0" quotePrefix="1" applyNumberFormat="1" applyBorder="1" applyAlignment="1">
      <alignment horizontal="left" vertical="center" wrapText="1"/>
    </xf>
    <xf numFmtId="42" fontId="0" fillId="0" borderId="117" xfId="0" applyNumberFormat="1" applyBorder="1" applyAlignment="1">
      <alignment horizontal="justify" vertical="center" wrapText="1"/>
    </xf>
    <xf numFmtId="42" fontId="0" fillId="0" borderId="117" xfId="0" applyNumberFormat="1" applyBorder="1" applyAlignment="1">
      <alignment vertical="center"/>
    </xf>
    <xf numFmtId="42" fontId="85" fillId="0" borderId="175" xfId="0" applyNumberFormat="1" applyFont="1" applyBorder="1" applyAlignment="1">
      <alignment vertical="center"/>
    </xf>
    <xf numFmtId="42" fontId="0" fillId="0" borderId="32" xfId="0" applyNumberFormat="1" applyBorder="1" applyAlignment="1">
      <alignment vertical="center"/>
    </xf>
    <xf numFmtId="0" fontId="0" fillId="36" borderId="109" xfId="0" applyFill="1" applyBorder="1" applyAlignment="1">
      <alignment vertical="center"/>
    </xf>
    <xf numFmtId="42" fontId="0" fillId="0" borderId="30" xfId="2" applyNumberFormat="1" applyFont="1" applyBorder="1" applyAlignment="1">
      <alignment vertical="center"/>
    </xf>
    <xf numFmtId="42" fontId="0" fillId="0" borderId="109" xfId="2" applyNumberFormat="1" applyFont="1" applyBorder="1" applyAlignment="1">
      <alignment vertical="center"/>
    </xf>
    <xf numFmtId="42" fontId="0" fillId="0" borderId="25" xfId="2" applyNumberFormat="1" applyFont="1" applyBorder="1" applyAlignment="1">
      <alignment vertical="center"/>
    </xf>
    <xf numFmtId="42" fontId="18" fillId="0" borderId="75" xfId="0" applyNumberFormat="1" applyFont="1" applyBorder="1" applyAlignment="1">
      <alignment vertical="center"/>
    </xf>
    <xf numFmtId="42" fontId="0" fillId="0" borderId="28" xfId="2" applyNumberFormat="1" applyFont="1" applyBorder="1" applyAlignment="1">
      <alignment vertical="center"/>
    </xf>
    <xf numFmtId="42" fontId="0" fillId="0" borderId="27" xfId="2" applyNumberFormat="1" applyFont="1" applyBorder="1" applyAlignment="1">
      <alignment vertical="center"/>
    </xf>
    <xf numFmtId="0" fontId="0" fillId="36" borderId="117" xfId="0" applyFill="1" applyBorder="1" applyAlignment="1">
      <alignment vertical="center"/>
    </xf>
    <xf numFmtId="42" fontId="0" fillId="0" borderId="117" xfId="2" applyNumberFormat="1" applyFont="1" applyBorder="1" applyAlignment="1">
      <alignment vertical="center"/>
    </xf>
    <xf numFmtId="42" fontId="0" fillId="0" borderId="118" xfId="2" applyNumberFormat="1" applyFont="1" applyBorder="1" applyAlignment="1">
      <alignment vertical="center"/>
    </xf>
    <xf numFmtId="42" fontId="0" fillId="0" borderId="175" xfId="2" applyNumberFormat="1" applyFont="1" applyBorder="1" applyAlignment="1">
      <alignment vertical="center"/>
    </xf>
    <xf numFmtId="42" fontId="0" fillId="0" borderId="32" xfId="2" applyNumberFormat="1" applyFont="1" applyBorder="1" applyAlignment="1">
      <alignment vertical="center"/>
    </xf>
    <xf numFmtId="42" fontId="0" fillId="0" borderId="30" xfId="0" applyNumberFormat="1" applyBorder="1" applyAlignment="1">
      <alignment vertical="center"/>
    </xf>
    <xf numFmtId="42" fontId="0" fillId="0" borderId="109" xfId="0" applyNumberFormat="1" applyBorder="1" applyAlignment="1">
      <alignment vertical="center"/>
    </xf>
    <xf numFmtId="42" fontId="0" fillId="0" borderId="25" xfId="0" applyNumberFormat="1" applyBorder="1" applyAlignment="1">
      <alignment vertical="center"/>
    </xf>
    <xf numFmtId="10" fontId="0" fillId="0" borderId="77" xfId="0" applyNumberFormat="1" applyBorder="1" applyAlignment="1">
      <alignment horizontal="center"/>
    </xf>
    <xf numFmtId="10" fontId="0" fillId="0" borderId="77" xfId="1" applyNumberFormat="1" applyFont="1" applyBorder="1" applyAlignment="1">
      <alignment horizontal="center"/>
    </xf>
    <xf numFmtId="10" fontId="0" fillId="0" borderId="76" xfId="0" applyNumberFormat="1" applyBorder="1" applyAlignment="1">
      <alignment horizontal="center"/>
    </xf>
    <xf numFmtId="0" fontId="0" fillId="0" borderId="169" xfId="0" applyBorder="1" applyAlignment="1">
      <alignment horizontal="center"/>
    </xf>
    <xf numFmtId="0" fontId="0" fillId="0" borderId="170" xfId="0" applyBorder="1" applyAlignment="1">
      <alignment horizontal="center"/>
    </xf>
    <xf numFmtId="0" fontId="0" fillId="0" borderId="171" xfId="0" applyBorder="1" applyAlignment="1">
      <alignment horizontal="center"/>
    </xf>
    <xf numFmtId="42" fontId="88" fillId="0" borderId="78" xfId="2" applyNumberFormat="1" applyBorder="1" applyAlignment="1">
      <alignment horizontal="right"/>
    </xf>
    <xf numFmtId="0" fontId="87" fillId="0" borderId="174" xfId="0" quotePrefix="1" applyFont="1" applyBorder="1" applyAlignment="1">
      <alignment horizontal="left"/>
    </xf>
    <xf numFmtId="42" fontId="0" fillId="0" borderId="36" xfId="2" applyNumberFormat="1" applyFont="1" applyBorder="1"/>
    <xf numFmtId="0" fontId="0" fillId="0" borderId="0" xfId="0" applyAlignment="1">
      <alignment horizontal="left" wrapText="1"/>
    </xf>
    <xf numFmtId="0" fontId="19" fillId="0" borderId="0" xfId="0" applyFont="1" applyAlignment="1">
      <alignment horizontal="center"/>
    </xf>
    <xf numFmtId="0" fontId="88" fillId="0" borderId="0" xfId="0" quotePrefix="1" applyFont="1" applyAlignment="1">
      <alignment horizontal="left"/>
    </xf>
    <xf numFmtId="2" fontId="19" fillId="0" borderId="0" xfId="0" applyNumberFormat="1" applyFont="1" applyAlignment="1">
      <alignment horizontal="center"/>
    </xf>
    <xf numFmtId="2" fontId="19" fillId="0" borderId="0" xfId="0" quotePrefix="1" applyNumberFormat="1" applyFont="1" applyAlignment="1">
      <alignment horizont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wrapText="1"/>
    </xf>
    <xf numFmtId="0" fontId="0" fillId="0" borderId="0" xfId="0" quotePrefix="1" applyAlignment="1">
      <alignment horizontal="left" vertical="top" wrapText="1"/>
    </xf>
    <xf numFmtId="0" fontId="0" fillId="0" borderId="0" xfId="0" applyAlignment="1">
      <alignment horizontal="left"/>
    </xf>
    <xf numFmtId="0" fontId="0" fillId="0" borderId="0" xfId="0" applyAlignment="1">
      <alignment horizontal="left" vertical="center"/>
    </xf>
    <xf numFmtId="0" fontId="0" fillId="0" borderId="0" xfId="0" quotePrefix="1" applyAlignment="1">
      <alignment horizontal="left"/>
    </xf>
    <xf numFmtId="0" fontId="54" fillId="0" borderId="0" xfId="0" applyFont="1" applyAlignment="1">
      <alignment horizontal="left" vertical="center" wrapText="1"/>
    </xf>
    <xf numFmtId="0" fontId="0" fillId="38" borderId="70" xfId="0" applyFill="1" applyBorder="1" applyAlignment="1">
      <alignment horizontal="center"/>
    </xf>
    <xf numFmtId="49" fontId="19" fillId="0" borderId="0" xfId="0" applyNumberFormat="1" applyFont="1" applyAlignment="1">
      <alignment horizontal="center"/>
    </xf>
    <xf numFmtId="0" fontId="19" fillId="48" borderId="100" xfId="0" applyFont="1" applyFill="1" applyBorder="1" applyAlignment="1">
      <alignment horizontal="center"/>
    </xf>
    <xf numFmtId="0" fontId="19" fillId="39" borderId="40" xfId="0" applyFont="1" applyFill="1" applyBorder="1" applyAlignment="1">
      <alignment horizontal="center"/>
    </xf>
    <xf numFmtId="0" fontId="19" fillId="39" borderId="41" xfId="0" applyFont="1" applyFill="1" applyBorder="1" applyAlignment="1">
      <alignment horizontal="center"/>
    </xf>
    <xf numFmtId="0" fontId="0" fillId="0" borderId="0" xfId="0" applyAlignment="1">
      <alignment horizontal="center"/>
    </xf>
    <xf numFmtId="0" fontId="18" fillId="0" borderId="0" xfId="0" applyFont="1" applyAlignment="1">
      <alignment horizontal="center"/>
    </xf>
    <xf numFmtId="0" fontId="19" fillId="0" borderId="0" xfId="0" applyFont="1" applyAlignment="1">
      <alignment horizontal="center" vertical="center" wrapText="1"/>
    </xf>
    <xf numFmtId="0" fontId="57" fillId="0" borderId="0" xfId="0" applyFont="1" applyAlignment="1">
      <alignment horizontal="left" vertical="center" wrapText="1"/>
    </xf>
    <xf numFmtId="0" fontId="0" fillId="0" borderId="0" xfId="0" quotePrefix="1" applyAlignment="1">
      <alignment horizontal="left" vertical="center"/>
    </xf>
    <xf numFmtId="0" fontId="0" fillId="0" borderId="0" xfId="0" applyAlignment="1">
      <alignment vertical="center"/>
    </xf>
    <xf numFmtId="0" fontId="57" fillId="0" borderId="0" xfId="0" applyFont="1"/>
    <xf numFmtId="0" fontId="128" fillId="0" borderId="0" xfId="0" applyFont="1"/>
    <xf numFmtId="49" fontId="0" fillId="0" borderId="0" xfId="0" applyNumberFormat="1" applyAlignment="1">
      <alignment horizontal="center"/>
    </xf>
    <xf numFmtId="0" fontId="87" fillId="0" borderId="0" xfId="0" applyFont="1" applyAlignment="1">
      <alignment vertical="center" wrapText="1"/>
    </xf>
    <xf numFmtId="0" fontId="88" fillId="0" borderId="0" xfId="31307" applyAlignment="1">
      <alignment vertical="center" wrapText="1"/>
    </xf>
    <xf numFmtId="0" fontId="27" fillId="0" borderId="0" xfId="0" applyFont="1"/>
    <xf numFmtId="2" fontId="0" fillId="0" borderId="0" xfId="0" applyNumberFormat="1"/>
    <xf numFmtId="2" fontId="19" fillId="0" borderId="0" xfId="0" applyNumberFormat="1" applyFont="1" applyAlignment="1">
      <alignment horizontal="center" vertical="center"/>
    </xf>
    <xf numFmtId="2" fontId="19" fillId="0" borderId="0" xfId="0" quotePrefix="1" applyNumberFormat="1" applyFont="1" applyAlignment="1">
      <alignment horizontal="center" vertical="center"/>
    </xf>
    <xf numFmtId="0" fontId="0" fillId="0" borderId="0" xfId="0" quotePrefix="1"/>
    <xf numFmtId="0" fontId="19" fillId="52" borderId="175" xfId="0" applyFont="1" applyFill="1" applyBorder="1" applyAlignment="1">
      <alignment horizontal="center" vertical="center" wrapText="1"/>
    </xf>
    <xf numFmtId="0" fontId="19" fillId="52" borderId="22" xfId="0" applyFont="1" applyFill="1" applyBorder="1" applyAlignment="1">
      <alignment horizontal="center" vertical="center" wrapText="1"/>
    </xf>
    <xf numFmtId="0" fontId="87" fillId="0" borderId="0" xfId="0" applyFont="1"/>
    <xf numFmtId="0" fontId="0" fillId="0" borderId="0" xfId="0" applyAlignment="1">
      <alignment vertical="top" wrapText="1"/>
    </xf>
    <xf numFmtId="0" fontId="18" fillId="0" borderId="0" xfId="0" applyFont="1" applyAlignment="1">
      <alignment wrapText="1"/>
    </xf>
    <xf numFmtId="44" fontId="0" fillId="0" borderId="0" xfId="0" applyNumberFormat="1"/>
    <xf numFmtId="166" fontId="0" fillId="0" borderId="0" xfId="1" applyNumberFormat="1" applyFont="1"/>
    <xf numFmtId="44" fontId="0" fillId="0" borderId="0" xfId="2" applyFont="1"/>
    <xf numFmtId="164" fontId="0" fillId="0" borderId="0" xfId="2" applyNumberFormat="1" applyFont="1"/>
    <xf numFmtId="164" fontId="0" fillId="0" borderId="0" xfId="1" applyNumberFormat="1" applyFont="1"/>
    <xf numFmtId="44" fontId="0" fillId="0" borderId="64" xfId="2" applyFont="1" applyBorder="1" applyAlignment="1">
      <alignment horizontal="right"/>
    </xf>
    <xf numFmtId="164" fontId="0" fillId="0" borderId="64" xfId="2" applyNumberFormat="1" applyFont="1" applyBorder="1"/>
    <xf numFmtId="44" fontId="18" fillId="0" borderId="58" xfId="2" applyFont="1" applyBorder="1" applyAlignment="1">
      <alignment horizontal="right"/>
    </xf>
    <xf numFmtId="44" fontId="18" fillId="0" borderId="34" xfId="2" applyFont="1" applyBorder="1" applyAlignment="1">
      <alignment horizontal="right"/>
    </xf>
    <xf numFmtId="164" fontId="18" fillId="0" borderId="57" xfId="2" applyNumberFormat="1" applyFont="1" applyBorder="1"/>
    <xf numFmtId="164" fontId="18" fillId="0" borderId="58" xfId="2" applyNumberFormat="1" applyFont="1" applyBorder="1"/>
    <xf numFmtId="164" fontId="18" fillId="0" borderId="34" xfId="2" applyNumberFormat="1" applyFont="1" applyBorder="1"/>
    <xf numFmtId="164" fontId="0" fillId="0" borderId="28" xfId="0" applyNumberFormat="1" applyBorder="1"/>
    <xf numFmtId="164" fontId="18" fillId="0" borderId="30" xfId="2" applyNumberFormat="1" applyFont="1" applyBorder="1"/>
    <xf numFmtId="164" fontId="0" fillId="0" borderId="78" xfId="0" applyNumberFormat="1" applyBorder="1"/>
    <xf numFmtId="164" fontId="0" fillId="0" borderId="79" xfId="0" applyNumberFormat="1" applyBorder="1"/>
    <xf numFmtId="164" fontId="18" fillId="0" borderId="88" xfId="0" applyNumberFormat="1" applyFont="1" applyBorder="1"/>
    <xf numFmtId="164" fontId="0" fillId="0" borderId="0" xfId="0" applyNumberFormat="1" applyAlignment="1">
      <alignment wrapText="1"/>
    </xf>
    <xf numFmtId="164" fontId="0" fillId="0" borderId="0" xfId="0" applyNumberFormat="1"/>
    <xf numFmtId="164" fontId="0" fillId="0" borderId="63" xfId="0" applyNumberFormat="1" applyBorder="1"/>
    <xf numFmtId="164" fontId="0" fillId="0" borderId="117" xfId="0" applyNumberFormat="1" applyBorder="1"/>
    <xf numFmtId="164" fontId="0" fillId="0" borderId="107" xfId="0" applyNumberFormat="1" applyBorder="1"/>
    <xf numFmtId="164" fontId="0" fillId="0" borderId="118" xfId="2" applyNumberFormat="1" applyFont="1" applyBorder="1"/>
    <xf numFmtId="164" fontId="18" fillId="0" borderId="118" xfId="2" applyNumberFormat="1" applyFont="1" applyBorder="1"/>
    <xf numFmtId="166" fontId="18" fillId="0" borderId="79" xfId="1" applyNumberFormat="1" applyFont="1" applyBorder="1"/>
    <xf numFmtId="166" fontId="0" fillId="0" borderId="77" xfId="1" applyNumberFormat="1" applyFont="1" applyBorder="1"/>
    <xf numFmtId="166" fontId="0" fillId="36" borderId="77" xfId="0" applyNumberFormat="1" applyFill="1" applyBorder="1"/>
    <xf numFmtId="168" fontId="0" fillId="0" borderId="76" xfId="0" applyNumberFormat="1" applyBorder="1" applyAlignment="1">
      <alignment horizontal="right"/>
    </xf>
    <xf numFmtId="164" fontId="0" fillId="35" borderId="117" xfId="2" applyNumberFormat="1" applyFont="1" applyFill="1" applyBorder="1"/>
    <xf numFmtId="164" fontId="0" fillId="35" borderId="107" xfId="2" applyNumberFormat="1" applyFont="1" applyFill="1" applyBorder="1"/>
    <xf numFmtId="164" fontId="0" fillId="35" borderId="118" xfId="2" applyNumberFormat="1" applyFont="1" applyFill="1" applyBorder="1"/>
    <xf numFmtId="164" fontId="0" fillId="35" borderId="79" xfId="2" applyNumberFormat="1" applyFont="1" applyFill="1" applyBorder="1"/>
    <xf numFmtId="5" fontId="18" fillId="56" borderId="40" xfId="0" applyNumberFormat="1" applyFont="1" applyFill="1" applyBorder="1" applyAlignment="1">
      <alignment horizontal="left"/>
    </xf>
    <xf numFmtId="164" fontId="18" fillId="56" borderId="61" xfId="31315" applyNumberFormat="1" applyFont="1" applyFill="1" applyBorder="1"/>
    <xf numFmtId="164" fontId="18" fillId="56" borderId="73" xfId="2" applyNumberFormat="1" applyFont="1" applyFill="1" applyBorder="1"/>
    <xf numFmtId="164" fontId="18" fillId="56" borderId="62" xfId="2" applyNumberFormat="1" applyFont="1" applyFill="1" applyBorder="1"/>
    <xf numFmtId="164" fontId="0" fillId="0" borderId="0" xfId="0" applyNumberFormat="1" applyAlignment="1">
      <alignment horizontal="center"/>
    </xf>
    <xf numFmtId="168" fontId="54" fillId="0" borderId="107" xfId="0" applyNumberFormat="1" applyFont="1" applyBorder="1"/>
    <xf numFmtId="164" fontId="54" fillId="0" borderId="107" xfId="2" applyNumberFormat="1" applyFont="1" applyBorder="1"/>
    <xf numFmtId="168" fontId="0" fillId="0" borderId="0" xfId="0" applyNumberFormat="1"/>
    <xf numFmtId="168" fontId="0" fillId="36" borderId="107" xfId="4" applyNumberFormat="1" applyFont="1" applyFill="1" applyBorder="1"/>
    <xf numFmtId="164" fontId="0" fillId="36" borderId="107" xfId="2" applyNumberFormat="1" applyFont="1" applyFill="1" applyBorder="1"/>
    <xf numFmtId="168" fontId="54" fillId="0" borderId="109" xfId="0" applyNumberFormat="1" applyFont="1" applyBorder="1"/>
    <xf numFmtId="164" fontId="54" fillId="0" borderId="109" xfId="2" applyNumberFormat="1" applyFont="1" applyBorder="1"/>
    <xf numFmtId="168" fontId="0" fillId="0" borderId="107" xfId="0" applyNumberFormat="1" applyBorder="1"/>
    <xf numFmtId="164" fontId="0" fillId="0" borderId="107" xfId="2" applyNumberFormat="1" applyFont="1" applyBorder="1"/>
    <xf numFmtId="168" fontId="54" fillId="0" borderId="22" xfId="0" applyNumberFormat="1" applyFont="1" applyBorder="1"/>
    <xf numFmtId="168" fontId="0" fillId="0" borderId="22" xfId="0" applyNumberFormat="1" applyBorder="1"/>
    <xf numFmtId="164" fontId="0" fillId="0" borderId="22" xfId="2" applyNumberFormat="1" applyFont="1" applyBorder="1"/>
    <xf numFmtId="168" fontId="101" fillId="36" borderId="89" xfId="4" applyNumberFormat="1" applyFont="1" applyFill="1" applyBorder="1"/>
    <xf numFmtId="168" fontId="85" fillId="36" borderId="22" xfId="4" applyNumberFormat="1" applyFont="1" applyFill="1" applyBorder="1"/>
    <xf numFmtId="168" fontId="0" fillId="36" borderId="22" xfId="4" applyNumberFormat="1" applyFont="1" applyFill="1" applyBorder="1"/>
    <xf numFmtId="168" fontId="54" fillId="0" borderId="34" xfId="0" applyNumberFormat="1" applyFont="1" applyBorder="1"/>
    <xf numFmtId="164" fontId="54" fillId="0" borderId="34" xfId="2" applyNumberFormat="1" applyFont="1" applyBorder="1"/>
    <xf numFmtId="168" fontId="0" fillId="0" borderId="97" xfId="0" applyNumberFormat="1" applyBorder="1"/>
    <xf numFmtId="164" fontId="0" fillId="0" borderId="97" xfId="2" applyNumberFormat="1" applyFont="1" applyBorder="1"/>
    <xf numFmtId="6" fontId="0" fillId="0" borderId="0" xfId="0" applyNumberFormat="1"/>
    <xf numFmtId="168" fontId="54" fillId="0" borderId="0" xfId="0" applyNumberFormat="1" applyFont="1"/>
    <xf numFmtId="168" fontId="0" fillId="0" borderId="23" xfId="0" applyNumberFormat="1" applyBorder="1"/>
    <xf numFmtId="8" fontId="54" fillId="0" borderId="0" xfId="0" applyNumberFormat="1" applyFont="1"/>
    <xf numFmtId="164" fontId="126" fillId="0" borderId="0" xfId="0" applyNumberFormat="1" applyFont="1"/>
    <xf numFmtId="6" fontId="54" fillId="0" borderId="0" xfId="2" applyNumberFormat="1" applyFont="1"/>
    <xf numFmtId="164" fontId="54" fillId="0" borderId="63" xfId="2" applyNumberFormat="1" applyFont="1" applyBorder="1"/>
    <xf numFmtId="164" fontId="88" fillId="0" borderId="64" xfId="2" applyNumberFormat="1" applyBorder="1"/>
    <xf numFmtId="164" fontId="54" fillId="0" borderId="0" xfId="0" applyNumberFormat="1" applyFont="1"/>
    <xf numFmtId="164" fontId="54" fillId="0" borderId="117" xfId="2" applyNumberFormat="1" applyFont="1" applyBorder="1"/>
    <xf numFmtId="164" fontId="54" fillId="0" borderId="118" xfId="2" applyNumberFormat="1" applyFont="1" applyBorder="1"/>
    <xf numFmtId="164" fontId="0" fillId="0" borderId="117" xfId="2" applyNumberFormat="1" applyFont="1" applyBorder="1"/>
    <xf numFmtId="164" fontId="54" fillId="0" borderId="35" xfId="2" applyNumberFormat="1" applyFont="1" applyBorder="1"/>
    <xf numFmtId="6" fontId="90" fillId="0" borderId="0" xfId="0" applyNumberFormat="1" applyFont="1"/>
    <xf numFmtId="6" fontId="86" fillId="0" borderId="0" xfId="0" applyNumberFormat="1" applyFont="1"/>
    <xf numFmtId="5" fontId="18" fillId="56" borderId="66" xfId="0" applyNumberFormat="1" applyFont="1" applyFill="1" applyBorder="1" applyAlignment="1">
      <alignment horizontal="left"/>
    </xf>
    <xf numFmtId="164" fontId="18" fillId="56" borderId="150" xfId="2" applyNumberFormat="1" applyFont="1" applyFill="1" applyBorder="1"/>
    <xf numFmtId="164" fontId="18" fillId="56" borderId="46" xfId="2" applyNumberFormat="1" applyFont="1" applyFill="1" applyBorder="1"/>
    <xf numFmtId="5" fontId="18" fillId="56" borderId="58" xfId="0" applyNumberFormat="1" applyFont="1" applyFill="1" applyBorder="1" applyAlignment="1">
      <alignment horizontal="left"/>
    </xf>
    <xf numFmtId="164" fontId="18" fillId="56" borderId="151" xfId="2" applyNumberFormat="1" applyFont="1" applyFill="1" applyBorder="1"/>
    <xf numFmtId="164" fontId="18" fillId="56" borderId="45" xfId="2" applyNumberFormat="1" applyFont="1" applyFill="1" applyBorder="1"/>
    <xf numFmtId="5" fontId="18" fillId="0" borderId="0" xfId="0" applyNumberFormat="1" applyFont="1" applyAlignment="1">
      <alignment horizontal="left"/>
    </xf>
    <xf numFmtId="164" fontId="98" fillId="0" borderId="0" xfId="31315" applyNumberFormat="1" applyFont="1"/>
    <xf numFmtId="164" fontId="98" fillId="0" borderId="0" xfId="2" applyNumberFormat="1" applyFont="1"/>
    <xf numFmtId="168" fontId="0" fillId="0" borderId="117" xfId="0" applyNumberFormat="1" applyBorder="1"/>
    <xf numFmtId="171" fontId="0" fillId="0" borderId="107" xfId="0" applyNumberFormat="1" applyBorder="1"/>
    <xf numFmtId="166" fontId="0" fillId="0" borderId="118" xfId="1" applyNumberFormat="1" applyFont="1" applyBorder="1"/>
    <xf numFmtId="168" fontId="0" fillId="36" borderId="117" xfId="4" applyNumberFormat="1" applyFont="1" applyFill="1" applyBorder="1"/>
    <xf numFmtId="168" fontId="0" fillId="0" borderId="107" xfId="4" applyNumberFormat="1" applyFont="1" applyBorder="1"/>
    <xf numFmtId="44" fontId="85" fillId="0" borderId="0" xfId="0" applyNumberFormat="1" applyFont="1"/>
    <xf numFmtId="164" fontId="85" fillId="0" borderId="0" xfId="0" applyNumberFormat="1" applyFont="1"/>
    <xf numFmtId="168" fontId="18" fillId="0" borderId="0" xfId="4" applyNumberFormat="1" applyFont="1"/>
    <xf numFmtId="171" fontId="88" fillId="0" borderId="107" xfId="0" applyNumberFormat="1" applyFont="1" applyBorder="1"/>
    <xf numFmtId="166" fontId="0" fillId="0" borderId="0" xfId="1" applyNumberFormat="1" applyFont="1" applyAlignment="1">
      <alignment horizontal="left" wrapText="1"/>
    </xf>
    <xf numFmtId="164" fontId="18" fillId="0" borderId="0" xfId="2" applyNumberFormat="1" applyFont="1"/>
    <xf numFmtId="171" fontId="88" fillId="0" borderId="117" xfId="0" applyNumberFormat="1" applyFont="1" applyBorder="1"/>
    <xf numFmtId="171" fontId="88" fillId="0" borderId="118" xfId="0" applyNumberFormat="1" applyFont="1" applyBorder="1"/>
    <xf numFmtId="171" fontId="0" fillId="0" borderId="0" xfId="0" applyNumberFormat="1"/>
    <xf numFmtId="171" fontId="88" fillId="0" borderId="79" xfId="0" applyNumberFormat="1" applyFont="1" applyBorder="1"/>
    <xf numFmtId="164" fontId="18" fillId="56" borderId="176" xfId="2" applyNumberFormat="1" applyFont="1" applyFill="1" applyBorder="1"/>
    <xf numFmtId="168" fontId="0" fillId="0" borderId="78" xfId="4" applyNumberFormat="1" applyFont="1" applyBorder="1"/>
    <xf numFmtId="44" fontId="0" fillId="0" borderId="78" xfId="2" applyFont="1" applyBorder="1"/>
    <xf numFmtId="166" fontId="0" fillId="0" borderId="79" xfId="1" applyNumberFormat="1" applyFont="1" applyBorder="1"/>
    <xf numFmtId="168" fontId="18" fillId="0" borderId="79" xfId="0" applyNumberFormat="1" applyFont="1" applyBorder="1"/>
    <xf numFmtId="5" fontId="18" fillId="35" borderId="66" xfId="0" applyNumberFormat="1" applyFont="1" applyFill="1" applyBorder="1" applyAlignment="1">
      <alignment horizontal="left"/>
    </xf>
    <xf numFmtId="164" fontId="0" fillId="0" borderId="41" xfId="2" applyNumberFormat="1" applyFont="1" applyBorder="1"/>
    <xf numFmtId="168" fontId="0" fillId="0" borderId="0" xfId="4" applyNumberFormat="1" applyFont="1"/>
    <xf numFmtId="168" fontId="88" fillId="0" borderId="107" xfId="0" applyNumberFormat="1" applyFont="1" applyBorder="1"/>
    <xf numFmtId="168" fontId="88" fillId="41" borderId="107" xfId="0" applyNumberFormat="1" applyFont="1" applyFill="1" applyBorder="1"/>
    <xf numFmtId="168" fontId="109" fillId="0" borderId="107" xfId="0" applyNumberFormat="1" applyFont="1" applyBorder="1"/>
    <xf numFmtId="168" fontId="109" fillId="0" borderId="107" xfId="2" applyNumberFormat="1" applyFont="1" applyBorder="1"/>
    <xf numFmtId="168" fontId="18" fillId="0" borderId="107" xfId="0" applyNumberFormat="1" applyFont="1" applyBorder="1" applyAlignment="1">
      <alignment horizontal="center"/>
    </xf>
    <xf numFmtId="168" fontId="123" fillId="0" borderId="107" xfId="0" applyNumberFormat="1" applyFont="1" applyBorder="1"/>
    <xf numFmtId="5" fontId="18" fillId="35" borderId="107" xfId="0" applyNumberFormat="1" applyFont="1" applyFill="1" applyBorder="1" applyAlignment="1">
      <alignment horizontal="left"/>
    </xf>
    <xf numFmtId="164" fontId="0" fillId="35" borderId="107" xfId="31315" applyNumberFormat="1" applyFont="1" applyFill="1" applyBorder="1"/>
    <xf numFmtId="164" fontId="109" fillId="0" borderId="0" xfId="0" applyNumberFormat="1" applyFont="1"/>
    <xf numFmtId="168" fontId="0" fillId="49" borderId="117" xfId="4" applyNumberFormat="1" applyFont="1" applyFill="1" applyBorder="1"/>
    <xf numFmtId="168" fontId="0" fillId="49" borderId="107" xfId="4" applyNumberFormat="1" applyFont="1" applyFill="1" applyBorder="1"/>
    <xf numFmtId="168" fontId="109" fillId="0" borderId="117" xfId="4" applyNumberFormat="1" applyFont="1" applyBorder="1"/>
    <xf numFmtId="168" fontId="109" fillId="0" borderId="107" xfId="4" applyNumberFormat="1" applyFont="1" applyBorder="1"/>
    <xf numFmtId="168" fontId="109" fillId="49" borderId="117" xfId="4" applyNumberFormat="1" applyFont="1" applyFill="1" applyBorder="1"/>
    <xf numFmtId="168" fontId="109" fillId="49" borderId="107" xfId="4" applyNumberFormat="1" applyFont="1" applyFill="1" applyBorder="1"/>
    <xf numFmtId="168" fontId="109" fillId="0" borderId="117" xfId="0" applyNumberFormat="1" applyFont="1" applyBorder="1"/>
    <xf numFmtId="171" fontId="109" fillId="0" borderId="107" xfId="0" applyNumberFormat="1" applyFont="1" applyBorder="1"/>
    <xf numFmtId="44" fontId="109" fillId="0" borderId="107" xfId="2" applyFont="1" applyBorder="1"/>
    <xf numFmtId="166" fontId="109" fillId="0" borderId="118" xfId="1" applyNumberFormat="1" applyFont="1" applyBorder="1"/>
    <xf numFmtId="168" fontId="109" fillId="49" borderId="118" xfId="4" applyNumberFormat="1" applyFont="1" applyFill="1" applyBorder="1"/>
    <xf numFmtId="168" fontId="109" fillId="0" borderId="0" xfId="0" applyNumberFormat="1" applyFont="1"/>
    <xf numFmtId="168" fontId="109" fillId="0" borderId="118" xfId="0" applyNumberFormat="1" applyFont="1" applyBorder="1"/>
    <xf numFmtId="168" fontId="109" fillId="0" borderId="0" xfId="4" applyNumberFormat="1" applyFont="1"/>
    <xf numFmtId="164" fontId="0" fillId="0" borderId="72" xfId="2" applyNumberFormat="1" applyFont="1" applyBorder="1"/>
    <xf numFmtId="164" fontId="0" fillId="0" borderId="81" xfId="2" applyNumberFormat="1" applyFont="1" applyBorder="1"/>
    <xf numFmtId="164" fontId="0" fillId="0" borderId="78" xfId="2" applyNumberFormat="1" applyFont="1" applyBorder="1"/>
    <xf numFmtId="5" fontId="108" fillId="35" borderId="40" xfId="0" applyNumberFormat="1" applyFont="1" applyFill="1" applyBorder="1" applyAlignment="1">
      <alignment horizontal="left"/>
    </xf>
    <xf numFmtId="164" fontId="98" fillId="50" borderId="61" xfId="31315" applyNumberFormat="1" applyFont="1" applyFill="1" applyBorder="1"/>
    <xf numFmtId="164" fontId="98" fillId="50" borderId="73" xfId="2" applyNumberFormat="1" applyFont="1" applyFill="1" applyBorder="1"/>
    <xf numFmtId="164" fontId="98" fillId="50" borderId="62" xfId="2" applyNumberFormat="1" applyFont="1" applyFill="1" applyBorder="1"/>
    <xf numFmtId="168" fontId="0" fillId="0" borderId="55" xfId="0" applyNumberFormat="1" applyBorder="1"/>
    <xf numFmtId="168" fontId="0" fillId="0" borderId="107" xfId="4" applyNumberFormat="1" applyFont="1" applyBorder="1" applyAlignment="1">
      <alignment horizontal="left"/>
    </xf>
    <xf numFmtId="168" fontId="0" fillId="0" borderId="107" xfId="4" applyNumberFormat="1" applyFont="1" applyBorder="1" applyAlignment="1">
      <alignment horizontal="left" vertical="center" wrapText="1"/>
    </xf>
    <xf numFmtId="168" fontId="0" fillId="0" borderId="107" xfId="0" applyNumberFormat="1" applyBorder="1" applyAlignment="1">
      <alignment horizontal="left"/>
    </xf>
    <xf numFmtId="168" fontId="0" fillId="0" borderId="107" xfId="0" applyNumberFormat="1" applyBorder="1" applyAlignment="1">
      <alignment horizontal="left" vertical="center"/>
    </xf>
    <xf numFmtId="168" fontId="0" fillId="0" borderId="78" xfId="0" applyNumberFormat="1" applyBorder="1"/>
    <xf numFmtId="168" fontId="0" fillId="0" borderId="22" xfId="4" applyNumberFormat="1" applyFont="1" applyBorder="1" applyAlignment="1">
      <alignment horizontal="left"/>
    </xf>
    <xf numFmtId="168" fontId="0" fillId="0" borderId="22" xfId="4" applyNumberFormat="1" applyFont="1" applyBorder="1" applyAlignment="1">
      <alignment horizontal="left" vertical="center" wrapText="1"/>
    </xf>
    <xf numFmtId="168" fontId="18" fillId="0" borderId="47" xfId="4" applyNumberFormat="1" applyFont="1" applyBorder="1"/>
    <xf numFmtId="168" fontId="18" fillId="0" borderId="64" xfId="4" applyNumberFormat="1" applyFont="1" applyBorder="1"/>
    <xf numFmtId="168" fontId="0" fillId="0" borderId="107" xfId="4" applyNumberFormat="1" applyFont="1" applyBorder="1" applyAlignment="1">
      <alignment horizontal="right"/>
    </xf>
    <xf numFmtId="168" fontId="0" fillId="0" borderId="107" xfId="4" quotePrefix="1" applyNumberFormat="1" applyFont="1" applyBorder="1"/>
    <xf numFmtId="168" fontId="0" fillId="44" borderId="107" xfId="4" applyNumberFormat="1" applyFont="1" applyFill="1" applyBorder="1"/>
    <xf numFmtId="168" fontId="0" fillId="0" borderId="107" xfId="4" applyNumberFormat="1" applyFont="1" applyBorder="1" applyAlignment="1">
      <alignment horizontal="center"/>
    </xf>
    <xf numFmtId="170" fontId="0" fillId="0" borderId="107" xfId="4" applyNumberFormat="1" applyFont="1" applyBorder="1"/>
    <xf numFmtId="168" fontId="0" fillId="0" borderId="22" xfId="4" applyNumberFormat="1" applyFont="1" applyBorder="1" applyAlignment="1">
      <alignment horizontal="center"/>
    </xf>
    <xf numFmtId="168" fontId="0" fillId="0" borderId="22" xfId="4" applyNumberFormat="1" applyFont="1" applyBorder="1"/>
    <xf numFmtId="168" fontId="0" fillId="44" borderId="22" xfId="4" applyNumberFormat="1" applyFont="1" applyFill="1" applyBorder="1"/>
    <xf numFmtId="168" fontId="18" fillId="44" borderId="64" xfId="4" applyNumberFormat="1" applyFont="1" applyFill="1" applyBorder="1"/>
    <xf numFmtId="168" fontId="0" fillId="38" borderId="107" xfId="4" quotePrefix="1" applyNumberFormat="1" applyFont="1" applyFill="1" applyBorder="1" applyAlignment="1">
      <alignment horizontal="center"/>
    </xf>
    <xf numFmtId="168" fontId="0" fillId="38" borderId="107" xfId="4" applyNumberFormat="1" applyFont="1" applyFill="1" applyBorder="1"/>
    <xf numFmtId="168" fontId="0" fillId="38" borderId="107" xfId="4" applyNumberFormat="1" applyFont="1" applyFill="1" applyBorder="1" applyAlignment="1">
      <alignment horizontal="center"/>
    </xf>
    <xf numFmtId="168" fontId="0" fillId="0" borderId="107" xfId="4" quotePrefix="1" applyNumberFormat="1" applyFont="1" applyBorder="1" applyAlignment="1">
      <alignment horizontal="center"/>
    </xf>
    <xf numFmtId="168" fontId="18" fillId="0" borderId="0" xfId="4" applyNumberFormat="1" applyFont="1" applyAlignment="1">
      <alignment vertical="center"/>
    </xf>
    <xf numFmtId="168" fontId="0" fillId="0" borderId="23" xfId="4" applyNumberFormat="1" applyFont="1" applyBorder="1"/>
    <xf numFmtId="168" fontId="18" fillId="40" borderId="23" xfId="4" applyNumberFormat="1" applyFont="1" applyFill="1" applyBorder="1" applyAlignment="1">
      <alignment wrapText="1"/>
    </xf>
    <xf numFmtId="168" fontId="0" fillId="0" borderId="0" xfId="4" applyNumberFormat="1" applyFont="1" applyAlignment="1">
      <alignment horizontal="left" vertical="center"/>
    </xf>
    <xf numFmtId="164" fontId="0" fillId="0" borderId="0" xfId="2" applyNumberFormat="1" applyFont="1" applyAlignment="1">
      <alignment horizontal="left" vertical="center"/>
    </xf>
    <xf numFmtId="168" fontId="88" fillId="0" borderId="0" xfId="4" applyNumberFormat="1" applyAlignment="1">
      <alignment horizontal="left" vertical="center"/>
    </xf>
    <xf numFmtId="164" fontId="88" fillId="0" borderId="0" xfId="2" applyNumberFormat="1" applyAlignment="1">
      <alignment horizontal="left" vertical="center"/>
    </xf>
    <xf numFmtId="44" fontId="0" fillId="0" borderId="23" xfId="2" applyFont="1" applyBorder="1"/>
    <xf numFmtId="168" fontId="0" fillId="45" borderId="28" xfId="4" applyNumberFormat="1" applyFont="1" applyFill="1" applyBorder="1" applyAlignment="1">
      <alignment wrapText="1"/>
    </xf>
    <xf numFmtId="44" fontId="0" fillId="0" borderId="84" xfId="2" applyFont="1" applyBorder="1"/>
    <xf numFmtId="168" fontId="0" fillId="40" borderId="23" xfId="4" applyNumberFormat="1" applyFont="1" applyFill="1" applyBorder="1" applyAlignment="1">
      <alignment horizontal="center" wrapText="1"/>
    </xf>
    <xf numFmtId="168" fontId="0" fillId="0" borderId="74" xfId="0" applyNumberFormat="1" applyBorder="1" applyAlignment="1">
      <alignment horizontal="right"/>
    </xf>
    <xf numFmtId="168" fontId="0" fillId="0" borderId="128" xfId="0" applyNumberFormat="1" applyBorder="1" applyAlignment="1">
      <alignment horizontal="right"/>
    </xf>
    <xf numFmtId="44" fontId="55" fillId="0" borderId="0" xfId="2" applyFont="1"/>
    <xf numFmtId="44" fontId="0" fillId="38" borderId="107" xfId="2" applyFont="1" applyFill="1" applyBorder="1" applyAlignment="1">
      <alignment wrapText="1"/>
    </xf>
    <xf numFmtId="44" fontId="0" fillId="38" borderId="109" xfId="2" applyFont="1" applyFill="1" applyBorder="1" applyAlignment="1">
      <alignment wrapText="1"/>
    </xf>
    <xf numFmtId="44" fontId="0" fillId="36" borderId="107" xfId="2" applyFont="1" applyFill="1" applyBorder="1" applyAlignment="1">
      <alignment wrapText="1"/>
    </xf>
    <xf numFmtId="164" fontId="22" fillId="0" borderId="0" xfId="0" applyNumberFormat="1" applyFont="1"/>
    <xf numFmtId="44" fontId="0" fillId="38" borderId="81" xfId="2" applyFont="1" applyFill="1" applyBorder="1" applyAlignment="1">
      <alignment wrapText="1"/>
    </xf>
    <xf numFmtId="44" fontId="0" fillId="38" borderId="78" xfId="2" applyFont="1" applyFill="1" applyBorder="1" applyAlignment="1">
      <alignment wrapText="1"/>
    </xf>
    <xf numFmtId="44" fontId="0" fillId="38" borderId="88" xfId="2" applyFont="1" applyFill="1" applyBorder="1" applyAlignment="1">
      <alignment wrapText="1"/>
    </xf>
    <xf numFmtId="44" fontId="0" fillId="36" borderId="78" xfId="2" applyFont="1" applyFill="1" applyBorder="1" applyAlignment="1">
      <alignment wrapText="1"/>
    </xf>
    <xf numFmtId="173" fontId="0" fillId="0" borderId="0" xfId="0" applyNumberFormat="1"/>
    <xf numFmtId="172" fontId="0" fillId="0" borderId="0" xfId="1" applyNumberFormat="1" applyFont="1"/>
    <xf numFmtId="165" fontId="18" fillId="0" borderId="117" xfId="0" applyNumberFormat="1" applyFont="1" applyBorder="1" applyAlignment="1">
      <alignment horizontal="left"/>
    </xf>
    <xf numFmtId="165" fontId="18" fillId="0" borderId="175" xfId="0" applyNumberFormat="1" applyFont="1" applyBorder="1" applyAlignment="1">
      <alignment horizontal="left"/>
    </xf>
    <xf numFmtId="166" fontId="0" fillId="0" borderId="0" xfId="1" applyNumberFormat="1" applyFont="1" applyAlignment="1">
      <alignment vertical="center"/>
    </xf>
    <xf numFmtId="165" fontId="18" fillId="0" borderId="54" xfId="0" applyNumberFormat="1" applyFont="1" applyBorder="1" applyAlignment="1">
      <alignment horizontal="left"/>
    </xf>
    <xf numFmtId="166" fontId="0" fillId="0" borderId="55" xfId="0" applyNumberFormat="1" applyBorder="1" applyAlignment="1">
      <alignment horizontal="center" vertical="center"/>
    </xf>
    <xf numFmtId="165" fontId="18" fillId="0" borderId="85" xfId="0" applyNumberFormat="1" applyFont="1" applyBorder="1" applyAlignment="1">
      <alignment horizontal="left"/>
    </xf>
    <xf numFmtId="165" fontId="18" fillId="0" borderId="122" xfId="0" applyNumberFormat="1" applyFont="1" applyBorder="1" applyAlignment="1">
      <alignment horizontal="left"/>
    </xf>
    <xf numFmtId="166" fontId="18" fillId="0" borderId="97" xfId="0" applyNumberFormat="1" applyFont="1" applyBorder="1" applyAlignment="1">
      <alignment horizontal="center" vertical="center"/>
    </xf>
    <xf numFmtId="166" fontId="18" fillId="0" borderId="154" xfId="0" applyNumberFormat="1" applyFont="1" applyBorder="1" applyAlignment="1">
      <alignment horizontal="center" vertical="center"/>
    </xf>
    <xf numFmtId="168" fontId="0" fillId="0" borderId="107" xfId="0" applyNumberFormat="1" applyBorder="1" applyAlignment="1">
      <alignment horizontal="center" vertical="center"/>
    </xf>
    <xf numFmtId="166" fontId="0" fillId="0" borderId="107" xfId="0" applyNumberFormat="1" applyBorder="1" applyAlignment="1">
      <alignment horizontal="center" vertical="center"/>
    </xf>
    <xf numFmtId="166" fontId="0" fillId="0" borderId="118" xfId="0" applyNumberFormat="1" applyBorder="1" applyAlignment="1">
      <alignment horizontal="center" vertical="center"/>
    </xf>
    <xf numFmtId="166" fontId="55" fillId="0" borderId="0" xfId="1" applyNumberFormat="1" applyFont="1" applyAlignment="1">
      <alignment horizontal="center"/>
    </xf>
    <xf numFmtId="166" fontId="0" fillId="0" borderId="0" xfId="1" applyNumberFormat="1" applyFont="1" applyAlignment="1">
      <alignment horizontal="center"/>
    </xf>
    <xf numFmtId="167" fontId="0" fillId="0" borderId="0" xfId="0" applyNumberFormat="1" applyAlignment="1">
      <alignment horizontal="center"/>
    </xf>
    <xf numFmtId="166" fontId="0" fillId="0" borderId="0" xfId="0" applyNumberFormat="1" applyAlignment="1">
      <alignment horizontal="center"/>
    </xf>
    <xf numFmtId="164" fontId="0" fillId="0" borderId="117" xfId="2" applyNumberFormat="1" applyFont="1" applyBorder="1" applyAlignment="1">
      <alignment vertical="center"/>
    </xf>
    <xf numFmtId="164" fontId="0" fillId="0" borderId="107" xfId="2" applyNumberFormat="1" applyFont="1" applyBorder="1" applyAlignment="1">
      <alignment vertical="center"/>
    </xf>
    <xf numFmtId="169" fontId="0" fillId="0" borderId="108" xfId="0" quotePrefix="1" applyNumberFormat="1" applyBorder="1" applyAlignment="1">
      <alignment horizontal="left" vertical="center" wrapText="1"/>
    </xf>
    <xf numFmtId="169" fontId="0" fillId="0" borderId="108" xfId="0" applyNumberFormat="1" applyBorder="1" applyAlignment="1">
      <alignment horizontal="justify" vertical="center" wrapText="1"/>
    </xf>
    <xf numFmtId="164" fontId="0" fillId="0" borderId="175" xfId="2" applyNumberFormat="1" applyFont="1" applyBorder="1" applyAlignment="1">
      <alignment vertical="center"/>
    </xf>
    <xf numFmtId="164" fontId="0" fillId="0" borderId="22" xfId="2" applyNumberFormat="1" applyFont="1" applyBorder="1" applyAlignment="1">
      <alignment vertical="center"/>
    </xf>
    <xf numFmtId="168" fontId="0" fillId="0" borderId="118" xfId="0" applyNumberFormat="1" applyBorder="1" applyAlignment="1">
      <alignment horizontal="center" vertical="center"/>
    </xf>
    <xf numFmtId="168" fontId="0" fillId="0" borderId="107" xfId="1" applyNumberFormat="1" applyFont="1" applyBorder="1" applyAlignment="1">
      <alignment horizontal="center" vertical="center"/>
    </xf>
    <xf numFmtId="168" fontId="0" fillId="0" borderId="22" xfId="0" applyNumberFormat="1" applyBorder="1" applyAlignment="1">
      <alignment horizontal="center" vertical="center"/>
    </xf>
    <xf numFmtId="168" fontId="0" fillId="0" borderId="32" xfId="0" applyNumberFormat="1" applyBorder="1" applyAlignment="1">
      <alignment horizontal="center" vertical="center"/>
    </xf>
    <xf numFmtId="44" fontId="88" fillId="0" borderId="0" xfId="2"/>
    <xf numFmtId="44" fontId="22" fillId="0" borderId="0" xfId="2" applyFont="1"/>
    <xf numFmtId="44" fontId="27" fillId="36" borderId="89" xfId="2" applyFont="1" applyFill="1" applyBorder="1" applyAlignment="1">
      <alignment wrapText="1"/>
    </xf>
    <xf numFmtId="44" fontId="89" fillId="0" borderId="0" xfId="2" applyFont="1"/>
    <xf numFmtId="44" fontId="54" fillId="0" borderId="0" xfId="2" applyFont="1"/>
    <xf numFmtId="166" fontId="27" fillId="0" borderId="107" xfId="0" applyNumberFormat="1" applyFont="1" applyBorder="1" applyAlignment="1">
      <alignment horizontal="center" vertical="center"/>
    </xf>
    <xf numFmtId="166" fontId="27" fillId="0" borderId="118" xfId="0" applyNumberFormat="1" applyFont="1" applyBorder="1" applyAlignment="1">
      <alignment horizontal="center" vertical="center"/>
    </xf>
    <xf numFmtId="166" fontId="19" fillId="0" borderId="0" xfId="0" applyNumberFormat="1" applyFont="1" applyAlignment="1">
      <alignment horizontal="center" vertical="center"/>
    </xf>
    <xf numFmtId="168" fontId="88" fillId="0" borderId="107" xfId="4" applyNumberFormat="1" applyBorder="1" applyAlignment="1">
      <alignment horizontal="center" vertical="center" wrapText="1"/>
    </xf>
    <xf numFmtId="168" fontId="88" fillId="0" borderId="118" xfId="4" applyNumberFormat="1" applyBorder="1" applyAlignment="1">
      <alignment horizontal="center" vertical="center" wrapText="1"/>
    </xf>
    <xf numFmtId="168" fontId="18" fillId="0" borderId="78" xfId="4" applyNumberFormat="1" applyFont="1" applyBorder="1" applyAlignment="1">
      <alignment horizontal="center" vertical="center" wrapText="1"/>
    </xf>
    <xf numFmtId="168" fontId="18" fillId="0" borderId="79" xfId="4" applyNumberFormat="1" applyFont="1" applyBorder="1" applyAlignment="1">
      <alignment horizontal="center" vertical="center" wrapText="1"/>
    </xf>
    <xf numFmtId="0" fontId="0" fillId="0" borderId="185" xfId="0" applyBorder="1"/>
    <xf numFmtId="0" fontId="0" fillId="0" borderId="200" xfId="0" applyBorder="1"/>
    <xf numFmtId="0" fontId="0" fillId="0" borderId="205" xfId="0" applyBorder="1"/>
    <xf numFmtId="0" fontId="19" fillId="52" borderId="64" xfId="0" applyFont="1" applyFill="1" applyBorder="1" applyAlignment="1">
      <alignment horizontal="center" vertical="center" wrapText="1"/>
    </xf>
    <xf numFmtId="0" fontId="19" fillId="52" borderId="63" xfId="0" applyFont="1" applyFill="1" applyBorder="1" applyAlignment="1">
      <alignment horizontal="center" vertical="center" wrapText="1"/>
    </xf>
    <xf numFmtId="0" fontId="19" fillId="52" borderId="198" xfId="0" applyFont="1" applyFill="1" applyBorder="1" applyAlignment="1">
      <alignment horizontal="center" vertical="center" wrapText="1"/>
    </xf>
    <xf numFmtId="0" fontId="19" fillId="52" borderId="201" xfId="0" applyFont="1" applyFill="1" applyBorder="1" applyAlignment="1">
      <alignment horizontal="center" vertical="center" wrapText="1"/>
    </xf>
    <xf numFmtId="0" fontId="19" fillId="52" borderId="207" xfId="0" applyFont="1" applyFill="1" applyBorder="1" applyAlignment="1">
      <alignment horizontal="center" vertical="center" wrapText="1"/>
    </xf>
    <xf numFmtId="0" fontId="0" fillId="0" borderId="206" xfId="0" applyBorder="1"/>
    <xf numFmtId="0" fontId="18" fillId="52" borderId="204" xfId="0" applyFont="1" applyFill="1" applyBorder="1"/>
    <xf numFmtId="0" fontId="18" fillId="52" borderId="108" xfId="0" applyFont="1" applyFill="1" applyBorder="1"/>
    <xf numFmtId="0" fontId="18" fillId="52" borderId="80" xfId="0" applyFont="1" applyFill="1" applyBorder="1" applyAlignment="1">
      <alignment horizontal="center"/>
    </xf>
    <xf numFmtId="0" fontId="18" fillId="52" borderId="78" xfId="0" applyFont="1" applyFill="1" applyBorder="1" applyAlignment="1">
      <alignment horizontal="center"/>
    </xf>
    <xf numFmtId="0" fontId="18" fillId="52" borderId="79" xfId="0" applyFont="1" applyFill="1" applyBorder="1" applyAlignment="1">
      <alignment horizontal="center"/>
    </xf>
    <xf numFmtId="164" fontId="88" fillId="52" borderId="204" xfId="2" applyNumberFormat="1" applyFill="1" applyBorder="1"/>
    <xf numFmtId="164" fontId="88" fillId="52" borderId="177" xfId="2" applyNumberFormat="1" applyFill="1" applyBorder="1"/>
    <xf numFmtId="164" fontId="88" fillId="52" borderId="181" xfId="2" applyNumberFormat="1" applyFill="1" applyBorder="1"/>
    <xf numFmtId="0" fontId="0" fillId="52" borderId="204" xfId="0" applyFill="1" applyBorder="1"/>
    <xf numFmtId="0" fontId="0" fillId="52" borderId="177" xfId="0" applyFill="1" applyBorder="1"/>
    <xf numFmtId="0" fontId="0" fillId="52" borderId="181" xfId="0" applyFill="1" applyBorder="1"/>
    <xf numFmtId="42" fontId="0" fillId="0" borderId="193" xfId="2" applyNumberFormat="1" applyFont="1" applyBorder="1"/>
    <xf numFmtId="42" fontId="0" fillId="0" borderId="206" xfId="2" applyNumberFormat="1" applyFont="1" applyBorder="1"/>
    <xf numFmtId="42" fontId="0" fillId="0" borderId="205" xfId="2" applyNumberFormat="1" applyFont="1" applyBorder="1"/>
    <xf numFmtId="9" fontId="0" fillId="0" borderId="200" xfId="1" applyFont="1" applyBorder="1"/>
    <xf numFmtId="9" fontId="0" fillId="0" borderId="193" xfId="1" applyFont="1" applyBorder="1"/>
    <xf numFmtId="9" fontId="0" fillId="0" borderId="197" xfId="1" applyFont="1" applyBorder="1"/>
    <xf numFmtId="42" fontId="88" fillId="0" borderId="205" xfId="2" applyNumberFormat="1" applyBorder="1"/>
    <xf numFmtId="9" fontId="0" fillId="35" borderId="200" xfId="1" applyFont="1" applyFill="1" applyBorder="1"/>
    <xf numFmtId="9" fontId="0" fillId="35" borderId="193" xfId="1" applyFont="1" applyFill="1" applyBorder="1"/>
    <xf numFmtId="9" fontId="0" fillId="35" borderId="197" xfId="1" applyFont="1" applyFill="1" applyBorder="1"/>
    <xf numFmtId="42" fontId="0" fillId="0" borderId="193" xfId="2" applyNumberFormat="1" applyFont="1" applyBorder="1" applyAlignment="1">
      <alignment horizontal="right"/>
    </xf>
    <xf numFmtId="42" fontId="0" fillId="0" borderId="206" xfId="2" applyNumberFormat="1" applyFont="1" applyBorder="1" applyAlignment="1">
      <alignment horizontal="right"/>
    </xf>
    <xf numFmtId="42" fontId="0" fillId="0" borderId="199" xfId="1" applyNumberFormat="1" applyFont="1" applyBorder="1"/>
    <xf numFmtId="0" fontId="18" fillId="0" borderId="183" xfId="0" quotePrefix="1" applyFont="1" applyBorder="1" applyAlignment="1">
      <alignment horizontal="left"/>
    </xf>
    <xf numFmtId="42" fontId="18" fillId="0" borderId="201" xfId="2" applyNumberFormat="1" applyFont="1" applyBorder="1"/>
    <xf numFmtId="9" fontId="88" fillId="0" borderId="207" xfId="1" applyBorder="1"/>
    <xf numFmtId="9" fontId="88" fillId="0" borderId="201" xfId="1" applyBorder="1"/>
    <xf numFmtId="9" fontId="88" fillId="0" borderId="198" xfId="1" applyBorder="1"/>
    <xf numFmtId="0" fontId="18" fillId="52" borderId="90" xfId="0" applyFont="1" applyFill="1" applyBorder="1" applyAlignment="1">
      <alignment horizontal="center"/>
    </xf>
    <xf numFmtId="0" fontId="18" fillId="52" borderId="89" xfId="0" applyFont="1" applyFill="1" applyBorder="1" applyAlignment="1">
      <alignment horizontal="center"/>
    </xf>
    <xf numFmtId="0" fontId="18" fillId="52" borderId="135" xfId="0" applyFont="1" applyFill="1" applyBorder="1" applyAlignment="1">
      <alignment horizontal="center"/>
    </xf>
    <xf numFmtId="0" fontId="18" fillId="52" borderId="161" xfId="0" applyFont="1" applyFill="1" applyBorder="1" applyAlignment="1">
      <alignment horizontal="center"/>
    </xf>
    <xf numFmtId="164" fontId="88" fillId="52" borderId="205" xfId="2" applyNumberFormat="1" applyFill="1" applyBorder="1"/>
    <xf numFmtId="164" fontId="88" fillId="52" borderId="23" xfId="2" applyNumberFormat="1" applyFill="1" applyBorder="1"/>
    <xf numFmtId="164" fontId="88" fillId="52" borderId="206" xfId="2" applyNumberFormat="1" applyFill="1" applyBorder="1"/>
    <xf numFmtId="0" fontId="0" fillId="52" borderId="29" xfId="0" applyFill="1" applyBorder="1"/>
    <xf numFmtId="0" fontId="0" fillId="52" borderId="36" xfId="0" applyFill="1" applyBorder="1"/>
    <xf numFmtId="0" fontId="0" fillId="52" borderId="205" xfId="0" applyFill="1" applyBorder="1"/>
    <xf numFmtId="0" fontId="0" fillId="52" borderId="23" xfId="0" applyFill="1" applyBorder="1"/>
    <xf numFmtId="0" fontId="0" fillId="52" borderId="206" xfId="0" applyFill="1" applyBorder="1"/>
    <xf numFmtId="44" fontId="0" fillId="0" borderId="204" xfId="2" applyFont="1" applyBorder="1" applyAlignment="1">
      <alignment horizontal="right"/>
    </xf>
    <xf numFmtId="164" fontId="0" fillId="0" borderId="181" xfId="2" applyNumberFormat="1" applyFont="1" applyBorder="1"/>
    <xf numFmtId="164" fontId="0" fillId="0" borderId="204" xfId="2" applyNumberFormat="1" applyFont="1" applyBorder="1"/>
    <xf numFmtId="9" fontId="0" fillId="0" borderId="209" xfId="1" applyFont="1" applyBorder="1" applyAlignment="1">
      <alignment horizontal="right"/>
    </xf>
    <xf numFmtId="44" fontId="0" fillId="0" borderId="205" xfId="2" applyFont="1" applyBorder="1" applyAlignment="1">
      <alignment horizontal="right"/>
    </xf>
    <xf numFmtId="44" fontId="0" fillId="0" borderId="193" xfId="2" applyFont="1" applyBorder="1" applyAlignment="1">
      <alignment horizontal="right"/>
    </xf>
    <xf numFmtId="164" fontId="0" fillId="0" borderId="206" xfId="2" applyNumberFormat="1" applyFont="1" applyBorder="1"/>
    <xf numFmtId="164" fontId="0" fillId="0" borderId="205" xfId="2" applyNumberFormat="1" applyFont="1" applyBorder="1"/>
    <xf numFmtId="164" fontId="0" fillId="0" borderId="193" xfId="2" applyNumberFormat="1" applyFont="1" applyBorder="1"/>
    <xf numFmtId="9" fontId="0" fillId="0" borderId="200" xfId="1" applyFont="1" applyBorder="1" applyAlignment="1">
      <alignment horizontal="right"/>
    </xf>
    <xf numFmtId="9" fontId="0" fillId="0" borderId="193" xfId="1" applyFont="1" applyBorder="1" applyAlignment="1">
      <alignment horizontal="right"/>
    </xf>
    <xf numFmtId="9" fontId="0" fillId="0" borderId="197" xfId="1" applyFont="1" applyBorder="1" applyAlignment="1">
      <alignment horizontal="right"/>
    </xf>
    <xf numFmtId="42" fontId="88" fillId="0" borderId="204" xfId="2" applyNumberFormat="1" applyBorder="1" applyAlignment="1">
      <alignment horizontal="right"/>
    </xf>
    <xf numFmtId="42" fontId="88" fillId="0" borderId="181" xfId="2" applyNumberFormat="1" applyBorder="1"/>
    <xf numFmtId="42" fontId="88" fillId="0" borderId="204" xfId="2" applyNumberFormat="1" applyBorder="1"/>
    <xf numFmtId="9" fontId="88" fillId="0" borderId="209" xfId="1" applyBorder="1" applyAlignment="1">
      <alignment horizontal="right"/>
    </xf>
    <xf numFmtId="42" fontId="88" fillId="0" borderId="205" xfId="2" applyNumberFormat="1" applyBorder="1" applyAlignment="1">
      <alignment horizontal="right"/>
    </xf>
    <xf numFmtId="42" fontId="88" fillId="0" borderId="193" xfId="2" applyNumberFormat="1" applyBorder="1" applyAlignment="1">
      <alignment horizontal="right"/>
    </xf>
    <xf numFmtId="42" fontId="88" fillId="0" borderId="206" xfId="2" applyNumberFormat="1" applyBorder="1"/>
    <xf numFmtId="42" fontId="88" fillId="0" borderId="193" xfId="2" applyNumberFormat="1" applyBorder="1"/>
    <xf numFmtId="9" fontId="88" fillId="0" borderId="200" xfId="1" applyBorder="1" applyAlignment="1">
      <alignment horizontal="right"/>
    </xf>
    <xf numFmtId="9" fontId="88" fillId="0" borderId="193" xfId="1" applyBorder="1" applyAlignment="1">
      <alignment horizontal="right"/>
    </xf>
    <xf numFmtId="9" fontId="88" fillId="0" borderId="197" xfId="1" applyBorder="1" applyAlignment="1">
      <alignment horizontal="right"/>
    </xf>
    <xf numFmtId="164" fontId="88" fillId="52" borderId="40" xfId="2" applyNumberFormat="1" applyFill="1" applyBorder="1"/>
    <xf numFmtId="164" fontId="88" fillId="52" borderId="182" xfId="2" applyNumberFormat="1" applyFill="1" applyBorder="1"/>
    <xf numFmtId="164" fontId="88" fillId="52" borderId="41" xfId="2" applyNumberFormat="1" applyFill="1" applyBorder="1"/>
    <xf numFmtId="0" fontId="0" fillId="52" borderId="40" xfId="0" applyFill="1" applyBorder="1"/>
    <xf numFmtId="0" fontId="0" fillId="52" borderId="182" xfId="0" applyFill="1" applyBorder="1"/>
    <xf numFmtId="0" fontId="0" fillId="52" borderId="41" xfId="0" applyFill="1" applyBorder="1"/>
    <xf numFmtId="9" fontId="18" fillId="0" borderId="198" xfId="1" applyFont="1" applyBorder="1" applyAlignment="1">
      <alignment horizontal="right"/>
    </xf>
    <xf numFmtId="0" fontId="19" fillId="0" borderId="183" xfId="0" applyFont="1" applyBorder="1" applyAlignment="1">
      <alignment horizontal="centerContinuous"/>
    </xf>
    <xf numFmtId="0" fontId="0" fillId="52" borderId="200" xfId="0" applyFill="1" applyBorder="1"/>
    <xf numFmtId="0" fontId="0" fillId="52" borderId="193" xfId="0" applyFill="1" applyBorder="1"/>
    <xf numFmtId="0" fontId="0" fillId="52" borderId="197" xfId="0" applyFill="1" applyBorder="1"/>
    <xf numFmtId="164" fontId="0" fillId="0" borderId="193" xfId="0" applyNumberFormat="1" applyBorder="1"/>
    <xf numFmtId="164" fontId="0" fillId="0" borderId="197" xfId="2" applyNumberFormat="1" applyFont="1" applyBorder="1"/>
    <xf numFmtId="164" fontId="0" fillId="0" borderId="200" xfId="0" applyNumberFormat="1" applyBorder="1"/>
    <xf numFmtId="0" fontId="0" fillId="52" borderId="80" xfId="0" applyFill="1" applyBorder="1"/>
    <xf numFmtId="0" fontId="0" fillId="52" borderId="78" xfId="0" applyFill="1" applyBorder="1"/>
    <xf numFmtId="0" fontId="0" fillId="52" borderId="79" xfId="0" applyFill="1" applyBorder="1"/>
    <xf numFmtId="0" fontId="0" fillId="52" borderId="81" xfId="0" applyFill="1" applyBorder="1"/>
    <xf numFmtId="0" fontId="0" fillId="52" borderId="63" xfId="0" applyFill="1" applyBorder="1"/>
    <xf numFmtId="0" fontId="0" fillId="52" borderId="64" xfId="0" applyFill="1" applyBorder="1"/>
    <xf numFmtId="0" fontId="0" fillId="52" borderId="209" xfId="0" applyFill="1" applyBorder="1"/>
    <xf numFmtId="164" fontId="0" fillId="0" borderId="209" xfId="2" applyNumberFormat="1" applyFont="1" applyBorder="1"/>
    <xf numFmtId="164" fontId="18" fillId="0" borderId="209" xfId="2" applyNumberFormat="1" applyFont="1" applyBorder="1"/>
    <xf numFmtId="0" fontId="0" fillId="52" borderId="117" xfId="0" applyFill="1" applyBorder="1"/>
    <xf numFmtId="0" fontId="0" fillId="52" borderId="107" xfId="0" applyFill="1" applyBorder="1"/>
    <xf numFmtId="0" fontId="0" fillId="52" borderId="118" xfId="0" applyFill="1" applyBorder="1"/>
    <xf numFmtId="0" fontId="18" fillId="52" borderId="70" xfId="0" applyFont="1" applyFill="1" applyBorder="1"/>
    <xf numFmtId="0" fontId="18" fillId="52" borderId="70" xfId="0" applyFont="1" applyFill="1" applyBorder="1" applyAlignment="1">
      <alignment horizontal="center"/>
    </xf>
    <xf numFmtId="0" fontId="18" fillId="52" borderId="24" xfId="0" applyFont="1" applyFill="1" applyBorder="1"/>
    <xf numFmtId="0" fontId="18" fillId="52" borderId="24" xfId="0" applyFont="1" applyFill="1" applyBorder="1" applyAlignment="1">
      <alignment horizontal="center"/>
    </xf>
    <xf numFmtId="0" fontId="18" fillId="52" borderId="205" xfId="0" applyFont="1" applyFill="1" applyBorder="1" applyAlignment="1">
      <alignment horizontal="center"/>
    </xf>
    <xf numFmtId="0" fontId="18" fillId="52" borderId="24" xfId="0" applyFont="1" applyFill="1" applyBorder="1" applyAlignment="1">
      <alignment horizontal="center" wrapText="1"/>
    </xf>
    <xf numFmtId="0" fontId="18" fillId="52" borderId="180" xfId="0" applyFont="1" applyFill="1" applyBorder="1" applyAlignment="1">
      <alignment horizontal="center" vertical="center" wrapText="1"/>
    </xf>
    <xf numFmtId="0" fontId="18" fillId="52" borderId="180" xfId="0" quotePrefix="1" applyFont="1" applyFill="1" applyBorder="1" applyAlignment="1">
      <alignment horizontal="center" vertical="center" wrapText="1"/>
    </xf>
    <xf numFmtId="0" fontId="18" fillId="36" borderId="205" xfId="0" applyFont="1" applyFill="1" applyBorder="1" applyAlignment="1">
      <alignment horizontal="center"/>
    </xf>
    <xf numFmtId="0" fontId="0" fillId="0" borderId="184" xfId="0" applyBorder="1" applyAlignment="1">
      <alignment horizontal="center"/>
    </xf>
    <xf numFmtId="0" fontId="0" fillId="36" borderId="205" xfId="0" applyFill="1" applyBorder="1" applyAlignment="1">
      <alignment horizontal="center"/>
    </xf>
    <xf numFmtId="42" fontId="0" fillId="0" borderId="185" xfId="0" applyNumberFormat="1" applyBorder="1"/>
    <xf numFmtId="0" fontId="0" fillId="36" borderId="204" xfId="0" applyFill="1" applyBorder="1"/>
    <xf numFmtId="0" fontId="0" fillId="36" borderId="204" xfId="0" applyFill="1" applyBorder="1" applyAlignment="1">
      <alignment horizontal="center"/>
    </xf>
    <xf numFmtId="0" fontId="0" fillId="36" borderId="180" xfId="0" applyFill="1" applyBorder="1" applyAlignment="1">
      <alignment horizontal="center"/>
    </xf>
    <xf numFmtId="0" fontId="0" fillId="36" borderId="187" xfId="0" applyFill="1" applyBorder="1"/>
    <xf numFmtId="0" fontId="18" fillId="35" borderId="180" xfId="0" applyFont="1" applyFill="1" applyBorder="1"/>
    <xf numFmtId="0" fontId="18" fillId="35" borderId="204" xfId="0" applyFont="1" applyFill="1" applyBorder="1"/>
    <xf numFmtId="164" fontId="0" fillId="35" borderId="209" xfId="2" applyNumberFormat="1" applyFont="1" applyFill="1" applyBorder="1"/>
    <xf numFmtId="0" fontId="98" fillId="38" borderId="182" xfId="0" applyFont="1" applyFill="1" applyBorder="1"/>
    <xf numFmtId="0" fontId="19" fillId="52" borderId="209" xfId="0" applyFont="1" applyFill="1" applyBorder="1" applyAlignment="1">
      <alignment horizontal="center" vertical="center" wrapText="1"/>
    </xf>
    <xf numFmtId="0" fontId="18" fillId="52" borderId="175" xfId="0" applyFont="1" applyFill="1" applyBorder="1"/>
    <xf numFmtId="0" fontId="18" fillId="52" borderId="22" xfId="0" applyFont="1" applyFill="1" applyBorder="1" applyAlignment="1">
      <alignment horizontal="center"/>
    </xf>
    <xf numFmtId="0" fontId="18" fillId="52" borderId="47" xfId="0" applyFont="1" applyFill="1" applyBorder="1" applyAlignment="1">
      <alignment horizontal="center" vertical="center" wrapText="1"/>
    </xf>
    <xf numFmtId="10" fontId="18" fillId="52" borderId="50" xfId="0" applyNumberFormat="1" applyFont="1" applyFill="1" applyBorder="1" applyAlignment="1">
      <alignment horizontal="center" vertical="center" wrapText="1"/>
    </xf>
    <xf numFmtId="0" fontId="0" fillId="0" borderId="186" xfId="0" applyBorder="1" applyAlignment="1">
      <alignment vertical="center"/>
    </xf>
    <xf numFmtId="10" fontId="54" fillId="0" borderId="185" xfId="1" applyNumberFormat="1" applyFont="1" applyBorder="1"/>
    <xf numFmtId="164" fontId="54" fillId="0" borderId="209" xfId="2" applyNumberFormat="1" applyFont="1" applyBorder="1"/>
    <xf numFmtId="164" fontId="0" fillId="0" borderId="187" xfId="2" applyNumberFormat="1" applyFont="1" applyBorder="1"/>
    <xf numFmtId="0" fontId="0" fillId="36" borderId="200" xfId="0" applyFill="1" applyBorder="1"/>
    <xf numFmtId="0" fontId="0" fillId="36" borderId="193" xfId="0" applyFill="1" applyBorder="1"/>
    <xf numFmtId="0" fontId="0" fillId="36" borderId="197" xfId="0" applyFill="1" applyBorder="1"/>
    <xf numFmtId="0" fontId="0" fillId="38" borderId="184" xfId="0" applyFill="1" applyBorder="1" applyAlignment="1">
      <alignment horizontal="center"/>
    </xf>
    <xf numFmtId="0" fontId="18" fillId="36" borderId="183" xfId="0" applyFont="1" applyFill="1" applyBorder="1"/>
    <xf numFmtId="0" fontId="0" fillId="0" borderId="204" xfId="0" applyBorder="1"/>
    <xf numFmtId="0" fontId="0" fillId="0" borderId="180" xfId="0" applyBorder="1"/>
    <xf numFmtId="0" fontId="18" fillId="35" borderId="180" xfId="0" quotePrefix="1" applyFont="1" applyFill="1" applyBorder="1" applyAlignment="1">
      <alignment horizontal="left"/>
    </xf>
    <xf numFmtId="0" fontId="18" fillId="36" borderId="201" xfId="0" applyFont="1" applyFill="1" applyBorder="1"/>
    <xf numFmtId="0" fontId="18" fillId="36" borderId="198" xfId="0" applyFont="1" applyFill="1" applyBorder="1"/>
    <xf numFmtId="168" fontId="18" fillId="0" borderId="209" xfId="0" applyNumberFormat="1" applyFont="1" applyBorder="1"/>
    <xf numFmtId="0" fontId="18" fillId="0" borderId="180" xfId="0" applyFont="1" applyBorder="1"/>
    <xf numFmtId="164" fontId="0" fillId="0" borderId="183" xfId="2" applyNumberFormat="1" applyFont="1" applyBorder="1"/>
    <xf numFmtId="0" fontId="18" fillId="40" borderId="187" xfId="0" applyFont="1" applyFill="1" applyBorder="1" applyAlignment="1">
      <alignment horizontal="left" vertical="center"/>
    </xf>
    <xf numFmtId="0" fontId="125" fillId="40" borderId="187" xfId="0" applyFont="1" applyFill="1" applyBorder="1" applyAlignment="1">
      <alignment horizontal="center" vertical="center" wrapText="1"/>
    </xf>
    <xf numFmtId="0" fontId="0" fillId="49" borderId="200" xfId="0" applyFill="1" applyBorder="1"/>
    <xf numFmtId="0" fontId="0" fillId="49" borderId="193" xfId="0" applyFill="1" applyBorder="1"/>
    <xf numFmtId="0" fontId="0" fillId="49" borderId="197" xfId="0" applyFill="1" applyBorder="1"/>
    <xf numFmtId="0" fontId="111" fillId="49" borderId="207" xfId="0" applyFont="1" applyFill="1" applyBorder="1"/>
    <xf numFmtId="0" fontId="109" fillId="49" borderId="185" xfId="0" applyFont="1" applyFill="1" applyBorder="1"/>
    <xf numFmtId="0" fontId="108" fillId="49" borderId="209" xfId="0" applyFont="1" applyFill="1" applyBorder="1"/>
    <xf numFmtId="0" fontId="109" fillId="0" borderId="187" xfId="0" applyFont="1" applyBorder="1"/>
    <xf numFmtId="0" fontId="109" fillId="0" borderId="187" xfId="0" applyFont="1" applyBorder="1" applyAlignment="1">
      <alignment horizontal="left"/>
    </xf>
    <xf numFmtId="0" fontId="108" fillId="0" borderId="204" xfId="0" applyFont="1" applyBorder="1"/>
    <xf numFmtId="0" fontId="108" fillId="0" borderId="177" xfId="0" applyFont="1" applyBorder="1"/>
    <xf numFmtId="0" fontId="108" fillId="35" borderId="186" xfId="0" applyFont="1" applyFill="1" applyBorder="1"/>
    <xf numFmtId="164" fontId="0" fillId="0" borderId="198" xfId="2" applyNumberFormat="1" applyFont="1" applyBorder="1"/>
    <xf numFmtId="5" fontId="108" fillId="35" borderId="182" xfId="0" applyNumberFormat="1" applyFont="1" applyFill="1" applyBorder="1" applyAlignment="1">
      <alignment horizontal="left"/>
    </xf>
    <xf numFmtId="5" fontId="108" fillId="35" borderId="201" xfId="0" applyNumberFormat="1" applyFont="1" applyFill="1" applyBorder="1" applyAlignment="1">
      <alignment horizontal="left"/>
    </xf>
    <xf numFmtId="5" fontId="18" fillId="35" borderId="201" xfId="0" applyNumberFormat="1" applyFont="1" applyFill="1" applyBorder="1" applyAlignment="1">
      <alignment horizontal="left"/>
    </xf>
    <xf numFmtId="168" fontId="0" fillId="0" borderId="197" xfId="0" applyNumberFormat="1" applyBorder="1"/>
    <xf numFmtId="0" fontId="19" fillId="39" borderId="189" xfId="0" applyFont="1" applyFill="1" applyBorder="1" applyAlignment="1">
      <alignment horizontal="center"/>
    </xf>
    <xf numFmtId="0" fontId="18" fillId="52" borderId="33" xfId="0" applyFont="1" applyFill="1" applyBorder="1"/>
    <xf numFmtId="0" fontId="18" fillId="52" borderId="200" xfId="0" applyFont="1" applyFill="1" applyBorder="1"/>
    <xf numFmtId="0" fontId="18" fillId="52" borderId="193" xfId="0" applyFont="1" applyFill="1" applyBorder="1" applyAlignment="1">
      <alignment horizontal="center"/>
    </xf>
    <xf numFmtId="0" fontId="18" fillId="52" borderId="64" xfId="0" applyFont="1" applyFill="1" applyBorder="1" applyAlignment="1">
      <alignment horizontal="center"/>
    </xf>
    <xf numFmtId="0" fontId="18" fillId="52" borderId="197" xfId="0" applyFont="1" applyFill="1" applyBorder="1" applyAlignment="1">
      <alignment horizontal="center"/>
    </xf>
    <xf numFmtId="41" fontId="0" fillId="0" borderId="187" xfId="4" applyNumberFormat="1" applyFont="1" applyBorder="1"/>
    <xf numFmtId="41" fontId="18" fillId="0" borderId="197" xfId="4" applyNumberFormat="1" applyFont="1" applyBorder="1"/>
    <xf numFmtId="0" fontId="0" fillId="0" borderId="199" xfId="0" applyBorder="1" applyAlignment="1">
      <alignment wrapText="1"/>
    </xf>
    <xf numFmtId="0" fontId="18" fillId="0" borderId="207" xfId="0" applyFont="1" applyBorder="1"/>
    <xf numFmtId="41" fontId="18" fillId="0" borderId="201" xfId="4" applyNumberFormat="1" applyFont="1" applyBorder="1"/>
    <xf numFmtId="41" fontId="18" fillId="0" borderId="198" xfId="4" applyNumberFormat="1" applyFont="1" applyBorder="1"/>
    <xf numFmtId="0" fontId="0" fillId="43" borderId="199" xfId="0" applyFill="1" applyBorder="1"/>
    <xf numFmtId="0" fontId="18" fillId="43" borderId="207" xfId="0" applyFont="1" applyFill="1" applyBorder="1"/>
    <xf numFmtId="41" fontId="18" fillId="52" borderId="201" xfId="4" applyNumberFormat="1" applyFont="1" applyFill="1" applyBorder="1"/>
    <xf numFmtId="3" fontId="18" fillId="52" borderId="64" xfId="4" applyNumberFormat="1" applyFont="1" applyFill="1" applyBorder="1"/>
    <xf numFmtId="0" fontId="18" fillId="52" borderId="107" xfId="0" applyFont="1" applyFill="1" applyBorder="1" applyAlignment="1">
      <alignment horizontal="center"/>
    </xf>
    <xf numFmtId="0" fontId="18" fillId="0" borderId="193" xfId="0" applyFont="1" applyBorder="1"/>
    <xf numFmtId="168" fontId="18" fillId="0" borderId="193" xfId="4" applyNumberFormat="1" applyFont="1" applyBorder="1"/>
    <xf numFmtId="0" fontId="18" fillId="52" borderId="25" xfId="0" applyFont="1" applyFill="1" applyBorder="1"/>
    <xf numFmtId="0" fontId="18" fillId="52" borderId="26" xfId="0" applyFont="1" applyFill="1" applyBorder="1"/>
    <xf numFmtId="0" fontId="18" fillId="52" borderId="27" xfId="0" applyFont="1" applyFill="1" applyBorder="1"/>
    <xf numFmtId="0" fontId="18" fillId="52" borderId="187" xfId="0" applyFont="1" applyFill="1" applyBorder="1" applyAlignment="1">
      <alignment horizontal="center"/>
    </xf>
    <xf numFmtId="168" fontId="0" fillId="0" borderId="187" xfId="4" applyNumberFormat="1" applyFont="1" applyBorder="1" applyAlignment="1">
      <alignment horizontal="right"/>
    </xf>
    <xf numFmtId="0" fontId="18" fillId="38" borderId="193" xfId="0" applyFont="1" applyFill="1" applyBorder="1" applyAlignment="1">
      <alignment horizontal="center"/>
    </xf>
    <xf numFmtId="0" fontId="18" fillId="38" borderId="187" xfId="0" applyFont="1" applyFill="1" applyBorder="1" applyAlignment="1">
      <alignment horizontal="center"/>
    </xf>
    <xf numFmtId="0" fontId="18" fillId="38" borderId="193" xfId="0" applyFont="1" applyFill="1" applyBorder="1"/>
    <xf numFmtId="168" fontId="18" fillId="38" borderId="193" xfId="4" applyNumberFormat="1" applyFont="1" applyFill="1" applyBorder="1" applyAlignment="1">
      <alignment horizontal="right"/>
    </xf>
    <xf numFmtId="0" fontId="18" fillId="52" borderId="205" xfId="0" applyFont="1" applyFill="1" applyBorder="1"/>
    <xf numFmtId="0" fontId="18" fillId="52" borderId="117" xfId="0" applyFont="1" applyFill="1" applyBorder="1" applyAlignment="1">
      <alignment horizontal="center"/>
    </xf>
    <xf numFmtId="0" fontId="18" fillId="52" borderId="118" xfId="0" applyFont="1" applyFill="1" applyBorder="1" applyAlignment="1">
      <alignment horizontal="center"/>
    </xf>
    <xf numFmtId="9" fontId="0" fillId="0" borderId="187" xfId="0" applyNumberFormat="1" applyBorder="1"/>
    <xf numFmtId="42" fontId="18" fillId="0" borderId="207" xfId="2" applyNumberFormat="1" applyFont="1" applyBorder="1"/>
    <xf numFmtId="42" fontId="18" fillId="0" borderId="198" xfId="2" applyNumberFormat="1" applyFont="1" applyBorder="1"/>
    <xf numFmtId="9" fontId="18" fillId="0" borderId="208" xfId="2" applyNumberFormat="1" applyFont="1" applyBorder="1" applyAlignment="1">
      <alignment vertical="center" wrapText="1"/>
    </xf>
    <xf numFmtId="9" fontId="18" fillId="0" borderId="201" xfId="2" applyNumberFormat="1" applyFont="1" applyBorder="1" applyAlignment="1">
      <alignment vertical="center" wrapText="1"/>
    </xf>
    <xf numFmtId="9" fontId="18" fillId="0" borderId="198" xfId="2" applyNumberFormat="1" applyFont="1" applyBorder="1" applyAlignment="1">
      <alignment vertical="center" wrapText="1"/>
    </xf>
    <xf numFmtId="42" fontId="18" fillId="0" borderId="199" xfId="2" applyNumberFormat="1" applyFont="1" applyBorder="1"/>
    <xf numFmtId="42" fontId="0" fillId="36" borderId="186" xfId="0" applyNumberFormat="1" applyFill="1" applyBorder="1"/>
    <xf numFmtId="42" fontId="0" fillId="0" borderId="197" xfId="2" applyNumberFormat="1" applyFont="1" applyBorder="1"/>
    <xf numFmtId="42" fontId="0" fillId="0" borderId="207" xfId="0" applyNumberFormat="1" applyBorder="1"/>
    <xf numFmtId="42" fontId="0" fillId="0" borderId="201" xfId="0" applyNumberFormat="1" applyBorder="1"/>
    <xf numFmtId="42" fontId="0" fillId="0" borderId="198" xfId="0" applyNumberFormat="1" applyBorder="1"/>
    <xf numFmtId="42" fontId="0" fillId="0" borderId="182" xfId="0" applyNumberFormat="1" applyBorder="1"/>
    <xf numFmtId="9" fontId="0" fillId="0" borderId="208" xfId="0" applyNumberFormat="1" applyBorder="1"/>
    <xf numFmtId="9" fontId="0" fillId="0" borderId="201" xfId="0" applyNumberFormat="1" applyBorder="1"/>
    <xf numFmtId="9" fontId="0" fillId="0" borderId="198" xfId="0" applyNumberFormat="1" applyBorder="1"/>
    <xf numFmtId="0" fontId="18" fillId="36" borderId="205" xfId="0" quotePrefix="1" applyFont="1" applyFill="1" applyBorder="1" applyAlignment="1">
      <alignment horizontal="left"/>
    </xf>
    <xf numFmtId="42" fontId="0" fillId="36" borderId="193" xfId="0" applyNumberFormat="1" applyFill="1" applyBorder="1"/>
    <xf numFmtId="42" fontId="0" fillId="36" borderId="197" xfId="0" applyNumberFormat="1" applyFill="1" applyBorder="1"/>
    <xf numFmtId="42" fontId="0" fillId="36" borderId="205" xfId="0" applyNumberFormat="1" applyFill="1" applyBorder="1"/>
    <xf numFmtId="42" fontId="0" fillId="36" borderId="206" xfId="0" applyNumberFormat="1" applyFill="1" applyBorder="1"/>
    <xf numFmtId="9" fontId="0" fillId="36" borderId="193" xfId="0" applyNumberFormat="1" applyFill="1" applyBorder="1"/>
    <xf numFmtId="9" fontId="0" fillId="36" borderId="197" xfId="0" applyNumberFormat="1" applyFill="1" applyBorder="1"/>
    <xf numFmtId="42" fontId="0" fillId="0" borderId="187" xfId="2" applyNumberFormat="1" applyFont="1" applyBorder="1"/>
    <xf numFmtId="9" fontId="0" fillId="0" borderId="187" xfId="0" applyNumberFormat="1" applyBorder="1" applyAlignment="1">
      <alignment horizontal="right"/>
    </xf>
    <xf numFmtId="169" fontId="88" fillId="0" borderId="205" xfId="0" quotePrefix="1" applyNumberFormat="1" applyFont="1" applyBorder="1" applyAlignment="1">
      <alignment horizontal="left" vertical="top" wrapText="1"/>
    </xf>
    <xf numFmtId="42" fontId="18" fillId="0" borderId="182" xfId="2" applyNumberFormat="1" applyFont="1" applyBorder="1"/>
    <xf numFmtId="9" fontId="18" fillId="0" borderId="208" xfId="0" applyNumberFormat="1" applyFont="1" applyBorder="1"/>
    <xf numFmtId="9" fontId="18" fillId="0" borderId="201" xfId="0" applyNumberFormat="1" applyFont="1" applyBorder="1"/>
    <xf numFmtId="9" fontId="18" fillId="0" borderId="198" xfId="0" applyNumberFormat="1" applyFont="1" applyBorder="1"/>
    <xf numFmtId="0" fontId="18" fillId="53" borderId="183" xfId="0" applyFont="1" applyFill="1" applyBorder="1" applyAlignment="1">
      <alignment horizontal="center" vertical="center" wrapText="1"/>
    </xf>
    <xf numFmtId="0" fontId="18" fillId="40" borderId="180" xfId="0" applyFont="1" applyFill="1" applyBorder="1" applyAlignment="1">
      <alignment wrapText="1"/>
    </xf>
    <xf numFmtId="0" fontId="18" fillId="40" borderId="177" xfId="0" applyFont="1" applyFill="1" applyBorder="1" applyAlignment="1">
      <alignment wrapText="1"/>
    </xf>
    <xf numFmtId="0" fontId="18" fillId="40" borderId="181" xfId="0" applyFont="1" applyFill="1" applyBorder="1" applyAlignment="1">
      <alignment wrapText="1"/>
    </xf>
    <xf numFmtId="0" fontId="0" fillId="0" borderId="205" xfId="0" applyBorder="1" applyAlignment="1">
      <alignment wrapText="1"/>
    </xf>
    <xf numFmtId="9" fontId="0" fillId="0" borderId="206" xfId="0" applyNumberFormat="1" applyBorder="1"/>
    <xf numFmtId="0" fontId="18" fillId="0" borderId="206" xfId="0" applyFont="1" applyBorder="1" applyAlignment="1">
      <alignment wrapText="1"/>
    </xf>
    <xf numFmtId="0" fontId="54" fillId="0" borderId="205" xfId="0" applyFont="1" applyBorder="1" applyAlignment="1">
      <alignment wrapText="1"/>
    </xf>
    <xf numFmtId="9" fontId="0" fillId="0" borderId="206" xfId="0" applyNumberFormat="1" applyBorder="1" applyAlignment="1">
      <alignment horizontal="right"/>
    </xf>
    <xf numFmtId="0" fontId="18" fillId="53" borderId="205" xfId="0" applyFont="1" applyFill="1" applyBorder="1" applyAlignment="1">
      <alignment wrapText="1"/>
    </xf>
    <xf numFmtId="168" fontId="0" fillId="40" borderId="206" xfId="4" applyNumberFormat="1" applyFont="1" applyFill="1" applyBorder="1" applyAlignment="1">
      <alignment wrapText="1"/>
    </xf>
    <xf numFmtId="0" fontId="18" fillId="40" borderId="206" xfId="0" applyFont="1" applyFill="1" applyBorder="1" applyAlignment="1">
      <alignment wrapText="1"/>
    </xf>
    <xf numFmtId="0" fontId="18" fillId="40" borderId="200" xfId="0" applyFont="1" applyFill="1" applyBorder="1" applyAlignment="1">
      <alignment wrapText="1"/>
    </xf>
    <xf numFmtId="9" fontId="0" fillId="0" borderId="206" xfId="0" applyNumberFormat="1" applyBorder="1" applyAlignment="1">
      <alignment horizontal="right" vertical="center"/>
    </xf>
    <xf numFmtId="9" fontId="0" fillId="0" borderId="184" xfId="0" applyNumberFormat="1" applyBorder="1"/>
    <xf numFmtId="9" fontId="0" fillId="0" borderId="185" xfId="1" applyFont="1" applyBorder="1"/>
    <xf numFmtId="0" fontId="18" fillId="40" borderId="189" xfId="0" applyFont="1" applyFill="1" applyBorder="1" applyAlignment="1">
      <alignment horizontal="center" vertical="center" wrapText="1"/>
    </xf>
    <xf numFmtId="0" fontId="18" fillId="40" borderId="183" xfId="0" applyFont="1" applyFill="1" applyBorder="1" applyAlignment="1">
      <alignment horizontal="center" vertical="center" wrapText="1"/>
    </xf>
    <xf numFmtId="168" fontId="0" fillId="45" borderId="206" xfId="4" applyNumberFormat="1" applyFont="1" applyFill="1" applyBorder="1" applyAlignment="1">
      <alignment wrapText="1"/>
    </xf>
    <xf numFmtId="0" fontId="18" fillId="45" borderId="206" xfId="0" applyFont="1" applyFill="1" applyBorder="1" applyAlignment="1">
      <alignment wrapText="1"/>
    </xf>
    <xf numFmtId="168" fontId="0" fillId="46" borderId="206" xfId="4" applyNumberFormat="1" applyFont="1" applyFill="1" applyBorder="1" applyAlignment="1">
      <alignment wrapText="1"/>
    </xf>
    <xf numFmtId="9" fontId="0" fillId="46" borderId="206" xfId="0" applyNumberFormat="1" applyFill="1" applyBorder="1"/>
    <xf numFmtId="43" fontId="0" fillId="0" borderId="206" xfId="0" applyNumberFormat="1" applyBorder="1"/>
    <xf numFmtId="44" fontId="0" fillId="0" borderId="206" xfId="2" applyFont="1" applyBorder="1"/>
    <xf numFmtId="43" fontId="18" fillId="40" borderId="206" xfId="0" applyNumberFormat="1" applyFont="1" applyFill="1" applyBorder="1" applyAlignment="1">
      <alignment wrapText="1"/>
    </xf>
    <xf numFmtId="44" fontId="18" fillId="40" borderId="206" xfId="2" applyFont="1" applyFill="1" applyBorder="1" applyAlignment="1">
      <alignment wrapText="1"/>
    </xf>
    <xf numFmtId="0" fontId="0" fillId="46" borderId="206" xfId="0" applyFill="1" applyBorder="1" applyAlignment="1">
      <alignment horizontal="right"/>
    </xf>
    <xf numFmtId="0" fontId="18" fillId="40" borderId="205" xfId="0" applyFont="1" applyFill="1" applyBorder="1" applyAlignment="1">
      <alignment wrapText="1"/>
    </xf>
    <xf numFmtId="0" fontId="18" fillId="45" borderId="200" xfId="0" applyFont="1" applyFill="1" applyBorder="1" applyAlignment="1">
      <alignment wrapText="1"/>
    </xf>
    <xf numFmtId="44" fontId="18" fillId="40" borderId="197" xfId="2" applyFont="1" applyFill="1" applyBorder="1" applyAlignment="1">
      <alignment wrapText="1"/>
    </xf>
    <xf numFmtId="3" fontId="0" fillId="46" borderId="206" xfId="0" applyNumberFormat="1" applyFill="1" applyBorder="1"/>
    <xf numFmtId="1" fontId="0" fillId="46" borderId="206" xfId="0" applyNumberFormat="1" applyFill="1" applyBorder="1" applyAlignment="1">
      <alignment horizontal="right"/>
    </xf>
    <xf numFmtId="0" fontId="0" fillId="46" borderId="206" xfId="0" applyFill="1" applyBorder="1"/>
    <xf numFmtId="0" fontId="0" fillId="35" borderId="184" xfId="0" applyFill="1" applyBorder="1" applyAlignment="1">
      <alignment horizontal="center"/>
    </xf>
    <xf numFmtId="0" fontId="0" fillId="35" borderId="185" xfId="0" applyFill="1" applyBorder="1"/>
    <xf numFmtId="0" fontId="18" fillId="40" borderId="177" xfId="0" applyFont="1" applyFill="1" applyBorder="1" applyAlignment="1">
      <alignment horizontal="right" wrapText="1"/>
    </xf>
    <xf numFmtId="170" fontId="18" fillId="0" borderId="206" xfId="0" applyNumberFormat="1" applyFont="1" applyBorder="1" applyAlignment="1">
      <alignment wrapText="1"/>
    </xf>
    <xf numFmtId="0" fontId="18" fillId="51" borderId="183" xfId="0" applyFont="1" applyFill="1" applyBorder="1" applyAlignment="1">
      <alignment wrapText="1"/>
    </xf>
    <xf numFmtId="0" fontId="18" fillId="51" borderId="180" xfId="0" applyFont="1" applyFill="1" applyBorder="1" applyAlignment="1">
      <alignment wrapText="1"/>
    </xf>
    <xf numFmtId="0" fontId="0" fillId="38" borderId="205" xfId="0" applyFill="1" applyBorder="1" applyAlignment="1">
      <alignment wrapText="1"/>
    </xf>
    <xf numFmtId="0" fontId="18" fillId="38" borderId="186" xfId="0" applyFont="1" applyFill="1" applyBorder="1" applyAlignment="1">
      <alignment wrapText="1"/>
    </xf>
    <xf numFmtId="0" fontId="18" fillId="38" borderId="206" xfId="0" applyFont="1" applyFill="1" applyBorder="1" applyAlignment="1">
      <alignment wrapText="1"/>
    </xf>
    <xf numFmtId="0" fontId="18" fillId="38" borderId="184" xfId="0" applyFont="1" applyFill="1" applyBorder="1" applyAlignment="1">
      <alignment wrapText="1"/>
    </xf>
    <xf numFmtId="0" fontId="0" fillId="38" borderId="183" xfId="0" applyFill="1" applyBorder="1" applyAlignment="1">
      <alignment wrapText="1"/>
    </xf>
    <xf numFmtId="0" fontId="18" fillId="51" borderId="205" xfId="0" applyFont="1" applyFill="1" applyBorder="1" applyAlignment="1">
      <alignment wrapText="1"/>
    </xf>
    <xf numFmtId="0" fontId="0" fillId="38" borderId="183" xfId="0" applyFill="1" applyBorder="1"/>
    <xf numFmtId="0" fontId="0" fillId="38" borderId="180" xfId="0" applyFill="1" applyBorder="1"/>
    <xf numFmtId="0" fontId="18" fillId="52" borderId="27" xfId="0" applyFont="1" applyFill="1" applyBorder="1" applyAlignment="1">
      <alignment horizontal="center"/>
    </xf>
    <xf numFmtId="0" fontId="18" fillId="52" borderId="25" xfId="0" applyFont="1" applyFill="1" applyBorder="1" applyAlignment="1">
      <alignment horizontal="center"/>
    </xf>
    <xf numFmtId="0" fontId="18" fillId="52" borderId="122" xfId="0" applyFont="1" applyFill="1" applyBorder="1" applyAlignment="1">
      <alignment horizontal="center"/>
    </xf>
    <xf numFmtId="0" fontId="18" fillId="52" borderId="51" xfId="0" applyFont="1" applyFill="1" applyBorder="1" applyAlignment="1">
      <alignment horizontal="center"/>
    </xf>
    <xf numFmtId="0" fontId="18" fillId="52" borderId="27" xfId="0" quotePrefix="1" applyFont="1" applyFill="1" applyBorder="1" applyAlignment="1">
      <alignment horizontal="center"/>
    </xf>
    <xf numFmtId="42" fontId="0" fillId="0" borderId="187" xfId="0" applyNumberFormat="1" applyBorder="1"/>
    <xf numFmtId="42" fontId="18" fillId="0" borderId="187" xfId="0" applyNumberFormat="1" applyFont="1" applyBorder="1"/>
    <xf numFmtId="0" fontId="22" fillId="0" borderId="210" xfId="0" applyFont="1" applyBorder="1" applyAlignment="1">
      <alignment horizontal="center" wrapText="1"/>
    </xf>
    <xf numFmtId="0" fontId="0" fillId="38" borderId="187" xfId="0" applyFill="1" applyBorder="1" applyAlignment="1">
      <alignment horizontal="center" wrapText="1"/>
    </xf>
    <xf numFmtId="0" fontId="0" fillId="36" borderId="187" xfId="0" applyFill="1" applyBorder="1" applyAlignment="1">
      <alignment horizontal="center" wrapText="1"/>
    </xf>
    <xf numFmtId="44" fontId="0" fillId="38" borderId="187" xfId="2" applyFont="1" applyFill="1" applyBorder="1" applyAlignment="1">
      <alignment wrapText="1"/>
    </xf>
    <xf numFmtId="9" fontId="0" fillId="36" borderId="187" xfId="1" applyFont="1" applyFill="1" applyBorder="1" applyAlignment="1">
      <alignment horizontal="center" wrapText="1"/>
    </xf>
    <xf numFmtId="42" fontId="18" fillId="0" borderId="193" xfId="0" applyNumberFormat="1" applyFont="1" applyBorder="1"/>
    <xf numFmtId="0" fontId="19" fillId="52" borderId="80" xfId="0" applyFont="1" applyFill="1" applyBorder="1" applyAlignment="1">
      <alignment horizontal="center" vertical="center" wrapText="1"/>
    </xf>
    <xf numFmtId="0" fontId="19" fillId="52" borderId="78" xfId="0" applyFont="1" applyFill="1" applyBorder="1" applyAlignment="1">
      <alignment horizontal="center" vertical="center" wrapText="1"/>
    </xf>
    <xf numFmtId="0" fontId="19" fillId="52" borderId="79" xfId="0" applyFont="1" applyFill="1" applyBorder="1" applyAlignment="1">
      <alignment horizontal="center" vertical="center" wrapText="1"/>
    </xf>
    <xf numFmtId="0" fontId="19" fillId="52" borderId="83" xfId="0" applyFont="1" applyFill="1" applyBorder="1" applyAlignment="1">
      <alignment horizontal="center" vertical="center" wrapText="1"/>
    </xf>
    <xf numFmtId="41" fontId="27" fillId="0" borderId="180" xfId="0" applyNumberFormat="1" applyFont="1" applyBorder="1"/>
    <xf numFmtId="41" fontId="27" fillId="0" borderId="206" xfId="0" applyNumberFormat="1" applyFont="1" applyBorder="1"/>
    <xf numFmtId="41" fontId="27" fillId="0" borderId="205" xfId="0" applyNumberFormat="1" applyFont="1" applyBorder="1"/>
    <xf numFmtId="41" fontId="27" fillId="0" borderId="205" xfId="31305" applyNumberFormat="1" applyBorder="1"/>
    <xf numFmtId="41" fontId="27" fillId="0" borderId="206" xfId="31305" applyNumberFormat="1" applyBorder="1"/>
    <xf numFmtId="41" fontId="27" fillId="0" borderId="200" xfId="31305" applyNumberFormat="1" applyBorder="1"/>
    <xf numFmtId="41" fontId="27" fillId="0" borderId="197" xfId="31305" applyNumberFormat="1" applyBorder="1"/>
    <xf numFmtId="41" fontId="27" fillId="0" borderId="200" xfId="0" applyNumberFormat="1" applyFont="1" applyBorder="1"/>
    <xf numFmtId="41" fontId="27" fillId="0" borderId="193" xfId="0" applyNumberFormat="1" applyFont="1" applyBorder="1"/>
    <xf numFmtId="41" fontId="27" fillId="0" borderId="187" xfId="0" applyNumberFormat="1" applyFont="1" applyBorder="1"/>
    <xf numFmtId="41" fontId="27" fillId="0" borderId="186" xfId="0" applyNumberFormat="1" applyFont="1" applyBorder="1"/>
    <xf numFmtId="41" fontId="27" fillId="0" borderId="186" xfId="31305" applyNumberFormat="1" applyBorder="1"/>
    <xf numFmtId="165" fontId="18" fillId="0" borderId="200" xfId="0" applyNumberFormat="1" applyFont="1" applyBorder="1" applyAlignment="1">
      <alignment horizontal="left"/>
    </xf>
    <xf numFmtId="41" fontId="0" fillId="0" borderId="193" xfId="0" applyNumberFormat="1" applyBorder="1"/>
    <xf numFmtId="41" fontId="54" fillId="0" borderId="193" xfId="31287" applyNumberFormat="1" applyFont="1" applyFill="1" applyBorder="1"/>
    <xf numFmtId="166" fontId="0" fillId="0" borderId="193" xfId="0" applyNumberFormat="1" applyBorder="1" applyAlignment="1">
      <alignment horizontal="center" vertical="center"/>
    </xf>
    <xf numFmtId="166" fontId="0" fillId="0" borderId="197" xfId="0" applyNumberFormat="1" applyBorder="1" applyAlignment="1">
      <alignment horizontal="center" vertical="center"/>
    </xf>
    <xf numFmtId="0" fontId="18" fillId="0" borderId="207" xfId="0" applyFont="1" applyBorder="1" applyAlignment="1">
      <alignment horizontal="center"/>
    </xf>
    <xf numFmtId="41" fontId="18" fillId="0" borderId="201" xfId="0" applyNumberFormat="1" applyFont="1" applyBorder="1"/>
    <xf numFmtId="10" fontId="18" fillId="0" borderId="201" xfId="1" applyNumberFormat="1" applyFont="1" applyBorder="1" applyAlignment="1">
      <alignment horizontal="center" vertical="center"/>
    </xf>
    <xf numFmtId="166" fontId="18" fillId="0" borderId="201" xfId="0" applyNumberFormat="1" applyFont="1" applyBorder="1" applyAlignment="1">
      <alignment horizontal="center" vertical="center"/>
    </xf>
    <xf numFmtId="166" fontId="18" fillId="0" borderId="198" xfId="0" applyNumberFormat="1" applyFont="1" applyBorder="1" applyAlignment="1">
      <alignment horizontal="center" vertical="center"/>
    </xf>
    <xf numFmtId="41" fontId="54" fillId="0" borderId="193" xfId="0" applyNumberFormat="1" applyFont="1" applyBorder="1"/>
    <xf numFmtId="0" fontId="19" fillId="52" borderId="201" xfId="0" applyFont="1" applyFill="1" applyBorder="1" applyAlignment="1">
      <alignment horizontal="center" vertical="center"/>
    </xf>
    <xf numFmtId="9" fontId="0" fillId="0" borderId="193" xfId="0" applyNumberFormat="1" applyBorder="1" applyAlignment="1">
      <alignment horizontal="center" vertical="center"/>
    </xf>
    <xf numFmtId="9" fontId="0" fillId="0" borderId="193" xfId="1" applyFont="1" applyBorder="1" applyAlignment="1">
      <alignment horizontal="center"/>
    </xf>
    <xf numFmtId="9" fontId="0" fillId="0" borderId="209" xfId="0" applyNumberFormat="1" applyBorder="1" applyAlignment="1">
      <alignment horizontal="center" vertical="center"/>
    </xf>
    <xf numFmtId="0" fontId="18" fillId="52" borderId="63" xfId="0" applyFont="1" applyFill="1" applyBorder="1" applyAlignment="1">
      <alignment horizontal="center" vertical="center" wrapText="1"/>
    </xf>
    <xf numFmtId="0" fontId="18" fillId="52" borderId="64" xfId="0" applyFont="1" applyFill="1" applyBorder="1" applyAlignment="1">
      <alignment horizontal="center" vertical="center" wrapText="1"/>
    </xf>
    <xf numFmtId="9" fontId="18" fillId="52" borderId="64" xfId="0" applyNumberFormat="1" applyFont="1" applyFill="1" applyBorder="1" applyAlignment="1">
      <alignment horizontal="center" vertical="center" wrapText="1"/>
    </xf>
    <xf numFmtId="0" fontId="18" fillId="52" borderId="209" xfId="0" applyFont="1" applyFill="1" applyBorder="1" applyAlignment="1">
      <alignment horizontal="center" vertical="center" wrapText="1"/>
    </xf>
    <xf numFmtId="168" fontId="18" fillId="0" borderId="201" xfId="0" applyNumberFormat="1" applyFont="1" applyBorder="1" applyAlignment="1">
      <alignment horizontal="center" vertical="center"/>
    </xf>
    <xf numFmtId="0" fontId="18" fillId="52" borderId="22" xfId="0" applyFont="1" applyFill="1" applyBorder="1" applyAlignment="1">
      <alignment horizontal="center" vertical="center" wrapText="1"/>
    </xf>
    <xf numFmtId="0" fontId="18" fillId="52" borderId="25" xfId="0" applyFont="1" applyFill="1" applyBorder="1" applyAlignment="1">
      <alignment horizontal="center" vertical="center" wrapText="1"/>
    </xf>
    <xf numFmtId="0" fontId="18" fillId="52" borderId="51" xfId="0" applyFont="1" applyFill="1" applyBorder="1" applyAlignment="1">
      <alignment horizontal="center" vertical="center" wrapText="1"/>
    </xf>
    <xf numFmtId="0" fontId="18" fillId="52" borderId="117" xfId="0" applyFont="1" applyFill="1" applyBorder="1" applyAlignment="1">
      <alignment horizontal="center" vertical="center"/>
    </xf>
    <xf numFmtId="0" fontId="18" fillId="52" borderId="107" xfId="0" applyFont="1" applyFill="1" applyBorder="1" applyAlignment="1">
      <alignment horizontal="center" vertical="center"/>
    </xf>
    <xf numFmtId="0" fontId="18" fillId="52" borderId="118" xfId="0" quotePrefix="1" applyFont="1" applyFill="1" applyBorder="1" applyAlignment="1">
      <alignment horizontal="center" vertical="center"/>
    </xf>
    <xf numFmtId="0" fontId="18" fillId="52" borderId="187" xfId="0" applyFont="1" applyFill="1" applyBorder="1" applyAlignment="1">
      <alignment horizontal="center" vertical="center"/>
    </xf>
    <xf numFmtId="0" fontId="18" fillId="52" borderId="109" xfId="0" quotePrefix="1" applyFont="1" applyFill="1" applyBorder="1" applyAlignment="1">
      <alignment horizontal="center" vertical="center"/>
    </xf>
    <xf numFmtId="0" fontId="18" fillId="52" borderId="118" xfId="0" applyFont="1" applyFill="1" applyBorder="1" applyAlignment="1">
      <alignment horizontal="center" vertical="center"/>
    </xf>
    <xf numFmtId="0" fontId="18" fillId="52" borderId="109" xfId="0" applyFont="1" applyFill="1" applyBorder="1" applyAlignment="1">
      <alignment horizontal="center" vertical="center"/>
    </xf>
    <xf numFmtId="0" fontId="18" fillId="52" borderId="29" xfId="0" applyFont="1" applyFill="1" applyBorder="1" applyAlignment="1">
      <alignment horizontal="center" vertical="center"/>
    </xf>
    <xf numFmtId="0" fontId="18" fillId="52" borderId="117" xfId="0" quotePrefix="1" applyFont="1" applyFill="1" applyBorder="1" applyAlignment="1">
      <alignment horizontal="center" vertical="center"/>
    </xf>
    <xf numFmtId="0" fontId="18" fillId="52" borderId="107" xfId="0" quotePrefix="1" applyFont="1" applyFill="1" applyBorder="1" applyAlignment="1">
      <alignment horizontal="center" vertical="center"/>
    </xf>
    <xf numFmtId="0" fontId="0" fillId="36" borderId="187" xfId="0" applyFill="1" applyBorder="1" applyAlignment="1">
      <alignment vertical="center"/>
    </xf>
    <xf numFmtId="0" fontId="18" fillId="0" borderId="205" xfId="0" applyFont="1" applyBorder="1" applyAlignment="1">
      <alignment vertical="center"/>
    </xf>
    <xf numFmtId="42" fontId="18" fillId="0" borderId="200" xfId="0" applyNumberFormat="1" applyFont="1" applyBorder="1" applyAlignment="1">
      <alignment vertical="center"/>
    </xf>
    <xf numFmtId="42" fontId="0" fillId="0" borderId="193" xfId="0" applyNumberFormat="1" applyBorder="1" applyAlignment="1">
      <alignment vertical="center"/>
    </xf>
    <xf numFmtId="42" fontId="0" fillId="0" borderId="197" xfId="0" applyNumberFormat="1" applyBorder="1" applyAlignment="1">
      <alignment vertical="center"/>
    </xf>
    <xf numFmtId="42" fontId="0" fillId="0" borderId="200" xfId="2" applyNumberFormat="1" applyFont="1" applyBorder="1" applyAlignment="1">
      <alignment vertical="center"/>
    </xf>
    <xf numFmtId="42" fontId="0" fillId="0" borderId="193" xfId="2" applyNumberFormat="1" applyFont="1" applyBorder="1" applyAlignment="1">
      <alignment vertical="center"/>
    </xf>
    <xf numFmtId="42" fontId="0" fillId="0" borderId="197" xfId="2" applyNumberFormat="1" applyFont="1" applyBorder="1" applyAlignment="1">
      <alignment vertical="center"/>
    </xf>
    <xf numFmtId="164" fontId="0" fillId="0" borderId="200" xfId="2" applyNumberFormat="1" applyFont="1" applyBorder="1" applyAlignment="1">
      <alignment vertical="center"/>
    </xf>
    <xf numFmtId="164" fontId="0" fillId="0" borderId="193" xfId="2" applyNumberFormat="1" applyFont="1" applyBorder="1" applyAlignment="1">
      <alignment vertical="center"/>
    </xf>
    <xf numFmtId="9" fontId="0" fillId="0" borderId="197" xfId="0" applyNumberFormat="1" applyBorder="1" applyAlignment="1">
      <alignment vertical="center"/>
    </xf>
    <xf numFmtId="42" fontId="0" fillId="0" borderId="187" xfId="0" applyNumberFormat="1" applyBorder="1" applyAlignment="1">
      <alignment vertical="center"/>
    </xf>
    <xf numFmtId="42" fontId="0" fillId="0" borderId="187" xfId="2" applyNumberFormat="1" applyFont="1" applyBorder="1" applyAlignment="1">
      <alignment vertical="center"/>
    </xf>
    <xf numFmtId="42" fontId="18" fillId="0" borderId="207" xfId="0" applyNumberFormat="1" applyFont="1" applyBorder="1" applyAlignment="1">
      <alignment vertical="center"/>
    </xf>
    <xf numFmtId="42" fontId="18" fillId="0" borderId="201" xfId="0" applyNumberFormat="1" applyFont="1" applyBorder="1" applyAlignment="1">
      <alignment vertical="center"/>
    </xf>
    <xf numFmtId="42" fontId="18" fillId="0" borderId="198" xfId="0" applyNumberFormat="1" applyFont="1" applyBorder="1" applyAlignment="1">
      <alignment vertical="center"/>
    </xf>
    <xf numFmtId="42" fontId="18" fillId="0" borderId="208" xfId="0" applyNumberFormat="1" applyFont="1" applyBorder="1" applyAlignment="1">
      <alignment vertical="center"/>
    </xf>
    <xf numFmtId="9" fontId="18" fillId="0" borderId="198" xfId="0" applyNumberFormat="1" applyFont="1" applyBorder="1" applyAlignment="1">
      <alignment vertical="center"/>
    </xf>
    <xf numFmtId="0" fontId="18" fillId="38" borderId="183" xfId="0" applyFont="1" applyFill="1" applyBorder="1" applyAlignment="1">
      <alignment horizontal="center" wrapText="1"/>
    </xf>
    <xf numFmtId="0" fontId="18" fillId="49" borderId="183" xfId="0" applyFont="1" applyFill="1" applyBorder="1" applyAlignment="1">
      <alignment horizontal="center" wrapText="1"/>
    </xf>
    <xf numFmtId="0" fontId="0" fillId="0" borderId="200" xfId="0" applyBorder="1" applyAlignment="1">
      <alignment horizontal="left"/>
    </xf>
    <xf numFmtId="168" fontId="0" fillId="0" borderId="193" xfId="0" applyNumberFormat="1" applyBorder="1" applyAlignment="1">
      <alignment horizontal="center" vertical="center"/>
    </xf>
    <xf numFmtId="10" fontId="0" fillId="0" borderId="193" xfId="1" applyNumberFormat="1" applyFont="1" applyBorder="1" applyAlignment="1">
      <alignment horizontal="center" vertical="center"/>
    </xf>
    <xf numFmtId="168" fontId="0" fillId="0" borderId="197" xfId="0" applyNumberFormat="1" applyBorder="1" applyAlignment="1">
      <alignment horizontal="center" vertical="center"/>
    </xf>
    <xf numFmtId="0" fontId="91" fillId="0" borderId="207" xfId="0" applyFont="1" applyBorder="1" applyAlignment="1">
      <alignment horizontal="center"/>
    </xf>
    <xf numFmtId="10" fontId="0" fillId="0" borderId="201" xfId="1" applyNumberFormat="1" applyFont="1" applyBorder="1" applyAlignment="1">
      <alignment horizontal="center" vertical="center"/>
    </xf>
    <xf numFmtId="0" fontId="18" fillId="49" borderId="183" xfId="0" applyFont="1" applyFill="1" applyBorder="1"/>
    <xf numFmtId="10" fontId="0" fillId="0" borderId="180" xfId="0" applyNumberFormat="1" applyBorder="1" applyAlignment="1">
      <alignment horizontal="center"/>
    </xf>
    <xf numFmtId="0" fontId="27" fillId="52" borderId="49" xfId="0" applyFont="1" applyFill="1" applyBorder="1"/>
    <xf numFmtId="0" fontId="19" fillId="52" borderId="47" xfId="0" quotePrefix="1" applyFont="1" applyFill="1" applyBorder="1" applyAlignment="1">
      <alignment horizontal="center" wrapText="1"/>
    </xf>
    <xf numFmtId="0" fontId="19" fillId="52" borderId="50" xfId="0" applyFont="1" applyFill="1" applyBorder="1" applyAlignment="1">
      <alignment horizontal="center" wrapText="1"/>
    </xf>
    <xf numFmtId="0" fontId="19" fillId="52" borderId="85" xfId="0" applyFont="1" applyFill="1" applyBorder="1"/>
    <xf numFmtId="0" fontId="19" fillId="52" borderId="107" xfId="0" applyFont="1" applyFill="1" applyBorder="1" applyAlignment="1">
      <alignment horizontal="center"/>
    </xf>
    <xf numFmtId="0" fontId="19" fillId="52" borderId="119" xfId="0" applyFont="1" applyFill="1" applyBorder="1" applyAlignment="1">
      <alignment horizontal="center"/>
    </xf>
    <xf numFmtId="14" fontId="19" fillId="0" borderId="205" xfId="0" applyNumberFormat="1" applyFont="1" applyBorder="1" applyAlignment="1">
      <alignment horizontal="left"/>
    </xf>
    <xf numFmtId="9" fontId="27" fillId="0" borderId="197" xfId="0" applyNumberFormat="1" applyFont="1" applyBorder="1" applyAlignment="1">
      <alignment horizontal="center" vertical="center"/>
    </xf>
    <xf numFmtId="41" fontId="19" fillId="0" borderId="201" xfId="0" applyNumberFormat="1" applyFont="1" applyBorder="1"/>
    <xf numFmtId="0" fontId="18" fillId="52" borderId="207" xfId="0" applyFont="1" applyFill="1" applyBorder="1" applyAlignment="1">
      <alignment horizontal="center" vertical="center" wrapText="1"/>
    </xf>
    <xf numFmtId="3" fontId="18" fillId="52" borderId="201" xfId="0" applyNumberFormat="1" applyFont="1" applyFill="1" applyBorder="1" applyAlignment="1">
      <alignment horizontal="center" vertical="center" wrapText="1"/>
    </xf>
    <xf numFmtId="0" fontId="18" fillId="52" borderId="201" xfId="0" applyFont="1" applyFill="1" applyBorder="1" applyAlignment="1">
      <alignment horizontal="center" vertical="center" wrapText="1"/>
    </xf>
    <xf numFmtId="0" fontId="18" fillId="52" borderId="198" xfId="0" applyFont="1" applyFill="1" applyBorder="1" applyAlignment="1">
      <alignment horizontal="center" vertical="center" wrapText="1"/>
    </xf>
    <xf numFmtId="41" fontId="0" fillId="0" borderId="193" xfId="31287" applyNumberFormat="1" applyFont="1" applyFill="1" applyBorder="1"/>
    <xf numFmtId="0" fontId="19" fillId="52" borderId="75" xfId="0" applyFont="1" applyFill="1" applyBorder="1" applyAlignment="1">
      <alignment horizontal="center" vertical="center" wrapText="1"/>
    </xf>
    <xf numFmtId="41" fontId="27" fillId="0" borderId="178" xfId="0" applyNumberFormat="1" applyFont="1" applyBorder="1"/>
    <xf numFmtId="9" fontId="27" fillId="0" borderId="193" xfId="0" applyNumberFormat="1" applyFont="1" applyBorder="1" applyAlignment="1">
      <alignment horizontal="center" vertical="center"/>
    </xf>
    <xf numFmtId="9" fontId="27" fillId="0" borderId="193" xfId="1" applyFont="1" applyBorder="1" applyAlignment="1">
      <alignment horizontal="center"/>
    </xf>
    <xf numFmtId="0" fontId="127" fillId="52" borderId="64" xfId="0" applyFont="1" applyFill="1" applyBorder="1" applyAlignment="1">
      <alignment horizontal="center" vertical="center" wrapText="1"/>
    </xf>
    <xf numFmtId="9" fontId="19" fillId="52" borderId="64" xfId="0" applyNumberFormat="1" applyFont="1" applyFill="1" applyBorder="1" applyAlignment="1">
      <alignment horizontal="center" vertical="center" wrapText="1"/>
    </xf>
    <xf numFmtId="0" fontId="19" fillId="0" borderId="207" xfId="0" applyFont="1" applyBorder="1" applyAlignment="1">
      <alignment horizontal="center"/>
    </xf>
    <xf numFmtId="166" fontId="19" fillId="0" borderId="201" xfId="0" applyNumberFormat="1" applyFont="1" applyBorder="1" applyAlignment="1">
      <alignment horizontal="center" vertical="center"/>
    </xf>
    <xf numFmtId="166" fontId="19" fillId="0" borderId="198" xfId="0" applyNumberFormat="1" applyFont="1" applyBorder="1" applyAlignment="1">
      <alignment horizontal="center" vertical="center"/>
    </xf>
    <xf numFmtId="0" fontId="18" fillId="52" borderId="32" xfId="0" applyFont="1" applyFill="1" applyBorder="1" applyAlignment="1">
      <alignment horizontal="center" vertical="center" wrapText="1"/>
    </xf>
    <xf numFmtId="0" fontId="19" fillId="0" borderId="211" xfId="0" quotePrefix="1" applyFont="1" applyBorder="1" applyAlignment="1">
      <alignment horizontal="centerContinuous"/>
    </xf>
    <xf numFmtId="0" fontId="18" fillId="52" borderId="211" xfId="0" applyFont="1" applyFill="1" applyBorder="1" applyAlignment="1">
      <alignment horizontal="center"/>
    </xf>
    <xf numFmtId="0" fontId="18" fillId="38" borderId="211" xfId="0" applyFont="1" applyFill="1" applyBorder="1"/>
    <xf numFmtId="0" fontId="18" fillId="39" borderId="211" xfId="0" applyFont="1" applyFill="1" applyBorder="1"/>
    <xf numFmtId="0" fontId="18" fillId="0" borderId="211" xfId="0" applyFont="1" applyBorder="1"/>
    <xf numFmtId="0" fontId="0" fillId="38" borderId="211" xfId="0" applyFill="1" applyBorder="1"/>
    <xf numFmtId="0" fontId="98" fillId="38" borderId="211" xfId="0" applyFont="1" applyFill="1" applyBorder="1"/>
    <xf numFmtId="0" fontId="108" fillId="0" borderId="211" xfId="0" applyFont="1" applyBorder="1"/>
    <xf numFmtId="0" fontId="18" fillId="52" borderId="211" xfId="0" applyFont="1" applyFill="1" applyBorder="1"/>
    <xf numFmtId="0" fontId="0" fillId="0" borderId="180" xfId="0" applyBorder="1" applyAlignment="1">
      <alignment horizontal="center"/>
    </xf>
    <xf numFmtId="0" fontId="0" fillId="0" borderId="77" xfId="1" applyNumberFormat="1" applyFont="1" applyBorder="1" applyAlignment="1">
      <alignment horizontal="center"/>
    </xf>
    <xf numFmtId="41" fontId="27" fillId="0" borderId="107" xfId="0" applyNumberFormat="1" applyFont="1" applyBorder="1" applyAlignment="1">
      <alignment horizontal="right"/>
    </xf>
    <xf numFmtId="171" fontId="88" fillId="0" borderId="207" xfId="0" applyNumberFormat="1" applyFont="1" applyBorder="1"/>
    <xf numFmtId="171" fontId="88" fillId="0" borderId="201" xfId="0" applyNumberFormat="1" applyFont="1" applyBorder="1"/>
    <xf numFmtId="171" fontId="88" fillId="0" borderId="198" xfId="0" applyNumberFormat="1" applyFont="1" applyBorder="1"/>
    <xf numFmtId="0" fontId="18" fillId="0" borderId="204" xfId="0" applyFont="1" applyBorder="1"/>
    <xf numFmtId="171" fontId="88" fillId="0" borderId="63" xfId="0" applyNumberFormat="1" applyFont="1" applyBorder="1"/>
    <xf numFmtId="171" fontId="88" fillId="0" borderId="64" xfId="0" applyNumberFormat="1" applyFont="1" applyBorder="1"/>
    <xf numFmtId="171" fontId="88" fillId="0" borderId="209" xfId="0" applyNumberFormat="1" applyFont="1" applyBorder="1"/>
    <xf numFmtId="171" fontId="88" fillId="0" borderId="80" xfId="0" applyNumberFormat="1" applyFont="1" applyBorder="1"/>
    <xf numFmtId="171" fontId="88" fillId="0" borderId="78" xfId="0" applyNumberFormat="1" applyFont="1" applyBorder="1"/>
    <xf numFmtId="168" fontId="0" fillId="0" borderId="107" xfId="0" applyNumberFormat="1" applyBorder="1" applyAlignment="1">
      <alignment horizontal="right" vertical="center"/>
    </xf>
    <xf numFmtId="168" fontId="0" fillId="0" borderId="119" xfId="0" applyNumberFormat="1" applyBorder="1" applyAlignment="1">
      <alignment horizontal="right" vertical="center"/>
    </xf>
    <xf numFmtId="168" fontId="57" fillId="0" borderId="147" xfId="0" applyNumberFormat="1" applyFont="1" applyBorder="1" applyAlignment="1">
      <alignment horizontal="right" vertical="center"/>
    </xf>
    <xf numFmtId="168" fontId="57" fillId="0" borderId="148" xfId="0" applyNumberFormat="1" applyFont="1" applyBorder="1" applyAlignment="1">
      <alignment horizontal="right" vertical="center"/>
    </xf>
    <xf numFmtId="168" fontId="57" fillId="0" borderId="74" xfId="0" applyNumberFormat="1" applyFont="1" applyBorder="1" applyAlignment="1">
      <alignment horizontal="right" vertical="center"/>
    </xf>
    <xf numFmtId="168" fontId="57" fillId="0" borderId="127" xfId="0" applyNumberFormat="1" applyFont="1" applyBorder="1" applyAlignment="1">
      <alignment horizontal="right" vertical="center"/>
    </xf>
    <xf numFmtId="41" fontId="0" fillId="0" borderId="193" xfId="0" applyNumberFormat="1" applyBorder="1" applyAlignment="1">
      <alignment horizontal="right"/>
    </xf>
    <xf numFmtId="168" fontId="0" fillId="0" borderId="107" xfId="4" applyNumberFormat="1" applyFont="1" applyBorder="1" applyAlignment="1">
      <alignment horizontal="right" vertical="center"/>
    </xf>
    <xf numFmtId="41" fontId="27" fillId="0" borderId="24" xfId="0" applyNumberFormat="1" applyFont="1" applyBorder="1"/>
    <xf numFmtId="41" fontId="27" fillId="0" borderId="24" xfId="31305" applyNumberFormat="1" applyBorder="1"/>
    <xf numFmtId="42" fontId="0" fillId="0" borderId="108" xfId="2" applyNumberFormat="1" applyFont="1" applyBorder="1"/>
    <xf numFmtId="6" fontId="0" fillId="0" borderId="108" xfId="2" applyNumberFormat="1" applyFont="1" applyBorder="1"/>
    <xf numFmtId="6" fontId="0" fillId="35" borderId="108" xfId="2" applyNumberFormat="1" applyFont="1" applyFill="1" applyBorder="1"/>
    <xf numFmtId="42" fontId="0" fillId="35" borderId="193" xfId="2" applyNumberFormat="1" applyFont="1" applyFill="1" applyBorder="1"/>
    <xf numFmtId="42" fontId="0" fillId="35" borderId="206" xfId="2" applyNumberFormat="1" applyFont="1" applyFill="1" applyBorder="1"/>
    <xf numFmtId="42" fontId="88" fillId="35" borderId="205" xfId="2" applyNumberFormat="1" applyFill="1" applyBorder="1"/>
    <xf numFmtId="42" fontId="0" fillId="35" borderId="205" xfId="2" applyNumberFormat="1" applyFont="1" applyFill="1" applyBorder="1"/>
    <xf numFmtId="42" fontId="0" fillId="0" borderId="174" xfId="2" applyNumberFormat="1" applyFont="1" applyBorder="1"/>
    <xf numFmtId="42" fontId="18" fillId="0" borderId="208" xfId="2" applyNumberFormat="1" applyFont="1" applyBorder="1"/>
    <xf numFmtId="0" fontId="0" fillId="0" borderId="0" xfId="0" applyAlignment="1">
      <alignment vertical="top"/>
    </xf>
    <xf numFmtId="9" fontId="0" fillId="0" borderId="117" xfId="1" applyFont="1" applyBorder="1" applyAlignment="1">
      <alignment horizontal="right"/>
    </xf>
    <xf numFmtId="9" fontId="0" fillId="0" borderId="107" xfId="1" applyFont="1" applyBorder="1" applyAlignment="1">
      <alignment horizontal="right"/>
    </xf>
    <xf numFmtId="9" fontId="0" fillId="0" borderId="118" xfId="1" applyFont="1" applyBorder="1" applyAlignment="1">
      <alignment horizontal="right"/>
    </xf>
    <xf numFmtId="9" fontId="0" fillId="0" borderId="72" xfId="0" applyNumberFormat="1" applyBorder="1" applyAlignment="1">
      <alignment horizontal="right"/>
    </xf>
    <xf numFmtId="9" fontId="0" fillId="0" borderId="64" xfId="0" applyNumberFormat="1" applyBorder="1" applyAlignment="1">
      <alignment horizontal="right"/>
    </xf>
    <xf numFmtId="0" fontId="0" fillId="0" borderId="187" xfId="0" applyBorder="1" applyAlignment="1">
      <alignment horizontal="right"/>
    </xf>
    <xf numFmtId="0" fontId="0" fillId="0" borderId="107" xfId="0" applyBorder="1" applyAlignment="1">
      <alignment horizontal="right"/>
    </xf>
    <xf numFmtId="9" fontId="18" fillId="0" borderId="187" xfId="0" applyNumberFormat="1" applyFont="1" applyBorder="1" applyAlignment="1">
      <alignment horizontal="right"/>
    </xf>
    <xf numFmtId="9" fontId="18" fillId="0" borderId="107" xfId="0" applyNumberFormat="1" applyFont="1" applyBorder="1" applyAlignment="1">
      <alignment horizontal="right"/>
    </xf>
    <xf numFmtId="9" fontId="18" fillId="0" borderId="81" xfId="0" applyNumberFormat="1" applyFont="1" applyBorder="1" applyAlignment="1">
      <alignment horizontal="right"/>
    </xf>
    <xf numFmtId="9" fontId="18" fillId="0" borderId="78" xfId="0" applyNumberFormat="1" applyFont="1" applyBorder="1" applyAlignment="1">
      <alignment horizontal="right"/>
    </xf>
    <xf numFmtId="166" fontId="0" fillId="0" borderId="0" xfId="0" applyNumberFormat="1"/>
    <xf numFmtId="41" fontId="0" fillId="0" borderId="107" xfId="31287" applyNumberFormat="1" applyFont="1" applyFill="1" applyBorder="1" applyAlignment="1">
      <alignment horizontal="center" vertical="center"/>
    </xf>
    <xf numFmtId="41" fontId="0" fillId="0" borderId="193" xfId="31287" applyNumberFormat="1" applyFont="1" applyFill="1" applyBorder="1" applyAlignment="1">
      <alignment horizontal="center" vertical="center"/>
    </xf>
    <xf numFmtId="41" fontId="0" fillId="0" borderId="193" xfId="0" applyNumberFormat="1" applyBorder="1" applyAlignment="1">
      <alignment horizontal="center" vertical="center"/>
    </xf>
    <xf numFmtId="41" fontId="18" fillId="0" borderId="201" xfId="0" applyNumberFormat="1" applyFont="1" applyBorder="1" applyAlignment="1">
      <alignment horizontal="center" vertical="center"/>
    </xf>
    <xf numFmtId="41" fontId="0" fillId="0" borderId="28" xfId="0" applyNumberFormat="1" applyBorder="1" applyAlignment="1">
      <alignment horizontal="center" vertical="center"/>
    </xf>
    <xf numFmtId="41" fontId="27" fillId="0" borderId="63" xfId="0" applyNumberFormat="1" applyFont="1" applyBorder="1"/>
    <xf numFmtId="41" fontId="27" fillId="0" borderId="64" xfId="0" applyNumberFormat="1" applyFont="1" applyBorder="1"/>
    <xf numFmtId="41" fontId="27" fillId="0" borderId="210" xfId="0" applyNumberFormat="1" applyFont="1" applyBorder="1"/>
    <xf numFmtId="41" fontId="27" fillId="0" borderId="209" xfId="0" applyNumberFormat="1" applyFont="1" applyBorder="1"/>
    <xf numFmtId="41" fontId="27" fillId="0" borderId="64" xfId="31305" applyNumberFormat="1" applyBorder="1"/>
    <xf numFmtId="41" fontId="27" fillId="0" borderId="209" xfId="31305" applyNumberFormat="1" applyBorder="1"/>
    <xf numFmtId="41" fontId="27" fillId="0" borderId="193" xfId="31305" applyNumberFormat="1" applyBorder="1"/>
    <xf numFmtId="41" fontId="27" fillId="0" borderId="30" xfId="31305" applyNumberFormat="1" applyBorder="1"/>
    <xf numFmtId="41" fontId="27" fillId="0" borderId="109" xfId="0" applyNumberFormat="1" applyFont="1" applyBorder="1"/>
    <xf numFmtId="41" fontId="27" fillId="0" borderId="118" xfId="31305" applyNumberFormat="1" applyBorder="1"/>
    <xf numFmtId="41" fontId="27" fillId="0" borderId="80" xfId="0" applyNumberFormat="1" applyFont="1" applyBorder="1"/>
    <xf numFmtId="41" fontId="27" fillId="0" borderId="78" xfId="0" applyNumberFormat="1" applyFont="1" applyBorder="1"/>
    <xf numFmtId="41" fontId="27" fillId="0" borderId="88" xfId="0" applyNumberFormat="1" applyFont="1" applyBorder="1"/>
    <xf numFmtId="41" fontId="27" fillId="0" borderId="79" xfId="0" applyNumberFormat="1" applyFont="1" applyBorder="1"/>
    <xf numFmtId="41" fontId="27" fillId="0" borderId="79" xfId="31305" applyNumberFormat="1" applyBorder="1"/>
    <xf numFmtId="41" fontId="27" fillId="0" borderId="31" xfId="31305" applyNumberFormat="1" applyBorder="1"/>
    <xf numFmtId="41" fontId="19" fillId="0" borderId="34" xfId="0" applyNumberFormat="1" applyFont="1" applyBorder="1"/>
    <xf numFmtId="41" fontId="19" fillId="0" borderId="35" xfId="0" applyNumberFormat="1" applyFont="1" applyBorder="1"/>
    <xf numFmtId="41" fontId="19" fillId="0" borderId="33" xfId="0" applyNumberFormat="1" applyFont="1" applyBorder="1"/>
    <xf numFmtId="41" fontId="19" fillId="0" borderId="207" xfId="0" applyNumberFormat="1" applyFont="1" applyBorder="1"/>
    <xf numFmtId="41" fontId="19" fillId="0" borderId="198" xfId="0" applyNumberFormat="1" applyFont="1" applyBorder="1"/>
    <xf numFmtId="41" fontId="19" fillId="0" borderId="43" xfId="0" applyNumberFormat="1" applyFont="1" applyBorder="1"/>
    <xf numFmtId="41" fontId="19" fillId="0" borderId="44" xfId="0" applyNumberFormat="1" applyFont="1" applyBorder="1"/>
    <xf numFmtId="41" fontId="19" fillId="0" borderId="45" xfId="0" applyNumberFormat="1" applyFont="1" applyBorder="1"/>
    <xf numFmtId="0" fontId="87" fillId="0" borderId="0" xfId="0" applyFont="1" applyAlignment="1">
      <alignment horizontal="left"/>
    </xf>
    <xf numFmtId="41" fontId="0" fillId="0" borderId="24" xfId="0" applyNumberFormat="1" applyBorder="1"/>
    <xf numFmtId="41" fontId="0" fillId="0" borderId="23" xfId="4" applyNumberFormat="1" applyFont="1" applyBorder="1"/>
    <xf numFmtId="41" fontId="18" fillId="0" borderId="24" xfId="0" applyNumberFormat="1" applyFont="1" applyBorder="1" applyAlignment="1">
      <alignment wrapText="1"/>
    </xf>
    <xf numFmtId="41" fontId="0" fillId="0" borderId="24" xfId="0" applyNumberFormat="1" applyBorder="1" applyAlignment="1">
      <alignment horizontal="right" vertical="center"/>
    </xf>
    <xf numFmtId="41" fontId="0" fillId="0" borderId="23" xfId="4" applyNumberFormat="1" applyFont="1" applyBorder="1" applyAlignment="1">
      <alignment horizontal="right" vertical="center" wrapText="1"/>
    </xf>
    <xf numFmtId="41" fontId="0" fillId="0" borderId="23" xfId="4" applyNumberFormat="1" applyFont="1" applyBorder="1" applyAlignment="1">
      <alignment horizontal="right"/>
    </xf>
    <xf numFmtId="41" fontId="18" fillId="40" borderId="24" xfId="0" applyNumberFormat="1" applyFont="1" applyFill="1" applyBorder="1" applyAlignment="1">
      <alignment wrapText="1"/>
    </xf>
    <xf numFmtId="41" fontId="18" fillId="40" borderId="23" xfId="4" applyNumberFormat="1" applyFont="1" applyFill="1" applyBorder="1" applyAlignment="1">
      <alignment wrapText="1"/>
    </xf>
    <xf numFmtId="41" fontId="18" fillId="40" borderId="200" xfId="0" applyNumberFormat="1" applyFont="1" applyFill="1" applyBorder="1" applyAlignment="1">
      <alignment wrapText="1"/>
    </xf>
    <xf numFmtId="41" fontId="0" fillId="0" borderId="206" xfId="0" applyNumberFormat="1" applyBorder="1"/>
    <xf numFmtId="41" fontId="0" fillId="0" borderId="206" xfId="0" applyNumberFormat="1" applyBorder="1" applyAlignment="1">
      <alignment horizontal="right" vertical="center"/>
    </xf>
    <xf numFmtId="41" fontId="0" fillId="0" borderId="36" xfId="0" applyNumberFormat="1" applyBorder="1"/>
    <xf numFmtId="41" fontId="0" fillId="0" borderId="0" xfId="4" applyNumberFormat="1" applyFont="1"/>
    <xf numFmtId="41" fontId="0" fillId="0" borderId="205" xfId="4" applyNumberFormat="1" applyFont="1" applyBorder="1"/>
    <xf numFmtId="41" fontId="0" fillId="0" borderId="57" xfId="0" applyNumberFormat="1" applyBorder="1"/>
    <xf numFmtId="41" fontId="0" fillId="0" borderId="37" xfId="4" applyNumberFormat="1" applyFont="1" applyBorder="1"/>
    <xf numFmtId="41" fontId="0" fillId="0" borderId="206" xfId="4" applyNumberFormat="1" applyFont="1" applyBorder="1"/>
    <xf numFmtId="41" fontId="0" fillId="0" borderId="206" xfId="4" applyNumberFormat="1" applyFont="1" applyBorder="1" applyAlignment="1">
      <alignment wrapText="1"/>
    </xf>
    <xf numFmtId="41" fontId="0" fillId="0" borderId="206" xfId="4" applyNumberFormat="1" applyFont="1" applyBorder="1" applyAlignment="1">
      <alignment horizontal="right" vertical="center" wrapText="1"/>
    </xf>
    <xf numFmtId="41" fontId="0" fillId="40" borderId="206" xfId="4" applyNumberFormat="1" applyFont="1" applyFill="1" applyBorder="1" applyAlignment="1">
      <alignment wrapText="1"/>
    </xf>
    <xf numFmtId="41" fontId="0" fillId="40" borderId="28" xfId="4" applyNumberFormat="1" applyFont="1" applyFill="1" applyBorder="1" applyAlignment="1">
      <alignment wrapText="1"/>
    </xf>
    <xf numFmtId="41" fontId="0" fillId="0" borderId="206" xfId="0" applyNumberFormat="1" applyBorder="1" applyAlignment="1">
      <alignment horizontal="right"/>
    </xf>
    <xf numFmtId="41" fontId="0" fillId="0" borderId="36" xfId="4" applyNumberFormat="1" applyFont="1" applyBorder="1"/>
    <xf numFmtId="41" fontId="0" fillId="0" borderId="57" xfId="4" applyNumberFormat="1" applyFont="1" applyBorder="1" applyAlignment="1">
      <alignment horizontal="right"/>
    </xf>
    <xf numFmtId="43" fontId="0" fillId="0" borderId="206" xfId="0" applyNumberFormat="1" applyBorder="1" applyAlignment="1">
      <alignment horizontal="right"/>
    </xf>
    <xf numFmtId="43" fontId="0" fillId="0" borderId="206" xfId="4" applyFont="1" applyBorder="1"/>
    <xf numFmtId="43" fontId="0" fillId="0" borderId="206" xfId="0" applyNumberFormat="1" applyBorder="1" applyAlignment="1">
      <alignment horizontal="right" vertical="center"/>
    </xf>
    <xf numFmtId="43" fontId="0" fillId="0" borderId="36" xfId="0" applyNumberFormat="1" applyBorder="1"/>
    <xf numFmtId="43" fontId="0" fillId="0" borderId="57" xfId="0" applyNumberFormat="1" applyBorder="1"/>
    <xf numFmtId="42" fontId="0" fillId="0" borderId="57" xfId="2" applyNumberFormat="1" applyFont="1" applyBorder="1"/>
    <xf numFmtId="42" fontId="18" fillId="40" borderId="206" xfId="0" applyNumberFormat="1" applyFont="1" applyFill="1" applyBorder="1"/>
    <xf numFmtId="42" fontId="18" fillId="40" borderId="197" xfId="2" applyNumberFormat="1" applyFont="1" applyFill="1" applyBorder="1"/>
    <xf numFmtId="42" fontId="18" fillId="0" borderId="206" xfId="2" applyNumberFormat="1" applyFont="1" applyBorder="1"/>
    <xf numFmtId="42" fontId="0" fillId="0" borderId="24" xfId="2" applyNumberFormat="1" applyFont="1" applyBorder="1"/>
    <xf numFmtId="42" fontId="18" fillId="40" borderId="24" xfId="2" applyNumberFormat="1" applyFont="1" applyFill="1" applyBorder="1"/>
    <xf numFmtId="42" fontId="18" fillId="40" borderId="24" xfId="0" applyNumberFormat="1" applyFont="1" applyFill="1" applyBorder="1"/>
    <xf numFmtId="42" fontId="0" fillId="0" borderId="77" xfId="2" applyNumberFormat="1" applyFont="1" applyBorder="1"/>
    <xf numFmtId="42" fontId="0" fillId="0" borderId="76" xfId="2" applyNumberFormat="1" applyFont="1" applyBorder="1"/>
    <xf numFmtId="43" fontId="0" fillId="0" borderId="24" xfId="4" applyFont="1" applyBorder="1" applyAlignment="1">
      <alignment horizontal="center"/>
    </xf>
    <xf numFmtId="43" fontId="0" fillId="0" borderId="24" xfId="4" applyFont="1" applyBorder="1" applyAlignment="1">
      <alignment horizontal="right"/>
    </xf>
    <xf numFmtId="43" fontId="18" fillId="40" borderId="24" xfId="0" applyNumberFormat="1" applyFont="1" applyFill="1" applyBorder="1" applyAlignment="1">
      <alignment wrapText="1"/>
    </xf>
    <xf numFmtId="43" fontId="18" fillId="40" borderId="24" xfId="0" applyNumberFormat="1" applyFont="1" applyFill="1" applyBorder="1" applyAlignment="1">
      <alignment horizontal="right" wrapText="1"/>
    </xf>
    <xf numFmtId="43" fontId="0" fillId="0" borderId="77" xfId="4" applyFont="1" applyBorder="1" applyAlignment="1">
      <alignment horizontal="center"/>
    </xf>
    <xf numFmtId="43" fontId="0" fillId="0" borderId="77" xfId="4" applyFont="1" applyBorder="1" applyAlignment="1">
      <alignment horizontal="right"/>
    </xf>
    <xf numFmtId="43" fontId="0" fillId="0" borderId="76" xfId="4" applyFont="1" applyBorder="1" applyAlignment="1">
      <alignment horizontal="center"/>
    </xf>
    <xf numFmtId="43" fontId="0" fillId="0" borderId="76" xfId="4" applyFont="1" applyBorder="1" applyAlignment="1">
      <alignment horizontal="right"/>
    </xf>
    <xf numFmtId="41" fontId="0" fillId="0" borderId="24" xfId="4" applyNumberFormat="1" applyFont="1" applyBorder="1" applyAlignment="1">
      <alignment horizontal="right"/>
    </xf>
    <xf numFmtId="41" fontId="18" fillId="40" borderId="24" xfId="4" applyNumberFormat="1" applyFont="1" applyFill="1" applyBorder="1" applyAlignment="1">
      <alignment horizontal="right" wrapText="1"/>
    </xf>
    <xf numFmtId="41" fontId="0" fillId="0" borderId="24" xfId="4" applyNumberFormat="1" applyFont="1" applyBorder="1" applyAlignment="1">
      <alignment horizontal="center"/>
    </xf>
    <xf numFmtId="41" fontId="0" fillId="0" borderId="77" xfId="4" applyNumberFormat="1" applyFont="1" applyBorder="1" applyAlignment="1">
      <alignment horizontal="right"/>
    </xf>
    <xf numFmtId="41" fontId="0" fillId="0" borderId="76" xfId="4" applyNumberFormat="1" applyFont="1" applyBorder="1" applyAlignment="1">
      <alignment horizontal="right"/>
    </xf>
    <xf numFmtId="9" fontId="0" fillId="0" borderId="185" xfId="0" applyNumberFormat="1" applyBorder="1" applyAlignment="1">
      <alignment horizontal="center"/>
    </xf>
    <xf numFmtId="0" fontId="0" fillId="0" borderId="0" xfId="0" quotePrefix="1" applyAlignment="1">
      <alignment vertical="center"/>
    </xf>
    <xf numFmtId="0" fontId="105" fillId="0" borderId="0" xfId="0" quotePrefix="1" applyFont="1" applyAlignment="1">
      <alignment vertical="center"/>
    </xf>
    <xf numFmtId="44" fontId="0" fillId="0" borderId="119" xfId="2" applyFont="1" applyBorder="1"/>
    <xf numFmtId="44" fontId="0" fillId="0" borderId="91" xfId="2" applyFont="1" applyBorder="1"/>
    <xf numFmtId="44" fontId="0" fillId="0" borderId="197" xfId="2" applyFont="1" applyBorder="1"/>
    <xf numFmtId="44" fontId="0" fillId="0" borderId="35" xfId="2" applyFont="1" applyBorder="1"/>
    <xf numFmtId="41" fontId="0" fillId="0" borderId="77" xfId="0" applyNumberFormat="1" applyBorder="1"/>
    <xf numFmtId="41" fontId="0" fillId="36" borderId="77" xfId="0" applyNumberFormat="1" applyFill="1" applyBorder="1"/>
    <xf numFmtId="41" fontId="0" fillId="35" borderId="77" xfId="0" applyNumberFormat="1" applyFill="1" applyBorder="1"/>
    <xf numFmtId="41" fontId="0" fillId="0" borderId="77" xfId="4" applyNumberFormat="1" applyFont="1" applyBorder="1"/>
    <xf numFmtId="41" fontId="0" fillId="36" borderId="77" xfId="4" applyNumberFormat="1" applyFont="1" applyFill="1" applyBorder="1"/>
    <xf numFmtId="41" fontId="0" fillId="36" borderId="24" xfId="0" applyNumberFormat="1" applyFill="1" applyBorder="1"/>
    <xf numFmtId="41" fontId="0" fillId="0" borderId="185" xfId="0" applyNumberFormat="1" applyBorder="1"/>
    <xf numFmtId="41" fontId="0" fillId="36" borderId="180" xfId="0" applyNumberFormat="1" applyFill="1" applyBorder="1"/>
    <xf numFmtId="41" fontId="0" fillId="36" borderId="187" xfId="0" applyNumberFormat="1" applyFill="1" applyBorder="1"/>
    <xf numFmtId="41" fontId="0" fillId="36" borderId="107" xfId="0" applyNumberFormat="1" applyFill="1" applyBorder="1"/>
    <xf numFmtId="41" fontId="0" fillId="0" borderId="77" xfId="0" applyNumberFormat="1" applyBorder="1" applyAlignment="1">
      <alignment horizontal="right"/>
    </xf>
    <xf numFmtId="41" fontId="18" fillId="0" borderId="0" xfId="0" applyNumberFormat="1" applyFont="1"/>
    <xf numFmtId="0" fontId="54" fillId="0" borderId="0" xfId="0" applyFont="1" applyAlignment="1">
      <alignment vertical="center"/>
    </xf>
    <xf numFmtId="0" fontId="54" fillId="0" borderId="0" xfId="0" applyFont="1" applyAlignment="1">
      <alignment vertical="top"/>
    </xf>
    <xf numFmtId="0" fontId="87" fillId="0" borderId="0" xfId="0" applyFont="1" applyAlignment="1">
      <alignment vertical="center"/>
    </xf>
    <xf numFmtId="41" fontId="0" fillId="36" borderId="117" xfId="4" applyNumberFormat="1" applyFont="1" applyFill="1" applyBorder="1"/>
    <xf numFmtId="41" fontId="0" fillId="36" borderId="107" xfId="4" applyNumberFormat="1" applyFont="1" applyFill="1" applyBorder="1"/>
    <xf numFmtId="41" fontId="0" fillId="0" borderId="117" xfId="0" applyNumberFormat="1" applyBorder="1"/>
    <xf numFmtId="41" fontId="0" fillId="0" borderId="187" xfId="0" applyNumberFormat="1" applyBorder="1"/>
    <xf numFmtId="41" fontId="88" fillId="36" borderId="107" xfId="4" applyNumberFormat="1" applyFill="1" applyBorder="1"/>
    <xf numFmtId="41" fontId="85" fillId="36" borderId="34" xfId="0" applyNumberFormat="1" applyFont="1" applyFill="1" applyBorder="1"/>
    <xf numFmtId="41" fontId="85" fillId="36" borderId="78" xfId="0" applyNumberFormat="1" applyFont="1" applyFill="1" applyBorder="1"/>
    <xf numFmtId="41" fontId="0" fillId="0" borderId="24" xfId="4" applyNumberFormat="1" applyFont="1" applyBorder="1"/>
    <xf numFmtId="41" fontId="18" fillId="0" borderId="76" xfId="4" applyNumberFormat="1" applyFont="1" applyBorder="1"/>
    <xf numFmtId="42" fontId="0" fillId="36" borderId="107" xfId="4" applyNumberFormat="1" applyFont="1" applyFill="1" applyBorder="1"/>
    <xf numFmtId="42" fontId="85" fillId="36" borderId="34" xfId="0" applyNumberFormat="1" applyFont="1" applyFill="1" applyBorder="1"/>
    <xf numFmtId="41" fontId="0" fillId="0" borderId="29" xfId="0" applyNumberFormat="1" applyBorder="1"/>
    <xf numFmtId="41" fontId="85" fillId="0" borderId="0" xfId="0" applyNumberFormat="1" applyFont="1"/>
    <xf numFmtId="41" fontId="18" fillId="36" borderId="41" xfId="0" applyNumberFormat="1" applyFont="1" applyFill="1" applyBorder="1" applyAlignment="1">
      <alignment horizontal="center"/>
    </xf>
    <xf numFmtId="41" fontId="18" fillId="36" borderId="183" xfId="0" applyNumberFormat="1" applyFont="1" applyFill="1" applyBorder="1" applyAlignment="1">
      <alignment horizontal="center"/>
    </xf>
    <xf numFmtId="164" fontId="0" fillId="0" borderId="30" xfId="2" applyNumberFormat="1" applyFont="1" applyBorder="1"/>
    <xf numFmtId="164" fontId="0" fillId="0" borderId="23" xfId="2" applyNumberFormat="1" applyFont="1" applyBorder="1"/>
    <xf numFmtId="3" fontId="55" fillId="0" borderId="0" xfId="0" applyNumberFormat="1" applyFont="1"/>
    <xf numFmtId="9" fontId="55" fillId="0" borderId="0" xfId="1" applyFont="1"/>
    <xf numFmtId="6" fontId="134" fillId="0" borderId="0" xfId="0" applyNumberFormat="1" applyFont="1"/>
    <xf numFmtId="168" fontId="0" fillId="0" borderId="118" xfId="4" applyNumberFormat="1" applyFont="1" applyBorder="1" applyAlignment="1">
      <alignment horizontal="center" vertical="center" wrapText="1"/>
    </xf>
    <xf numFmtId="169" fontId="88" fillId="0" borderId="24" xfId="0" quotePrefix="1" applyNumberFormat="1" applyFont="1" applyBorder="1" applyAlignment="1">
      <alignment horizontal="left" vertical="top" wrapText="1"/>
    </xf>
    <xf numFmtId="0" fontId="88" fillId="0" borderId="205" xfId="0" quotePrefix="1" applyFont="1" applyBorder="1" applyAlignment="1">
      <alignment horizontal="left"/>
    </xf>
    <xf numFmtId="169" fontId="0" fillId="0" borderId="205" xfId="0" quotePrefix="1" applyNumberFormat="1" applyBorder="1" applyAlignment="1">
      <alignment horizontal="left" vertical="center" wrapText="1"/>
    </xf>
    <xf numFmtId="0" fontId="88" fillId="0" borderId="205" xfId="0" applyFont="1" applyBorder="1" applyAlignment="1">
      <alignment horizontal="left" vertical="top" wrapText="1"/>
    </xf>
    <xf numFmtId="42" fontId="0" fillId="0" borderId="0" xfId="2" applyNumberFormat="1" applyFont="1"/>
    <xf numFmtId="42" fontId="0" fillId="0" borderId="220" xfId="2" applyNumberFormat="1" applyFont="1" applyBorder="1"/>
    <xf numFmtId="42" fontId="0" fillId="0" borderId="221" xfId="2" applyNumberFormat="1" applyFont="1" applyBorder="1"/>
    <xf numFmtId="9" fontId="0" fillId="0" borderId="32" xfId="0" applyNumberFormat="1" applyBorder="1" applyAlignment="1">
      <alignment horizontal="right"/>
    </xf>
    <xf numFmtId="42" fontId="18" fillId="0" borderId="33" xfId="2" applyNumberFormat="1" applyFont="1" applyBorder="1"/>
    <xf numFmtId="42" fontId="18" fillId="0" borderId="34" xfId="2" applyNumberFormat="1" applyFont="1" applyBorder="1"/>
    <xf numFmtId="42" fontId="18" fillId="0" borderId="35" xfId="2" applyNumberFormat="1" applyFont="1" applyBorder="1"/>
    <xf numFmtId="169" fontId="0" fillId="0" borderId="24" xfId="0" applyNumberFormat="1" applyBorder="1" applyAlignment="1">
      <alignment horizontal="left" vertical="top" wrapText="1"/>
    </xf>
    <xf numFmtId="169" fontId="0" fillId="0" borderId="24" xfId="0" quotePrefix="1" applyNumberFormat="1" applyBorder="1" applyAlignment="1">
      <alignment horizontal="left" vertical="top" wrapText="1"/>
    </xf>
    <xf numFmtId="9" fontId="0" fillId="0" borderId="221" xfId="1" applyFont="1" applyBorder="1"/>
    <xf numFmtId="9" fontId="0" fillId="0" borderId="220" xfId="1" applyFont="1" applyBorder="1"/>
    <xf numFmtId="0" fontId="109" fillId="38" borderId="221" xfId="0" applyFont="1" applyFill="1" applyBorder="1"/>
    <xf numFmtId="0" fontId="0" fillId="38" borderId="221" xfId="0" applyFill="1" applyBorder="1"/>
    <xf numFmtId="0" fontId="18" fillId="52" borderId="221" xfId="0" applyFont="1" applyFill="1" applyBorder="1" applyAlignment="1">
      <alignment horizontal="center"/>
    </xf>
    <xf numFmtId="42" fontId="18" fillId="0" borderId="221" xfId="2" applyNumberFormat="1" applyFont="1" applyBorder="1"/>
    <xf numFmtId="42" fontId="18" fillId="0" borderId="220" xfId="2" applyNumberFormat="1" applyFont="1" applyBorder="1"/>
    <xf numFmtId="9" fontId="18" fillId="0" borderId="221" xfId="2" applyNumberFormat="1" applyFont="1" applyBorder="1" applyAlignment="1">
      <alignment vertical="center" wrapText="1"/>
    </xf>
    <xf numFmtId="9" fontId="18" fillId="0" borderId="220" xfId="2" applyNumberFormat="1" applyFont="1" applyBorder="1" applyAlignment="1">
      <alignment vertical="center" wrapText="1"/>
    </xf>
    <xf numFmtId="41" fontId="0" fillId="0" borderId="221" xfId="0" applyNumberFormat="1" applyBorder="1"/>
    <xf numFmtId="41" fontId="27" fillId="0" borderId="221" xfId="0" applyNumberFormat="1" applyFont="1" applyBorder="1"/>
    <xf numFmtId="0" fontId="18" fillId="52" borderId="193" xfId="0" applyFont="1" applyFill="1" applyBorder="1" applyAlignment="1">
      <alignment horizontal="center" vertical="center" wrapText="1"/>
    </xf>
    <xf numFmtId="0" fontId="0" fillId="52" borderId="0" xfId="0" applyFill="1"/>
    <xf numFmtId="0" fontId="0" fillId="0" borderId="0" xfId="0" applyAlignment="1">
      <alignment horizontal="right"/>
    </xf>
    <xf numFmtId="42" fontId="88" fillId="0" borderId="0" xfId="2" applyNumberFormat="1"/>
    <xf numFmtId="5" fontId="18" fillId="0" borderId="33" xfId="0" quotePrefix="1" applyNumberFormat="1" applyFont="1" applyBorder="1" applyAlignment="1">
      <alignment horizontal="left"/>
    </xf>
    <xf numFmtId="5" fontId="18" fillId="56" borderId="183" xfId="0" applyNumberFormat="1" applyFont="1" applyFill="1" applyBorder="1" applyAlignment="1">
      <alignment horizontal="left"/>
    </xf>
    <xf numFmtId="0" fontId="18" fillId="52" borderId="32" xfId="0" applyFont="1" applyFill="1" applyBorder="1" applyAlignment="1">
      <alignment horizontal="center"/>
    </xf>
    <xf numFmtId="0" fontId="100" fillId="52" borderId="63" xfId="0" applyFont="1" applyFill="1" applyBorder="1"/>
    <xf numFmtId="10" fontId="18" fillId="52" borderId="209" xfId="0" applyNumberFormat="1" applyFont="1" applyFill="1" applyBorder="1" applyAlignment="1">
      <alignment horizontal="center" vertical="center" wrapText="1"/>
    </xf>
    <xf numFmtId="10" fontId="54" fillId="36" borderId="118" xfId="0" applyNumberFormat="1" applyFont="1" applyFill="1" applyBorder="1"/>
    <xf numFmtId="0" fontId="54" fillId="35" borderId="117" xfId="0" applyFont="1" applyFill="1" applyBorder="1" applyAlignment="1">
      <alignment vertical="center"/>
    </xf>
    <xf numFmtId="10" fontId="54" fillId="0" borderId="118" xfId="1" applyNumberFormat="1" applyFont="1" applyBorder="1"/>
    <xf numFmtId="0" fontId="54" fillId="36" borderId="118" xfId="0" applyFont="1" applyFill="1" applyBorder="1" applyAlignment="1">
      <alignment vertical="center"/>
    </xf>
    <xf numFmtId="0" fontId="0" fillId="0" borderId="117" xfId="0" applyBorder="1" applyAlignment="1">
      <alignment vertical="center"/>
    </xf>
    <xf numFmtId="0" fontId="0" fillId="35" borderId="117" xfId="0" applyFill="1" applyBorder="1" applyAlignment="1">
      <alignment vertical="center"/>
    </xf>
    <xf numFmtId="0" fontId="0" fillId="35" borderId="108" xfId="0" applyFill="1" applyBorder="1" applyAlignment="1">
      <alignment vertical="center"/>
    </xf>
    <xf numFmtId="168" fontId="0" fillId="36" borderId="118" xfId="4" applyNumberFormat="1" applyFont="1" applyFill="1" applyBorder="1"/>
    <xf numFmtId="164" fontId="0" fillId="36" borderId="118" xfId="2" applyNumberFormat="1" applyFont="1" applyFill="1" applyBorder="1"/>
    <xf numFmtId="10" fontId="0" fillId="0" borderId="118" xfId="1" applyNumberFormat="1" applyFont="1" applyBorder="1"/>
    <xf numFmtId="0" fontId="87" fillId="0" borderId="77" xfId="0" applyFont="1" applyBorder="1"/>
    <xf numFmtId="0" fontId="0" fillId="0" borderId="175" xfId="0" applyBorder="1" applyAlignment="1">
      <alignment vertical="center"/>
    </xf>
    <xf numFmtId="10" fontId="54" fillId="0" borderId="32" xfId="1" applyNumberFormat="1" applyFont="1" applyBorder="1"/>
    <xf numFmtId="0" fontId="18" fillId="36" borderId="161" xfId="0" applyFont="1" applyFill="1" applyBorder="1" applyAlignment="1">
      <alignment vertical="center"/>
    </xf>
    <xf numFmtId="10" fontId="0" fillId="36" borderId="135" xfId="0" applyNumberFormat="1" applyFill="1" applyBorder="1"/>
    <xf numFmtId="164" fontId="0" fillId="0" borderId="201" xfId="2" applyNumberFormat="1" applyFont="1" applyBorder="1"/>
    <xf numFmtId="0" fontId="18" fillId="36" borderId="183" xfId="0" applyFont="1" applyFill="1" applyBorder="1" applyAlignment="1">
      <alignment horizontal="center"/>
    </xf>
    <xf numFmtId="0" fontId="18" fillId="0" borderId="200" xfId="0" applyFont="1" applyBorder="1" applyAlignment="1">
      <alignment wrapText="1"/>
    </xf>
    <xf numFmtId="168" fontId="54" fillId="0" borderId="197" xfId="0" applyNumberFormat="1" applyFont="1" applyBorder="1" applyAlignment="1">
      <alignment horizontal="center"/>
    </xf>
    <xf numFmtId="0" fontId="18" fillId="0" borderId="200" xfId="0" applyFont="1" applyBorder="1" applyAlignment="1">
      <alignment horizontal="left" wrapText="1" indent="1"/>
    </xf>
    <xf numFmtId="0" fontId="100" fillId="0" borderId="117" xfId="0" applyFont="1" applyBorder="1" applyAlignment="1">
      <alignment wrapText="1"/>
    </xf>
    <xf numFmtId="168" fontId="54" fillId="0" borderId="118" xfId="0" applyNumberFormat="1" applyFont="1" applyBorder="1" applyAlignment="1">
      <alignment horizontal="center"/>
    </xf>
    <xf numFmtId="0" fontId="18" fillId="0" borderId="80" xfId="0" applyFont="1" applyBorder="1" applyAlignment="1">
      <alignment wrapText="1"/>
    </xf>
    <xf numFmtId="168" fontId="54" fillId="0" borderId="79" xfId="0" applyNumberFormat="1" applyFont="1" applyBorder="1" applyAlignment="1">
      <alignment horizontal="center"/>
    </xf>
    <xf numFmtId="0" fontId="18" fillId="0" borderId="33" xfId="0" applyFont="1" applyBorder="1" applyAlignment="1">
      <alignment wrapText="1"/>
    </xf>
    <xf numFmtId="0" fontId="132" fillId="40" borderId="183" xfId="0" applyFont="1" applyFill="1" applyBorder="1"/>
    <xf numFmtId="0" fontId="132" fillId="0" borderId="33" xfId="0" applyFont="1" applyBorder="1" applyAlignment="1">
      <alignment wrapText="1"/>
    </xf>
    <xf numFmtId="168" fontId="122" fillId="0" borderId="35" xfId="0" applyNumberFormat="1" applyFont="1" applyBorder="1" applyAlignment="1">
      <alignment horizontal="center"/>
    </xf>
    <xf numFmtId="168" fontId="0" fillId="0" borderId="197" xfId="0" applyNumberFormat="1" applyBorder="1" applyAlignment="1">
      <alignment horizontal="center"/>
    </xf>
    <xf numFmtId="168" fontId="0" fillId="0" borderId="118" xfId="0" applyNumberFormat="1" applyBorder="1" applyAlignment="1">
      <alignment horizontal="center"/>
    </xf>
    <xf numFmtId="168" fontId="0" fillId="0" borderId="79" xfId="0" applyNumberFormat="1" applyBorder="1" applyAlignment="1">
      <alignment horizontal="center"/>
    </xf>
    <xf numFmtId="0" fontId="100" fillId="52" borderId="54" xfId="0" applyFont="1" applyFill="1" applyBorder="1"/>
    <xf numFmtId="0" fontId="18" fillId="52" borderId="80" xfId="0" applyFont="1" applyFill="1" applyBorder="1"/>
    <xf numFmtId="0" fontId="18" fillId="52" borderId="78" xfId="0" applyFont="1" applyFill="1" applyBorder="1"/>
    <xf numFmtId="0" fontId="18" fillId="38" borderId="33" xfId="0" applyFont="1" applyFill="1" applyBorder="1" applyAlignment="1">
      <alignment horizontal="center" vertical="center" wrapText="1"/>
    </xf>
    <xf numFmtId="0" fontId="18" fillId="38" borderId="34" xfId="0" applyFont="1" applyFill="1" applyBorder="1" applyAlignment="1">
      <alignment horizontal="center" vertical="center" wrapText="1"/>
    </xf>
    <xf numFmtId="0" fontId="18" fillId="38" borderId="35" xfId="0" applyFont="1" applyFill="1" applyBorder="1" applyAlignment="1">
      <alignment horizontal="center" vertical="center" wrapText="1"/>
    </xf>
    <xf numFmtId="0" fontId="18" fillId="38" borderId="207" xfId="0" applyFont="1" applyFill="1" applyBorder="1" applyAlignment="1">
      <alignment horizontal="center"/>
    </xf>
    <xf numFmtId="0" fontId="18" fillId="38" borderId="201" xfId="0" applyFont="1" applyFill="1" applyBorder="1" applyAlignment="1">
      <alignment horizontal="center"/>
    </xf>
    <xf numFmtId="0" fontId="18" fillId="38" borderId="198" xfId="0" applyFont="1" applyFill="1" applyBorder="1" applyAlignment="1">
      <alignment horizontal="center"/>
    </xf>
    <xf numFmtId="41" fontId="0" fillId="35" borderId="118" xfId="4" applyNumberFormat="1" applyFont="1" applyFill="1" applyBorder="1"/>
    <xf numFmtId="42" fontId="18" fillId="0" borderId="42" xfId="2" applyNumberFormat="1" applyFont="1" applyBorder="1"/>
    <xf numFmtId="42" fontId="0" fillId="36" borderId="63" xfId="0" applyNumberFormat="1" applyFill="1" applyBorder="1"/>
    <xf numFmtId="42" fontId="0" fillId="36" borderId="64" xfId="0" applyNumberFormat="1" applyFill="1" applyBorder="1"/>
    <xf numFmtId="42" fontId="0" fillId="36" borderId="209" xfId="0" applyNumberFormat="1" applyFill="1" applyBorder="1"/>
    <xf numFmtId="169" fontId="0" fillId="0" borderId="118" xfId="0" applyNumberFormat="1" applyBorder="1" applyAlignment="1">
      <alignment horizontal="left" vertical="top" wrapText="1"/>
    </xf>
    <xf numFmtId="42" fontId="0" fillId="0" borderId="28" xfId="2" applyNumberFormat="1" applyFont="1" applyBorder="1"/>
    <xf numFmtId="42" fontId="0" fillId="0" borderId="199" xfId="2" applyNumberFormat="1" applyFont="1" applyBorder="1"/>
    <xf numFmtId="42" fontId="0" fillId="0" borderId="80" xfId="2" applyNumberFormat="1" applyFont="1" applyBorder="1"/>
    <xf numFmtId="42" fontId="0" fillId="0" borderId="88" xfId="2" applyNumberFormat="1" applyFont="1" applyBorder="1"/>
    <xf numFmtId="42" fontId="0" fillId="0" borderId="79" xfId="0" applyNumberFormat="1" applyBorder="1"/>
    <xf numFmtId="42" fontId="0" fillId="0" borderId="78" xfId="2" applyNumberFormat="1" applyFont="1" applyBorder="1"/>
    <xf numFmtId="169" fontId="0" fillId="0" borderId="57" xfId="0" applyNumberFormat="1" applyBorder="1" applyAlignment="1">
      <alignment horizontal="left" vertical="top" wrapText="1"/>
    </xf>
    <xf numFmtId="0" fontId="0" fillId="52" borderId="222" xfId="0" applyFill="1" applyBorder="1"/>
    <xf numFmtId="0" fontId="18" fillId="52" borderId="223" xfId="0" applyFont="1" applyFill="1" applyBorder="1" applyAlignment="1">
      <alignment wrapText="1"/>
    </xf>
    <xf numFmtId="0" fontId="0" fillId="0" borderId="222" xfId="0" quotePrefix="1" applyBorder="1" applyAlignment="1">
      <alignment horizontal="left" indent="1"/>
    </xf>
    <xf numFmtId="9" fontId="0" fillId="0" borderId="209" xfId="0" applyNumberFormat="1" applyBorder="1" applyAlignment="1">
      <alignment horizontal="right"/>
    </xf>
    <xf numFmtId="0" fontId="0" fillId="0" borderId="224" xfId="0" quotePrefix="1" applyBorder="1" applyAlignment="1">
      <alignment horizontal="left" indent="1"/>
    </xf>
    <xf numFmtId="0" fontId="0" fillId="0" borderId="224" xfId="0" applyBorder="1" applyAlignment="1">
      <alignment horizontal="left" indent="1"/>
    </xf>
    <xf numFmtId="0" fontId="0" fillId="0" borderId="224" xfId="0" applyBorder="1"/>
    <xf numFmtId="0" fontId="0" fillId="0" borderId="118" xfId="0" applyBorder="1" applyAlignment="1">
      <alignment horizontal="right"/>
    </xf>
    <xf numFmtId="0" fontId="18" fillId="0" borderId="224" xfId="0" quotePrefix="1" applyFont="1" applyBorder="1" applyAlignment="1">
      <alignment horizontal="left"/>
    </xf>
    <xf numFmtId="9" fontId="18" fillId="0" borderId="118" xfId="0" applyNumberFormat="1" applyFont="1" applyBorder="1" applyAlignment="1">
      <alignment horizontal="right"/>
    </xf>
    <xf numFmtId="0" fontId="18" fillId="0" borderId="225" xfId="0" applyFont="1" applyBorder="1"/>
    <xf numFmtId="9" fontId="18" fillId="0" borderId="79" xfId="0" applyNumberFormat="1" applyFont="1" applyBorder="1" applyAlignment="1">
      <alignment horizontal="right"/>
    </xf>
    <xf numFmtId="0" fontId="22" fillId="0" borderId="222" xfId="0" applyFont="1" applyBorder="1" applyAlignment="1">
      <alignment horizontal="justify"/>
    </xf>
    <xf numFmtId="0" fontId="22" fillId="0" borderId="209" xfId="0" applyFont="1" applyBorder="1" applyAlignment="1">
      <alignment horizontal="center" wrapText="1"/>
    </xf>
    <xf numFmtId="0" fontId="0" fillId="0" borderId="224" xfId="0" quotePrefix="1" applyBorder="1" applyAlignment="1">
      <alignment horizontal="left"/>
    </xf>
    <xf numFmtId="0" fontId="0" fillId="36" borderId="118" xfId="0" applyFill="1" applyBorder="1" applyAlignment="1">
      <alignment horizontal="center" wrapText="1"/>
    </xf>
    <xf numFmtId="0" fontId="0" fillId="0" borderId="224" xfId="0" applyBorder="1" applyAlignment="1">
      <alignment horizontal="left"/>
    </xf>
    <xf numFmtId="9" fontId="0" fillId="36" borderId="118" xfId="1" applyFont="1" applyFill="1" applyBorder="1" applyAlignment="1">
      <alignment horizontal="center" wrapText="1"/>
    </xf>
    <xf numFmtId="0" fontId="0" fillId="0" borderId="224" xfId="0" quotePrefix="1" applyBorder="1" applyAlignment="1">
      <alignment horizontal="left" vertical="top"/>
    </xf>
    <xf numFmtId="0" fontId="0" fillId="0" borderId="225" xfId="0" quotePrefix="1" applyBorder="1" applyAlignment="1">
      <alignment horizontal="left" vertical="top"/>
    </xf>
    <xf numFmtId="9" fontId="0" fillId="36" borderId="79" xfId="1" applyFont="1" applyFill="1" applyBorder="1" applyAlignment="1">
      <alignment horizontal="center" wrapText="1"/>
    </xf>
    <xf numFmtId="0" fontId="18" fillId="0" borderId="142" xfId="0" applyFont="1" applyBorder="1" applyAlignment="1">
      <alignment horizontal="center"/>
    </xf>
    <xf numFmtId="0" fontId="18" fillId="38" borderId="197" xfId="0" applyFont="1" applyFill="1" applyBorder="1" applyAlignment="1">
      <alignment horizontal="center"/>
    </xf>
    <xf numFmtId="0" fontId="0" fillId="0" borderId="225" xfId="0" applyBorder="1" applyAlignment="1">
      <alignment horizontal="justify" vertical="top"/>
    </xf>
    <xf numFmtId="164" fontId="0" fillId="38" borderId="81" xfId="2" applyNumberFormat="1" applyFont="1" applyFill="1" applyBorder="1" applyAlignment="1">
      <alignment wrapText="1"/>
    </xf>
    <xf numFmtId="164" fontId="0" fillId="38" borderId="78" xfId="2" applyNumberFormat="1" applyFont="1" applyFill="1" applyBorder="1" applyAlignment="1">
      <alignment wrapText="1"/>
    </xf>
    <xf numFmtId="164" fontId="0" fillId="38" borderId="88" xfId="2" applyNumberFormat="1" applyFont="1" applyFill="1" applyBorder="1" applyAlignment="1">
      <alignment wrapText="1"/>
    </xf>
    <xf numFmtId="42" fontId="0" fillId="0" borderId="86" xfId="2" applyNumberFormat="1" applyFont="1" applyBorder="1"/>
    <xf numFmtId="42" fontId="88" fillId="0" borderId="78" xfId="2" applyNumberFormat="1" applyBorder="1"/>
    <xf numFmtId="42" fontId="18" fillId="0" borderId="87" xfId="31354" applyNumberFormat="1" applyFont="1" applyBorder="1" applyAlignment="1">
      <alignment vertical="center"/>
    </xf>
    <xf numFmtId="42" fontId="0" fillId="0" borderId="86" xfId="31354" applyNumberFormat="1" applyFont="1" applyBorder="1" applyAlignment="1">
      <alignment vertical="center"/>
    </xf>
    <xf numFmtId="42" fontId="18" fillId="0" borderId="87" xfId="31355" applyNumberFormat="1" applyFont="1" applyBorder="1" applyAlignment="1">
      <alignment vertical="center"/>
    </xf>
    <xf numFmtId="9" fontId="0" fillId="36" borderId="78" xfId="1" applyFont="1" applyFill="1" applyBorder="1" applyAlignment="1">
      <alignment horizontal="center" wrapText="1"/>
    </xf>
    <xf numFmtId="0" fontId="19" fillId="52" borderId="226" xfId="0" applyFont="1" applyFill="1" applyBorder="1" applyAlignment="1">
      <alignment horizontal="center" vertical="center" wrapText="1"/>
    </xf>
    <xf numFmtId="10" fontId="0" fillId="0" borderId="198" xfId="1" applyNumberFormat="1" applyFont="1" applyBorder="1" applyAlignment="1">
      <alignment horizontal="center" vertical="center"/>
    </xf>
    <xf numFmtId="0" fontId="19" fillId="52" borderId="230" xfId="0" applyFont="1" applyFill="1" applyBorder="1" applyAlignment="1">
      <alignment horizontal="center" vertical="center" wrapText="1"/>
    </xf>
    <xf numFmtId="0" fontId="19" fillId="52" borderId="231" xfId="0" applyFont="1" applyFill="1" applyBorder="1" applyAlignment="1">
      <alignment horizontal="center" vertical="center" wrapText="1"/>
    </xf>
    <xf numFmtId="0" fontId="19" fillId="52" borderId="113" xfId="0" applyFont="1" applyFill="1" applyBorder="1" applyAlignment="1">
      <alignment horizontal="center" vertical="center" wrapText="1"/>
    </xf>
    <xf numFmtId="0" fontId="27" fillId="0" borderId="232" xfId="0" applyFont="1" applyBorder="1"/>
    <xf numFmtId="9" fontId="27" fillId="0" borderId="233" xfId="0" applyNumberFormat="1" applyFont="1" applyBorder="1" applyAlignment="1">
      <alignment horizontal="center" vertical="center"/>
    </xf>
    <xf numFmtId="0" fontId="27" fillId="0" borderId="234" xfId="0" applyFont="1" applyBorder="1"/>
    <xf numFmtId="0" fontId="19" fillId="0" borderId="235" xfId="0" applyFont="1" applyBorder="1"/>
    <xf numFmtId="41" fontId="19" fillId="0" borderId="236" xfId="0" applyNumberFormat="1" applyFont="1" applyBorder="1"/>
    <xf numFmtId="41" fontId="19" fillId="0" borderId="237" xfId="0" applyNumberFormat="1" applyFont="1" applyBorder="1"/>
    <xf numFmtId="41" fontId="19" fillId="0" borderId="81" xfId="0" applyNumberFormat="1" applyFont="1" applyBorder="1"/>
    <xf numFmtId="41" fontId="19" fillId="0" borderId="78" xfId="0" applyNumberFormat="1" applyFont="1" applyBorder="1"/>
    <xf numFmtId="9" fontId="19" fillId="0" borderId="78" xfId="0" applyNumberFormat="1" applyFont="1" applyBorder="1" applyAlignment="1">
      <alignment horizontal="center" vertical="center"/>
    </xf>
    <xf numFmtId="9" fontId="19" fillId="0" borderId="79" xfId="0" applyNumberFormat="1" applyFont="1" applyBorder="1" applyAlignment="1">
      <alignment horizontal="center" vertical="center"/>
    </xf>
    <xf numFmtId="0" fontId="0" fillId="0" borderId="227" xfId="0" applyBorder="1"/>
    <xf numFmtId="164" fontId="0" fillId="0" borderId="229" xfId="2" applyNumberFormat="1" applyFont="1" applyBorder="1"/>
    <xf numFmtId="0" fontId="19" fillId="0" borderId="227" xfId="0" applyFont="1" applyBorder="1"/>
    <xf numFmtId="41" fontId="18" fillId="36" borderId="227" xfId="0" applyNumberFormat="1" applyFont="1" applyFill="1" applyBorder="1" applyAlignment="1">
      <alignment wrapText="1"/>
    </xf>
    <xf numFmtId="41" fontId="0" fillId="0" borderId="227" xfId="0" applyNumberFormat="1" applyBorder="1"/>
    <xf numFmtId="164" fontId="0" fillId="0" borderId="226" xfId="2" applyNumberFormat="1" applyFont="1" applyBorder="1"/>
    <xf numFmtId="164" fontId="0" fillId="0" borderId="231" xfId="2" applyNumberFormat="1" applyFont="1" applyBorder="1"/>
    <xf numFmtId="164" fontId="0" fillId="0" borderId="230" xfId="2" applyNumberFormat="1" applyFont="1" applyBorder="1"/>
    <xf numFmtId="0" fontId="106" fillId="38" borderId="227" xfId="0" applyFont="1" applyFill="1" applyBorder="1"/>
    <xf numFmtId="0" fontId="106" fillId="38" borderId="229" xfId="0" applyFont="1" applyFill="1" applyBorder="1"/>
    <xf numFmtId="0" fontId="98" fillId="38" borderId="227" xfId="0" applyFont="1" applyFill="1" applyBorder="1"/>
    <xf numFmtId="0" fontId="98" fillId="38" borderId="229" xfId="0" applyFont="1" applyFill="1" applyBorder="1"/>
    <xf numFmtId="0" fontId="108" fillId="0" borderId="227" xfId="0" applyFont="1" applyBorder="1"/>
    <xf numFmtId="0" fontId="87" fillId="0" borderId="0" xfId="0" applyFont="1" applyAlignment="1">
      <alignment horizontal="left" vertical="center" wrapText="1"/>
    </xf>
    <xf numFmtId="0" fontId="0" fillId="0" borderId="0" xfId="0" applyAlignment="1">
      <alignment vertical="center"/>
    </xf>
    <xf numFmtId="0" fontId="19" fillId="0" borderId="0" xfId="0" applyFont="1" applyAlignment="1">
      <alignment horizontal="center"/>
    </xf>
    <xf numFmtId="0" fontId="0" fillId="0" borderId="0" xfId="0"/>
    <xf numFmtId="0" fontId="18" fillId="52" borderId="63" xfId="0" applyFont="1" applyFill="1" applyBorder="1" applyAlignment="1">
      <alignment horizontal="center"/>
    </xf>
    <xf numFmtId="0" fontId="0" fillId="0" borderId="177" xfId="0" applyBorder="1"/>
    <xf numFmtId="0" fontId="0" fillId="0" borderId="181" xfId="0" applyBorder="1"/>
    <xf numFmtId="0" fontId="0" fillId="0" borderId="0" xfId="0" quotePrefix="1" applyAlignment="1">
      <alignment horizontal="left" vertical="center" wrapText="1"/>
    </xf>
    <xf numFmtId="0" fontId="18" fillId="52" borderId="63" xfId="0" quotePrefix="1" applyFont="1" applyFill="1" applyBorder="1" applyAlignment="1">
      <alignment horizontal="center"/>
    </xf>
    <xf numFmtId="0" fontId="0" fillId="0" borderId="72" xfId="0" applyBorder="1"/>
    <xf numFmtId="0" fontId="88" fillId="0" borderId="0" xfId="0" quotePrefix="1" applyFont="1" applyAlignment="1">
      <alignment horizontal="left" vertical="center"/>
    </xf>
    <xf numFmtId="2" fontId="19" fillId="0" borderId="37" xfId="0" applyNumberFormat="1" applyFont="1" applyBorder="1" applyAlignment="1">
      <alignment horizontal="center"/>
    </xf>
    <xf numFmtId="0" fontId="0" fillId="0" borderId="37" xfId="0" applyBorder="1"/>
    <xf numFmtId="0" fontId="18" fillId="52" borderId="52" xfId="0" quotePrefix="1" applyFont="1" applyFill="1" applyBorder="1" applyAlignment="1">
      <alignment horizontal="center"/>
    </xf>
    <xf numFmtId="2" fontId="19" fillId="0" borderId="0" xfId="0" applyNumberFormat="1" applyFont="1" applyAlignment="1">
      <alignment horizontal="center"/>
    </xf>
    <xf numFmtId="0" fontId="0" fillId="0" borderId="0" xfId="0" applyAlignment="1">
      <alignment horizontal="left" vertical="center" wrapText="1"/>
    </xf>
    <xf numFmtId="0" fontId="19" fillId="52" borderId="179" xfId="0" applyFont="1" applyFill="1" applyBorder="1" applyAlignment="1">
      <alignment horizontal="center"/>
    </xf>
    <xf numFmtId="0" fontId="0" fillId="0" borderId="227" xfId="0" applyBorder="1"/>
    <xf numFmtId="0" fontId="0" fillId="0" borderId="229" xfId="0" applyBorder="1"/>
    <xf numFmtId="0" fontId="18" fillId="36" borderId="70" xfId="0" applyFont="1" applyFill="1" applyBorder="1" applyAlignment="1">
      <alignment horizontal="center" wrapText="1"/>
    </xf>
    <xf numFmtId="0" fontId="0" fillId="0" borderId="0" xfId="0" applyAlignment="1">
      <alignment horizontal="left"/>
    </xf>
    <xf numFmtId="0" fontId="0" fillId="0" borderId="0" xfId="0" applyAlignment="1">
      <alignment horizontal="center"/>
    </xf>
    <xf numFmtId="0" fontId="0" fillId="0" borderId="0" xfId="0" applyAlignment="1">
      <alignment horizontal="left" wrapText="1"/>
    </xf>
    <xf numFmtId="0" fontId="0" fillId="0" borderId="0" xfId="0" quotePrefix="1" applyAlignment="1">
      <alignment horizontal="left" vertical="top" wrapText="1"/>
    </xf>
    <xf numFmtId="0" fontId="18" fillId="0" borderId="0" xfId="0" applyFont="1" applyAlignment="1">
      <alignment horizontal="center" vertical="center" wrapText="1"/>
    </xf>
    <xf numFmtId="0" fontId="18" fillId="52" borderId="207" xfId="0" applyFont="1" applyFill="1" applyBorder="1" applyAlignment="1">
      <alignment horizontal="center"/>
    </xf>
    <xf numFmtId="0" fontId="0" fillId="0" borderId="182" xfId="0" applyBorder="1"/>
    <xf numFmtId="0" fontId="0" fillId="0" borderId="41" xfId="0" applyBorder="1"/>
    <xf numFmtId="0" fontId="0" fillId="0" borderId="0" xfId="0" applyAlignment="1">
      <alignment horizontal="left" vertical="center"/>
    </xf>
    <xf numFmtId="0" fontId="0" fillId="0" borderId="0" xfId="0" applyAlignment="1">
      <alignment wrapText="1"/>
    </xf>
    <xf numFmtId="0" fontId="18" fillId="38" borderId="180" xfId="0" quotePrefix="1" applyFont="1" applyFill="1" applyBorder="1" applyAlignment="1">
      <alignment horizontal="center" vertical="center"/>
    </xf>
    <xf numFmtId="0" fontId="0" fillId="0" borderId="0" xfId="0" quotePrefix="1" applyAlignment="1">
      <alignment horizontal="left" wrapText="1"/>
    </xf>
    <xf numFmtId="0" fontId="0" fillId="0" borderId="0" xfId="0" applyAlignment="1">
      <alignment horizontal="left" vertical="top" wrapText="1"/>
    </xf>
    <xf numFmtId="0" fontId="0" fillId="0" borderId="0" xfId="0" quotePrefix="1" applyAlignment="1">
      <alignment horizontal="left"/>
    </xf>
    <xf numFmtId="0" fontId="19" fillId="52" borderId="209" xfId="0" applyFont="1" applyFill="1" applyBorder="1" applyAlignment="1">
      <alignment horizontal="center" vertical="center" wrapText="1"/>
    </xf>
    <xf numFmtId="0" fontId="54" fillId="0" borderId="0" xfId="0" applyFont="1" applyAlignment="1">
      <alignment horizontal="left" vertical="top" wrapText="1"/>
    </xf>
    <xf numFmtId="0" fontId="18" fillId="52" borderId="78" xfId="0" applyFont="1" applyFill="1" applyBorder="1" applyAlignment="1">
      <alignment horizontal="center"/>
    </xf>
    <xf numFmtId="0" fontId="0" fillId="0" borderId="83" xfId="0" applyBorder="1"/>
    <xf numFmtId="0" fontId="0" fillId="0" borderId="84" xfId="0" applyBorder="1"/>
    <xf numFmtId="0" fontId="19" fillId="52" borderId="64" xfId="0" applyFont="1" applyFill="1" applyBorder="1" applyAlignment="1">
      <alignment horizontal="center" vertical="center" wrapText="1"/>
    </xf>
    <xf numFmtId="0" fontId="18" fillId="39" borderId="180" xfId="0" quotePrefix="1" applyFont="1" applyFill="1" applyBorder="1" applyAlignment="1">
      <alignment horizontal="center" vertical="center"/>
    </xf>
    <xf numFmtId="0" fontId="18" fillId="52" borderId="32" xfId="0" applyFont="1" applyFill="1" applyBorder="1" applyAlignment="1">
      <alignment horizontal="center"/>
    </xf>
    <xf numFmtId="0" fontId="0" fillId="0" borderId="26" xfId="0" applyBorder="1"/>
    <xf numFmtId="0" fontId="0" fillId="0" borderId="59" xfId="0" applyBorder="1"/>
    <xf numFmtId="0" fontId="0" fillId="0" borderId="0" xfId="0" applyAlignment="1">
      <alignment vertical="center" wrapText="1"/>
    </xf>
    <xf numFmtId="0" fontId="18" fillId="38" borderId="180" xfId="0" applyFont="1" applyFill="1" applyBorder="1"/>
    <xf numFmtId="0" fontId="0" fillId="0" borderId="184" xfId="0" applyBorder="1"/>
    <xf numFmtId="0" fontId="0" fillId="0" borderId="24" xfId="0" applyBorder="1"/>
    <xf numFmtId="0" fontId="18" fillId="38" borderId="180" xfId="0" applyFont="1" applyFill="1" applyBorder="1" applyAlignment="1">
      <alignment horizontal="center" wrapText="1"/>
    </xf>
    <xf numFmtId="0" fontId="19" fillId="38" borderId="183" xfId="0" applyFont="1" applyFill="1" applyBorder="1" applyAlignment="1">
      <alignment horizontal="center"/>
    </xf>
    <xf numFmtId="0" fontId="18" fillId="38" borderId="207" xfId="0" applyFont="1" applyFill="1" applyBorder="1" applyAlignment="1">
      <alignment horizontal="center"/>
    </xf>
    <xf numFmtId="0" fontId="18" fillId="38" borderId="70" xfId="0" quotePrefix="1" applyFont="1" applyFill="1" applyBorder="1" applyAlignment="1">
      <alignment horizontal="center" vertical="center"/>
    </xf>
    <xf numFmtId="0" fontId="0" fillId="38" borderId="183" xfId="0" applyFill="1" applyBorder="1" applyAlignment="1">
      <alignment horizontal="center"/>
    </xf>
    <xf numFmtId="0" fontId="0" fillId="0" borderId="185" xfId="0" applyBorder="1"/>
    <xf numFmtId="0" fontId="18" fillId="38" borderId="180" xfId="0" applyFont="1" applyFill="1" applyBorder="1" applyAlignment="1">
      <alignment horizontal="center"/>
    </xf>
    <xf numFmtId="0" fontId="19" fillId="38" borderId="207" xfId="0" applyFont="1" applyFill="1" applyBorder="1" applyAlignment="1">
      <alignment horizontal="center"/>
    </xf>
    <xf numFmtId="0" fontId="18" fillId="0" borderId="180" xfId="0" quotePrefix="1" applyFont="1" applyBorder="1" applyAlignment="1">
      <alignment horizontal="center" vertical="center"/>
    </xf>
    <xf numFmtId="2" fontId="19" fillId="0" borderId="0" xfId="0" quotePrefix="1" applyNumberFormat="1" applyFont="1" applyAlignment="1">
      <alignment horizontal="center"/>
    </xf>
    <xf numFmtId="0" fontId="19" fillId="38" borderId="70" xfId="0" applyFont="1" applyFill="1" applyBorder="1" applyAlignment="1">
      <alignment horizontal="center"/>
    </xf>
    <xf numFmtId="0" fontId="87" fillId="0" borderId="26" xfId="0" applyFont="1" applyBorder="1" applyAlignment="1">
      <alignment horizontal="left" wrapText="1"/>
    </xf>
    <xf numFmtId="0" fontId="109" fillId="0" borderId="0" xfId="0" applyFont="1"/>
    <xf numFmtId="0" fontId="18" fillId="40" borderId="107" xfId="0" applyFont="1" applyFill="1" applyBorder="1" applyAlignment="1">
      <alignment wrapText="1"/>
    </xf>
    <xf numFmtId="0" fontId="0" fillId="0" borderId="193" xfId="0" applyBorder="1"/>
    <xf numFmtId="49" fontId="19" fillId="0" borderId="0" xfId="0" applyNumberFormat="1" applyFont="1" applyAlignment="1">
      <alignment horizontal="center"/>
    </xf>
    <xf numFmtId="0" fontId="18" fillId="40" borderId="107" xfId="0" applyFont="1" applyFill="1" applyBorder="1" applyAlignment="1">
      <alignment horizontal="center"/>
    </xf>
    <xf numFmtId="0" fontId="0" fillId="0" borderId="186" xfId="0" applyBorder="1"/>
    <xf numFmtId="0" fontId="0" fillId="0" borderId="187" xfId="0" applyBorder="1"/>
    <xf numFmtId="0" fontId="18" fillId="0" borderId="181" xfId="0" quotePrefix="1" applyFont="1" applyBorder="1" applyAlignment="1">
      <alignment horizontal="center" vertical="center"/>
    </xf>
    <xf numFmtId="0" fontId="19" fillId="48" borderId="176" xfId="0" applyFont="1" applyFill="1" applyBorder="1" applyAlignment="1">
      <alignment horizontal="center"/>
    </xf>
    <xf numFmtId="0" fontId="0" fillId="0" borderId="188" xfId="0" applyBorder="1"/>
    <xf numFmtId="0" fontId="0" fillId="0" borderId="189" xfId="0" applyBorder="1"/>
    <xf numFmtId="0" fontId="109" fillId="0" borderId="0" xfId="0" applyFont="1" applyAlignment="1">
      <alignment horizontal="left" vertical="top" wrapText="1"/>
    </xf>
    <xf numFmtId="0" fontId="18" fillId="48" borderId="190" xfId="0" applyFont="1" applyFill="1" applyBorder="1" applyAlignment="1">
      <alignment horizontal="center"/>
    </xf>
    <xf numFmtId="0" fontId="0" fillId="0" borderId="191" xfId="0" applyBorder="1"/>
    <xf numFmtId="0" fontId="19" fillId="39" borderId="192" xfId="0" applyFont="1" applyFill="1" applyBorder="1" applyAlignment="1">
      <alignment horizontal="center" wrapText="1"/>
    </xf>
    <xf numFmtId="49" fontId="55" fillId="0" borderId="0" xfId="0" applyNumberFormat="1" applyFont="1" applyAlignment="1">
      <alignment horizontal="left"/>
    </xf>
    <xf numFmtId="0" fontId="19" fillId="39" borderId="183" xfId="0" applyFont="1" applyFill="1" applyBorder="1" applyAlignment="1">
      <alignment horizontal="center"/>
    </xf>
    <xf numFmtId="0" fontId="19" fillId="0" borderId="0" xfId="0" applyFont="1" applyAlignment="1">
      <alignment horizontal="center" wrapText="1"/>
    </xf>
    <xf numFmtId="3" fontId="18" fillId="52" borderId="34" xfId="4" applyNumberFormat="1" applyFont="1" applyFill="1" applyBorder="1" applyAlignment="1">
      <alignment horizontal="center"/>
    </xf>
    <xf numFmtId="0" fontId="0" fillId="0" borderId="42" xfId="0" applyBorder="1"/>
    <xf numFmtId="0" fontId="18" fillId="52" borderId="34" xfId="0" applyFont="1" applyFill="1" applyBorder="1" applyAlignment="1">
      <alignment horizontal="center"/>
    </xf>
    <xf numFmtId="0" fontId="0" fillId="0" borderId="57" xfId="0" applyBorder="1"/>
    <xf numFmtId="49" fontId="18" fillId="39" borderId="183" xfId="0" applyNumberFormat="1" applyFont="1" applyFill="1" applyBorder="1" applyAlignment="1">
      <alignment horizontal="center"/>
    </xf>
    <xf numFmtId="49" fontId="18" fillId="52" borderId="183" xfId="0" applyNumberFormat="1" applyFont="1" applyFill="1" applyBorder="1" applyAlignment="1">
      <alignment horizontal="center"/>
    </xf>
    <xf numFmtId="0" fontId="18" fillId="0" borderId="0" xfId="0" applyFont="1" applyAlignment="1">
      <alignment horizontal="center" wrapText="1"/>
    </xf>
    <xf numFmtId="2" fontId="18" fillId="0" borderId="0" xfId="0" applyNumberFormat="1" applyFont="1" applyAlignment="1">
      <alignment horizontal="center"/>
    </xf>
    <xf numFmtId="0" fontId="18" fillId="0" borderId="0" xfId="0" applyFont="1" applyAlignment="1">
      <alignment horizontal="center"/>
    </xf>
    <xf numFmtId="49" fontId="18" fillId="52" borderId="180" xfId="0" applyNumberFormat="1" applyFont="1" applyFill="1" applyBorder="1" applyAlignment="1">
      <alignment horizontal="center"/>
    </xf>
    <xf numFmtId="0" fontId="18" fillId="52" borderId="107" xfId="0" applyFont="1" applyFill="1" applyBorder="1" applyAlignment="1">
      <alignment horizontal="center" wrapText="1"/>
    </xf>
    <xf numFmtId="0" fontId="0" fillId="0" borderId="221" xfId="0" applyBorder="1"/>
    <xf numFmtId="0" fontId="18" fillId="52" borderId="30" xfId="0" applyFont="1" applyFill="1" applyBorder="1" applyAlignment="1">
      <alignment horizontal="center"/>
    </xf>
    <xf numFmtId="0" fontId="0" fillId="0" borderId="31" xfId="0" applyBorder="1"/>
    <xf numFmtId="0" fontId="0" fillId="0" borderId="30" xfId="0" applyBorder="1"/>
    <xf numFmtId="0" fontId="18" fillId="52" borderId="193" xfId="0" applyFont="1" applyFill="1" applyBorder="1" applyAlignment="1">
      <alignment horizontal="center"/>
    </xf>
    <xf numFmtId="0" fontId="18" fillId="52" borderId="107" xfId="0" applyFont="1" applyFill="1" applyBorder="1" applyAlignment="1">
      <alignment horizontal="center"/>
    </xf>
    <xf numFmtId="0" fontId="0" fillId="0" borderId="23" xfId="0" applyBorder="1"/>
    <xf numFmtId="0" fontId="0" fillId="0" borderId="28" xfId="0" applyBorder="1"/>
    <xf numFmtId="0" fontId="18" fillId="38" borderId="193" xfId="0" applyFont="1" applyFill="1" applyBorder="1" applyAlignment="1">
      <alignment horizontal="center"/>
    </xf>
    <xf numFmtId="0" fontId="18" fillId="38" borderId="107" xfId="0" applyFont="1" applyFill="1" applyBorder="1" applyAlignment="1">
      <alignment horizontal="center" wrapText="1"/>
    </xf>
    <xf numFmtId="49" fontId="19" fillId="39" borderId="107" xfId="0" applyNumberFormat="1" applyFont="1" applyFill="1" applyBorder="1" applyAlignment="1">
      <alignment horizontal="center"/>
    </xf>
    <xf numFmtId="0" fontId="18" fillId="52" borderId="74" xfId="0" applyFont="1" applyFill="1" applyBorder="1" applyAlignment="1">
      <alignment horizontal="center"/>
    </xf>
    <xf numFmtId="0" fontId="0" fillId="0" borderId="195" xfId="0" applyBorder="1"/>
    <xf numFmtId="0" fontId="0" fillId="0" borderId="196" xfId="0" applyBorder="1"/>
    <xf numFmtId="0" fontId="18" fillId="38" borderId="193" xfId="0" applyFont="1" applyFill="1" applyBorder="1" applyAlignment="1">
      <alignment horizontal="center" wrapText="1"/>
    </xf>
    <xf numFmtId="0" fontId="18" fillId="38" borderId="194" xfId="0" applyFont="1" applyFill="1" applyBorder="1" applyAlignment="1">
      <alignment horizontal="center" vertical="center"/>
    </xf>
    <xf numFmtId="49" fontId="19" fillId="52" borderId="107" xfId="0" applyNumberFormat="1" applyFont="1" applyFill="1" applyBorder="1" applyAlignment="1">
      <alignment horizontal="center"/>
    </xf>
    <xf numFmtId="0" fontId="18" fillId="52" borderId="22" xfId="0" applyFont="1" applyFill="1" applyBorder="1" applyAlignment="1">
      <alignment horizontal="center" wrapText="1"/>
    </xf>
    <xf numFmtId="0" fontId="0" fillId="0" borderId="39" xfId="0" applyBorder="1" applyAlignment="1">
      <alignment vertical="top" wrapText="1"/>
    </xf>
    <xf numFmtId="0" fontId="18" fillId="52" borderId="28" xfId="0" applyFont="1" applyFill="1" applyBorder="1" applyAlignment="1">
      <alignment horizontal="center"/>
    </xf>
    <xf numFmtId="0" fontId="0" fillId="0" borderId="39" xfId="0" applyBorder="1" applyAlignment="1">
      <alignment vertical="center" wrapText="1"/>
    </xf>
    <xf numFmtId="0" fontId="129" fillId="0" borderId="0" xfId="0" applyFont="1" applyAlignment="1">
      <alignment horizontal="left" vertical="center" wrapText="1"/>
    </xf>
    <xf numFmtId="0" fontId="18" fillId="52" borderId="70" xfId="0" applyFont="1" applyFill="1" applyBorder="1" applyAlignment="1">
      <alignment horizontal="center"/>
    </xf>
    <xf numFmtId="169" fontId="0" fillId="0" borderId="0" xfId="0" quotePrefix="1" applyNumberFormat="1" applyAlignment="1">
      <alignment horizontal="left" vertical="center" wrapText="1"/>
    </xf>
    <xf numFmtId="0" fontId="18" fillId="52" borderId="180" xfId="0" applyFont="1" applyFill="1" applyBorder="1" applyAlignment="1">
      <alignment horizontal="center"/>
    </xf>
    <xf numFmtId="0" fontId="55" fillId="0" borderId="29" xfId="0" applyFont="1" applyBorder="1" applyAlignment="1">
      <alignment horizontal="left" wrapText="1"/>
    </xf>
    <xf numFmtId="0" fontId="0" fillId="0" borderId="29" xfId="0" applyBorder="1"/>
    <xf numFmtId="0" fontId="18" fillId="38" borderId="183" xfId="0" applyFont="1" applyFill="1" applyBorder="1" applyAlignment="1">
      <alignment wrapText="1"/>
    </xf>
    <xf numFmtId="0" fontId="88" fillId="0" borderId="0" xfId="0" applyFont="1" applyAlignment="1">
      <alignment horizontal="left" vertical="center" wrapText="1"/>
    </xf>
    <xf numFmtId="0" fontId="88" fillId="0" borderId="0" xfId="0" applyFont="1" applyAlignment="1">
      <alignment horizontal="left" vertical="center"/>
    </xf>
    <xf numFmtId="0" fontId="18" fillId="47" borderId="183" xfId="0" applyFont="1" applyFill="1" applyBorder="1" applyAlignment="1">
      <alignment horizontal="left"/>
    </xf>
    <xf numFmtId="0" fontId="18" fillId="38" borderId="183" xfId="0" applyFont="1" applyFill="1" applyBorder="1"/>
    <xf numFmtId="0" fontId="18" fillId="0" borderId="183" xfId="31328" applyFont="1" applyBorder="1" applyAlignment="1">
      <alignment horizontal="left"/>
    </xf>
    <xf numFmtId="0" fontId="18" fillId="0" borderId="183" xfId="0" applyFont="1" applyBorder="1" applyAlignment="1">
      <alignment horizontal="left" wrapText="1"/>
    </xf>
    <xf numFmtId="0" fontId="0" fillId="0" borderId="0" xfId="31328" applyFont="1" applyAlignment="1">
      <alignment horizontal="left" vertical="center" wrapText="1"/>
    </xf>
    <xf numFmtId="0" fontId="18" fillId="0" borderId="70" xfId="0" applyFont="1" applyBorder="1" applyAlignment="1">
      <alignment horizontal="left" wrapText="1"/>
    </xf>
    <xf numFmtId="0" fontId="100" fillId="0" borderId="183" xfId="0" applyFont="1" applyBorder="1" applyAlignment="1">
      <alignment horizontal="left"/>
    </xf>
    <xf numFmtId="2"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57" fillId="0" borderId="0" xfId="0" applyFont="1" applyAlignment="1">
      <alignment vertical="center"/>
    </xf>
    <xf numFmtId="0" fontId="57" fillId="0" borderId="0" xfId="0" applyFont="1" applyAlignment="1">
      <alignment horizontal="left" vertical="center" wrapText="1"/>
    </xf>
    <xf numFmtId="2" fontId="19" fillId="0" borderId="0" xfId="0" applyNumberFormat="1" applyFont="1" applyAlignment="1">
      <alignment horizontal="center" wrapText="1"/>
    </xf>
    <xf numFmtId="0" fontId="0" fillId="0" borderId="0" xfId="0" quotePrefix="1" applyAlignment="1">
      <alignment horizontal="left" vertical="center"/>
    </xf>
    <xf numFmtId="0" fontId="18" fillId="52" borderId="72" xfId="0" quotePrefix="1" applyFont="1" applyFill="1" applyBorder="1" applyAlignment="1">
      <alignment horizontal="center"/>
    </xf>
    <xf numFmtId="0" fontId="18" fillId="52" borderId="72" xfId="0" applyFont="1" applyFill="1" applyBorder="1" applyAlignment="1">
      <alignment horizontal="center"/>
    </xf>
    <xf numFmtId="0" fontId="88" fillId="0" borderId="0" xfId="0" quotePrefix="1" applyFont="1" applyAlignment="1">
      <alignment vertical="center" wrapText="1"/>
    </xf>
    <xf numFmtId="0" fontId="19" fillId="52" borderId="214" xfId="0" applyFont="1" applyFill="1" applyBorder="1" applyAlignment="1">
      <alignment horizontal="center" vertical="center" wrapText="1"/>
    </xf>
    <xf numFmtId="0" fontId="0" fillId="0" borderId="149" xfId="0" applyBorder="1"/>
    <xf numFmtId="0" fontId="0" fillId="0" borderId="215" xfId="0" applyBorder="1"/>
    <xf numFmtId="0" fontId="19" fillId="52" borderId="219" xfId="0" applyFont="1" applyFill="1" applyBorder="1" applyAlignment="1">
      <alignment horizontal="center" vertical="center" wrapText="1"/>
    </xf>
    <xf numFmtId="0" fontId="19" fillId="52" borderId="160" xfId="0" applyFont="1" applyFill="1" applyBorder="1" applyAlignment="1">
      <alignment horizontal="center" vertical="center" wrapText="1"/>
    </xf>
    <xf numFmtId="0" fontId="0" fillId="0" borderId="131" xfId="0" applyBorder="1"/>
    <xf numFmtId="0" fontId="57" fillId="0" borderId="0" xfId="0" applyFont="1"/>
    <xf numFmtId="0" fontId="19" fillId="52" borderId="216" xfId="0" applyFont="1" applyFill="1" applyBorder="1" applyAlignment="1">
      <alignment horizontal="center" vertical="center" wrapText="1"/>
    </xf>
    <xf numFmtId="0" fontId="0" fillId="0" borderId="217" xfId="0" applyBorder="1"/>
    <xf numFmtId="0" fontId="0" fillId="0" borderId="218" xfId="0" applyBorder="1"/>
    <xf numFmtId="0" fontId="127" fillId="52" borderId="212" xfId="0" applyFont="1" applyFill="1" applyBorder="1" applyAlignment="1">
      <alignment horizontal="center" vertical="center" wrapText="1"/>
    </xf>
    <xf numFmtId="0" fontId="0" fillId="0" borderId="58" xfId="0" applyBorder="1"/>
    <xf numFmtId="0" fontId="19" fillId="52" borderId="63" xfId="0" applyFont="1" applyFill="1" applyBorder="1" applyAlignment="1">
      <alignment horizontal="center" vertical="center" wrapText="1"/>
    </xf>
    <xf numFmtId="0" fontId="0" fillId="0" borderId="33" xfId="0" applyBorder="1"/>
    <xf numFmtId="0" fontId="128" fillId="0" borderId="0" xfId="0" applyFont="1"/>
    <xf numFmtId="0" fontId="19" fillId="52" borderId="162" xfId="0" applyFont="1" applyFill="1" applyBorder="1" applyAlignment="1">
      <alignment horizontal="center" vertical="center"/>
    </xf>
    <xf numFmtId="0" fontId="0" fillId="0" borderId="144" xfId="0" applyBorder="1"/>
    <xf numFmtId="0" fontId="0" fillId="0" borderId="140" xfId="0" applyBorder="1"/>
    <xf numFmtId="0" fontId="19" fillId="52" borderId="70" xfId="0" applyFont="1" applyFill="1" applyBorder="1" applyAlignment="1">
      <alignment horizontal="center" vertical="center" wrapText="1"/>
    </xf>
    <xf numFmtId="0" fontId="0" fillId="0" borderId="34" xfId="0" applyBorder="1"/>
    <xf numFmtId="0" fontId="19" fillId="52" borderId="181" xfId="0" applyFont="1" applyFill="1" applyBorder="1" applyAlignment="1">
      <alignment horizontal="center" vertical="center" wrapText="1"/>
    </xf>
    <xf numFmtId="0" fontId="19" fillId="52" borderId="202" xfId="0" applyFont="1" applyFill="1" applyBorder="1" applyAlignment="1">
      <alignment horizontal="center" vertical="center" wrapText="1"/>
    </xf>
    <xf numFmtId="0" fontId="0" fillId="0" borderId="139" xfId="0" applyBorder="1"/>
    <xf numFmtId="0" fontId="19" fillId="52" borderId="201" xfId="0" applyFont="1" applyFill="1" applyBorder="1" applyAlignment="1">
      <alignment horizontal="center" vertical="center" wrapText="1"/>
    </xf>
    <xf numFmtId="0" fontId="0" fillId="0" borderId="35" xfId="0" applyBorder="1"/>
    <xf numFmtId="0" fontId="19" fillId="52" borderId="212" xfId="0" applyFont="1" applyFill="1" applyBorder="1" applyAlignment="1">
      <alignment horizontal="center" vertical="center" wrapText="1"/>
    </xf>
    <xf numFmtId="0" fontId="19" fillId="52" borderId="213" xfId="0" applyFont="1" applyFill="1" applyBorder="1" applyAlignment="1">
      <alignment horizontal="center" vertical="center" wrapText="1"/>
    </xf>
    <xf numFmtId="0" fontId="0" fillId="0" borderId="38" xfId="0" applyBorder="1"/>
    <xf numFmtId="0" fontId="19" fillId="52" borderId="159" xfId="0" applyFont="1" applyFill="1" applyBorder="1" applyAlignment="1">
      <alignment horizontal="center" vertical="center" wrapText="1"/>
    </xf>
    <xf numFmtId="0" fontId="0" fillId="0" borderId="203" xfId="0" applyBorder="1"/>
    <xf numFmtId="0" fontId="19" fillId="52" borderId="207" xfId="31305" applyFont="1" applyFill="1" applyBorder="1" applyAlignment="1">
      <alignment horizontal="center" vertical="center" wrapText="1"/>
    </xf>
    <xf numFmtId="0" fontId="19" fillId="52" borderId="182" xfId="0" applyFont="1" applyFill="1" applyBorder="1" applyAlignment="1">
      <alignment horizontal="center" vertical="center" wrapText="1"/>
    </xf>
    <xf numFmtId="0" fontId="19" fillId="52" borderId="75" xfId="0" applyFont="1" applyFill="1" applyBorder="1" applyAlignment="1">
      <alignment horizontal="center" vertical="center" wrapText="1"/>
    </xf>
    <xf numFmtId="0" fontId="19" fillId="39" borderId="64" xfId="0" applyFont="1" applyFill="1" applyBorder="1" applyAlignment="1">
      <alignment horizontal="center" vertical="center" wrapText="1"/>
    </xf>
    <xf numFmtId="0" fontId="88" fillId="0" borderId="0" xfId="0" applyFont="1"/>
    <xf numFmtId="0" fontId="0" fillId="0" borderId="39" xfId="0" applyBorder="1"/>
    <xf numFmtId="0" fontId="19" fillId="0" borderId="125" xfId="0" applyFont="1" applyBorder="1" applyAlignment="1">
      <alignment horizontal="center" wrapText="1"/>
    </xf>
    <xf numFmtId="0" fontId="0" fillId="0" borderId="157" xfId="0" applyBorder="1"/>
    <xf numFmtId="0" fontId="58" fillId="0" borderId="0" xfId="0" applyFont="1" applyAlignment="1">
      <alignment horizontal="left" wrapText="1"/>
    </xf>
    <xf numFmtId="2" fontId="19" fillId="0" borderId="156" xfId="0" applyNumberFormat="1" applyFont="1" applyBorder="1" applyAlignment="1">
      <alignment horizontal="center" wrapText="1"/>
    </xf>
    <xf numFmtId="2" fontId="19" fillId="0" borderId="130" xfId="0" applyNumberFormat="1" applyFont="1" applyBorder="1" applyAlignment="1">
      <alignment horizontal="center"/>
    </xf>
    <xf numFmtId="0" fontId="0" fillId="0" borderId="0" xfId="167" applyFont="1" applyAlignment="1">
      <alignment horizontal="left" vertical="center" wrapText="1"/>
    </xf>
    <xf numFmtId="0" fontId="19" fillId="52" borderId="180" xfId="0" applyFont="1" applyFill="1" applyBorder="1" applyAlignment="1">
      <alignment horizontal="center" vertical="center" wrapText="1"/>
    </xf>
    <xf numFmtId="0" fontId="19" fillId="52" borderId="228" xfId="0" applyFont="1" applyFill="1" applyBorder="1" applyAlignment="1">
      <alignment horizontal="center" vertical="center" wrapText="1"/>
    </xf>
    <xf numFmtId="0" fontId="0" fillId="0" borderId="228" xfId="0" applyBorder="1"/>
    <xf numFmtId="0" fontId="19" fillId="52" borderId="226" xfId="0" applyFont="1" applyFill="1" applyBorder="1" applyAlignment="1">
      <alignment horizontal="center" vertical="center" wrapText="1"/>
    </xf>
    <xf numFmtId="9" fontId="0" fillId="0" borderId="0" xfId="0" applyNumberFormat="1"/>
    <xf numFmtId="0" fontId="87" fillId="0" borderId="0" xfId="0" applyFont="1" applyAlignment="1">
      <alignment vertical="center" wrapText="1"/>
    </xf>
    <xf numFmtId="0" fontId="18" fillId="52" borderId="49" xfId="0" applyFont="1" applyFill="1" applyBorder="1" applyAlignment="1">
      <alignment horizontal="center" vertical="center" wrapText="1"/>
    </xf>
    <xf numFmtId="0" fontId="0" fillId="0" borderId="156" xfId="0" applyBorder="1"/>
    <xf numFmtId="0" fontId="0" fillId="0" borderId="54" xfId="0" applyBorder="1"/>
    <xf numFmtId="0" fontId="18" fillId="52" borderId="152" xfId="0" applyFont="1" applyFill="1" applyBorder="1" applyAlignment="1">
      <alignment horizontal="center" vertical="center" wrapText="1"/>
    </xf>
    <xf numFmtId="0" fontId="88" fillId="0" borderId="0" xfId="31307" applyAlignment="1">
      <alignment vertical="center" wrapText="1"/>
    </xf>
    <xf numFmtId="0" fontId="18" fillId="52" borderId="193" xfId="0" applyFont="1" applyFill="1" applyBorder="1" applyAlignment="1">
      <alignment horizontal="center" vertical="center" wrapText="1"/>
    </xf>
    <xf numFmtId="0" fontId="18" fillId="52" borderId="50" xfId="0" applyFont="1" applyFill="1" applyBorder="1" applyAlignment="1">
      <alignment horizontal="center" vertical="center" wrapText="1"/>
    </xf>
    <xf numFmtId="0" fontId="0" fillId="0" borderId="134" xfId="0" applyBorder="1"/>
    <xf numFmtId="0" fontId="0" fillId="0" borderId="141" xfId="0" applyBorder="1"/>
    <xf numFmtId="0" fontId="97" fillId="0" borderId="0" xfId="0" quotePrefix="1" applyFont="1" applyAlignment="1">
      <alignment horizontal="left" vertical="center" wrapText="1"/>
    </xf>
    <xf numFmtId="0" fontId="18" fillId="52" borderId="204" xfId="0" applyFont="1" applyFill="1" applyBorder="1" applyAlignment="1">
      <alignment horizontal="center" vertical="center"/>
    </xf>
    <xf numFmtId="0" fontId="0" fillId="0" borderId="205" xfId="0" applyBorder="1"/>
    <xf numFmtId="0" fontId="18" fillId="52" borderId="180" xfId="0" quotePrefix="1" applyFont="1" applyFill="1" applyBorder="1" applyAlignment="1">
      <alignment horizontal="center" vertical="center"/>
    </xf>
    <xf numFmtId="0" fontId="19" fillId="0" borderId="0" xfId="0" quotePrefix="1" applyFont="1" applyAlignment="1">
      <alignment horizontal="center" vertical="center"/>
    </xf>
    <xf numFmtId="0" fontId="18" fillId="52" borderId="177" xfId="0" quotePrefix="1" applyFont="1" applyFill="1" applyBorder="1" applyAlignment="1">
      <alignment horizontal="center" vertical="center"/>
    </xf>
    <xf numFmtId="0" fontId="18" fillId="52" borderId="72" xfId="0" applyFont="1" applyFill="1" applyBorder="1" applyAlignment="1">
      <alignment horizontal="center" vertical="center"/>
    </xf>
    <xf numFmtId="0" fontId="18" fillId="52" borderId="63" xfId="0" applyFont="1" applyFill="1" applyBorder="1" applyAlignment="1">
      <alignment horizontal="center" vertical="center"/>
    </xf>
    <xf numFmtId="2" fontId="19" fillId="0" borderId="0" xfId="0" applyNumberFormat="1" applyFont="1" applyAlignment="1">
      <alignment horizontal="center" vertical="center"/>
    </xf>
    <xf numFmtId="0" fontId="19" fillId="0" borderId="0" xfId="0" applyFont="1" applyAlignment="1">
      <alignment horizontal="center" vertical="center"/>
    </xf>
    <xf numFmtId="0" fontId="55" fillId="0" borderId="0" xfId="0" applyFont="1"/>
    <xf numFmtId="0" fontId="54" fillId="0" borderId="0" xfId="0" quotePrefix="1" applyFont="1" applyAlignment="1">
      <alignment horizontal="left" vertical="top" wrapText="1"/>
    </xf>
    <xf numFmtId="0" fontId="19" fillId="0" borderId="226" xfId="0" applyFont="1" applyBorder="1" applyAlignment="1">
      <alignment horizontal="center"/>
    </xf>
    <xf numFmtId="0" fontId="0" fillId="0" borderId="0" xfId="0" quotePrefix="1"/>
    <xf numFmtId="0" fontId="97" fillId="0" borderId="0" xfId="0" quotePrefix="1" applyFont="1" applyAlignment="1">
      <alignment horizontal="left" wrapText="1"/>
    </xf>
    <xf numFmtId="0" fontId="54" fillId="0" borderId="0" xfId="0" applyFont="1"/>
    <xf numFmtId="0" fontId="19" fillId="52" borderId="180" xfId="0" applyFont="1" applyFill="1" applyBorder="1" applyAlignment="1">
      <alignment horizontal="center" vertical="center"/>
    </xf>
    <xf numFmtId="0" fontId="19" fillId="52" borderId="183" xfId="0" applyFont="1" applyFill="1" applyBorder="1" applyAlignment="1">
      <alignment horizontal="center" vertical="center" wrapText="1"/>
    </xf>
    <xf numFmtId="0" fontId="19" fillId="52" borderId="230" xfId="0" applyFont="1" applyFill="1" applyBorder="1" applyAlignment="1">
      <alignment horizontal="center" vertical="center" wrapText="1"/>
    </xf>
    <xf numFmtId="0" fontId="0" fillId="0" borderId="220" xfId="0" applyBorder="1"/>
    <xf numFmtId="0" fontId="127" fillId="52" borderId="201" xfId="0" applyFont="1" applyFill="1" applyBorder="1" applyAlignment="1">
      <alignment horizontal="center" vertical="center" wrapText="1"/>
    </xf>
    <xf numFmtId="0" fontId="0" fillId="0" borderId="200" xfId="0" applyBorder="1"/>
    <xf numFmtId="0" fontId="19" fillId="52" borderId="207" xfId="0" applyFont="1" applyFill="1" applyBorder="1" applyAlignment="1">
      <alignment horizontal="center" vertical="center" wrapText="1"/>
    </xf>
    <xf numFmtId="0" fontId="0" fillId="0" borderId="208" xfId="0" applyBorder="1"/>
    <xf numFmtId="0" fontId="19" fillId="52" borderId="208" xfId="0" applyFont="1" applyFill="1" applyBorder="1" applyAlignment="1">
      <alignment horizontal="center" vertical="center" wrapText="1"/>
    </xf>
    <xf numFmtId="0" fontId="19" fillId="52" borderId="198" xfId="0" applyFont="1" applyFill="1" applyBorder="1" applyAlignment="1">
      <alignment horizontal="center" vertical="center" wrapText="1"/>
    </xf>
    <xf numFmtId="0" fontId="0" fillId="0" borderId="0" xfId="0" applyAlignment="1">
      <alignment vertical="top" wrapText="1"/>
    </xf>
    <xf numFmtId="0" fontId="18" fillId="0" borderId="0" xfId="0" applyFont="1" applyAlignment="1">
      <alignment wrapText="1"/>
    </xf>
    <xf numFmtId="2" fontId="19" fillId="0" borderId="33" xfId="0" applyNumberFormat="1" applyFont="1" applyBorder="1" applyAlignment="1">
      <alignment horizontal="center" wrapText="1"/>
    </xf>
    <xf numFmtId="0" fontId="87" fillId="0" borderId="0" xfId="31306" applyFont="1" applyAlignment="1">
      <alignment horizontal="left" vertical="top" wrapText="1"/>
    </xf>
    <xf numFmtId="49" fontId="19" fillId="0" borderId="184" xfId="0" applyNumberFormat="1" applyFont="1" applyBorder="1" applyAlignment="1">
      <alignment horizontal="center"/>
    </xf>
    <xf numFmtId="0" fontId="0" fillId="0" borderId="36" xfId="0" applyBorder="1"/>
    <xf numFmtId="0" fontId="19" fillId="0" borderId="226" xfId="0" applyFont="1" applyBorder="1" applyAlignment="1">
      <alignment horizontal="center" wrapText="1"/>
    </xf>
    <xf numFmtId="0" fontId="88" fillId="0" borderId="0" xfId="167" applyFont="1" applyAlignment="1">
      <alignment horizontal="left" vertical="center" wrapText="1"/>
    </xf>
    <xf numFmtId="0" fontId="18" fillId="52" borderId="209" xfId="0" applyFont="1" applyFill="1" applyBorder="1" applyAlignment="1">
      <alignment horizontal="center" vertical="center" wrapText="1"/>
    </xf>
    <xf numFmtId="0" fontId="0" fillId="0" borderId="206" xfId="0" applyBorder="1"/>
    <xf numFmtId="0" fontId="18" fillId="52" borderId="63" xfId="0" applyFont="1" applyFill="1" applyBorder="1" applyAlignment="1">
      <alignment horizontal="center" vertical="center" wrapText="1"/>
    </xf>
    <xf numFmtId="0" fontId="0" fillId="0" borderId="199" xfId="0" applyBorder="1"/>
    <xf numFmtId="0" fontId="18" fillId="52" borderId="231" xfId="0" applyFont="1" applyFill="1" applyBorder="1" applyAlignment="1">
      <alignment horizontal="center" vertical="center" wrapText="1"/>
    </xf>
  </cellXfs>
  <cellStyles count="31356">
    <cellStyle name="20% - Accent1 2" xfId="6" xr:uid="{00000000-0005-0000-0000-000006000000}"/>
    <cellStyle name="20% - Accent1 2 2" xfId="560" xr:uid="{00000000-0005-0000-0000-000030020000}"/>
    <cellStyle name="20% - Accent1 2 2 2" xfId="31287" xr:uid="{00000000-0005-0000-0000-0000377A0000}"/>
    <cellStyle name="20% - Accent1 2 3" xfId="561" xr:uid="{00000000-0005-0000-0000-000031020000}"/>
    <cellStyle name="20% - Accent1 2 4" xfId="562" xr:uid="{00000000-0005-0000-0000-000032020000}"/>
    <cellStyle name="20% - Accent1 2 5" xfId="563" xr:uid="{00000000-0005-0000-0000-000033020000}"/>
    <cellStyle name="20% - Accent1 2 6" xfId="564" xr:uid="{00000000-0005-0000-0000-000034020000}"/>
    <cellStyle name="20% - Accent1 2 7" xfId="559" xr:uid="{00000000-0005-0000-0000-00002F020000}"/>
    <cellStyle name="20% - Accent1 2 8" xfId="363" xr:uid="{00000000-0005-0000-0000-00006B010000}"/>
    <cellStyle name="20% - Accent2 2" xfId="7" xr:uid="{00000000-0005-0000-0000-000007000000}"/>
    <cellStyle name="20% - Accent2 2 2" xfId="566" xr:uid="{00000000-0005-0000-0000-000036020000}"/>
    <cellStyle name="20% - Accent2 2 3" xfId="567" xr:uid="{00000000-0005-0000-0000-000037020000}"/>
    <cellStyle name="20% - Accent2 2 4" xfId="568" xr:uid="{00000000-0005-0000-0000-000038020000}"/>
    <cellStyle name="20% - Accent2 2 5" xfId="569" xr:uid="{00000000-0005-0000-0000-000039020000}"/>
    <cellStyle name="20% - Accent2 2 6" xfId="570" xr:uid="{00000000-0005-0000-0000-00003A020000}"/>
    <cellStyle name="20% - Accent2 2 7" xfId="565" xr:uid="{00000000-0005-0000-0000-000035020000}"/>
    <cellStyle name="20% - Accent2 2 8" xfId="364" xr:uid="{00000000-0005-0000-0000-00006C010000}"/>
    <cellStyle name="20% - Accent3 2" xfId="8" xr:uid="{00000000-0005-0000-0000-000008000000}"/>
    <cellStyle name="20% - Accent3 2 2" xfId="572" xr:uid="{00000000-0005-0000-0000-00003C020000}"/>
    <cellStyle name="20% - Accent3 2 3" xfId="573" xr:uid="{00000000-0005-0000-0000-00003D020000}"/>
    <cellStyle name="20% - Accent3 2 4" xfId="574" xr:uid="{00000000-0005-0000-0000-00003E020000}"/>
    <cellStyle name="20% - Accent3 2 5" xfId="575" xr:uid="{00000000-0005-0000-0000-00003F020000}"/>
    <cellStyle name="20% - Accent3 2 6" xfId="576" xr:uid="{00000000-0005-0000-0000-000040020000}"/>
    <cellStyle name="20% - Accent3 2 7" xfId="571" xr:uid="{00000000-0005-0000-0000-00003B020000}"/>
    <cellStyle name="20% - Accent3 2 8" xfId="365" xr:uid="{00000000-0005-0000-0000-00006D010000}"/>
    <cellStyle name="20% - Accent3 4 2 2 6" xfId="31340" xr:uid="{00000000-0005-0000-0000-00006C7A0000}"/>
    <cellStyle name="20% - Accent4 2" xfId="9" xr:uid="{00000000-0005-0000-0000-000009000000}"/>
    <cellStyle name="20% - Accent4 2 2" xfId="578" xr:uid="{00000000-0005-0000-0000-000042020000}"/>
    <cellStyle name="20% - Accent4 2 3" xfId="579" xr:uid="{00000000-0005-0000-0000-000043020000}"/>
    <cellStyle name="20% - Accent4 2 4" xfId="580" xr:uid="{00000000-0005-0000-0000-000044020000}"/>
    <cellStyle name="20% - Accent4 2 5" xfId="581" xr:uid="{00000000-0005-0000-0000-000045020000}"/>
    <cellStyle name="20% - Accent4 2 6" xfId="582" xr:uid="{00000000-0005-0000-0000-000046020000}"/>
    <cellStyle name="20% - Accent4 2 7" xfId="577" xr:uid="{00000000-0005-0000-0000-000041020000}"/>
    <cellStyle name="20% - Accent4 2 8" xfId="366" xr:uid="{00000000-0005-0000-0000-00006E010000}"/>
    <cellStyle name="20% - Accent5 2" xfId="10" xr:uid="{00000000-0005-0000-0000-00000A000000}"/>
    <cellStyle name="20% - Accent5 2 2" xfId="367" xr:uid="{00000000-0005-0000-0000-00006F010000}"/>
    <cellStyle name="20% - Accent6 2" xfId="11" xr:uid="{00000000-0005-0000-0000-00000B000000}"/>
    <cellStyle name="20% - Accent6 2 2" xfId="584" xr:uid="{00000000-0005-0000-0000-000048020000}"/>
    <cellStyle name="20% - Accent6 2 3" xfId="585" xr:uid="{00000000-0005-0000-0000-000049020000}"/>
    <cellStyle name="20% - Accent6 2 4" xfId="586" xr:uid="{00000000-0005-0000-0000-00004A020000}"/>
    <cellStyle name="20% - Accent6 2 5" xfId="587" xr:uid="{00000000-0005-0000-0000-00004B020000}"/>
    <cellStyle name="20% - Accent6 2 6" xfId="588" xr:uid="{00000000-0005-0000-0000-00004C020000}"/>
    <cellStyle name="20% - Accent6 2 7" xfId="583" xr:uid="{00000000-0005-0000-0000-000047020000}"/>
    <cellStyle name="20% - Accent6 2 8" xfId="368" xr:uid="{00000000-0005-0000-0000-000070010000}"/>
    <cellStyle name="40% - Accent1 2" xfId="12" xr:uid="{00000000-0005-0000-0000-00000C000000}"/>
    <cellStyle name="40% - Accent1 2 2" xfId="590" xr:uid="{00000000-0005-0000-0000-00004E020000}"/>
    <cellStyle name="40% - Accent1 2 3" xfId="591" xr:uid="{00000000-0005-0000-0000-00004F020000}"/>
    <cellStyle name="40% - Accent1 2 4" xfId="592" xr:uid="{00000000-0005-0000-0000-000050020000}"/>
    <cellStyle name="40% - Accent1 2 5" xfId="593" xr:uid="{00000000-0005-0000-0000-000051020000}"/>
    <cellStyle name="40% - Accent1 2 6" xfId="594" xr:uid="{00000000-0005-0000-0000-000052020000}"/>
    <cellStyle name="40% - Accent1 2 7" xfId="589" xr:uid="{00000000-0005-0000-0000-00004D020000}"/>
    <cellStyle name="40% - Accent1 2 8" xfId="369" xr:uid="{00000000-0005-0000-0000-000071010000}"/>
    <cellStyle name="40% - Accent2 2" xfId="13" xr:uid="{00000000-0005-0000-0000-00000D000000}"/>
    <cellStyle name="40% - Accent2 2 2" xfId="370" xr:uid="{00000000-0005-0000-0000-000072010000}"/>
    <cellStyle name="40% - Accent3 2" xfId="14" xr:uid="{00000000-0005-0000-0000-00000E000000}"/>
    <cellStyle name="40% - Accent3 2 2" xfId="596" xr:uid="{00000000-0005-0000-0000-000054020000}"/>
    <cellStyle name="40% - Accent3 2 3" xfId="597" xr:uid="{00000000-0005-0000-0000-000055020000}"/>
    <cellStyle name="40% - Accent3 2 4" xfId="598" xr:uid="{00000000-0005-0000-0000-000056020000}"/>
    <cellStyle name="40% - Accent3 2 5" xfId="599" xr:uid="{00000000-0005-0000-0000-000057020000}"/>
    <cellStyle name="40% - Accent3 2 6" xfId="600" xr:uid="{00000000-0005-0000-0000-000058020000}"/>
    <cellStyle name="40% - Accent3 2 7" xfId="595" xr:uid="{00000000-0005-0000-0000-000053020000}"/>
    <cellStyle name="40% - Accent3 2 8" xfId="371" xr:uid="{00000000-0005-0000-0000-000073010000}"/>
    <cellStyle name="40% - Accent4 2" xfId="15" xr:uid="{00000000-0005-0000-0000-00000F000000}"/>
    <cellStyle name="40% - Accent4 2 2" xfId="602" xr:uid="{00000000-0005-0000-0000-00005A020000}"/>
    <cellStyle name="40% - Accent4 2 3" xfId="603" xr:uid="{00000000-0005-0000-0000-00005B020000}"/>
    <cellStyle name="40% - Accent4 2 4" xfId="604" xr:uid="{00000000-0005-0000-0000-00005C020000}"/>
    <cellStyle name="40% - Accent4 2 5" xfId="605" xr:uid="{00000000-0005-0000-0000-00005D020000}"/>
    <cellStyle name="40% - Accent4 2 6" xfId="606" xr:uid="{00000000-0005-0000-0000-00005E020000}"/>
    <cellStyle name="40% - Accent4 2 7" xfId="601" xr:uid="{00000000-0005-0000-0000-000059020000}"/>
    <cellStyle name="40% - Accent4 2 8" xfId="372" xr:uid="{00000000-0005-0000-0000-000074010000}"/>
    <cellStyle name="40% - Accent5 2" xfId="16" xr:uid="{00000000-0005-0000-0000-000010000000}"/>
    <cellStyle name="40% - Accent5 2 2" xfId="373" xr:uid="{00000000-0005-0000-0000-000075010000}"/>
    <cellStyle name="40% - Accent6 2" xfId="17" xr:uid="{00000000-0005-0000-0000-000011000000}"/>
    <cellStyle name="40% - Accent6 2 2" xfId="608" xr:uid="{00000000-0005-0000-0000-000060020000}"/>
    <cellStyle name="40% - Accent6 2 3" xfId="609" xr:uid="{00000000-0005-0000-0000-000061020000}"/>
    <cellStyle name="40% - Accent6 2 4" xfId="610" xr:uid="{00000000-0005-0000-0000-000062020000}"/>
    <cellStyle name="40% - Accent6 2 5" xfId="611" xr:uid="{00000000-0005-0000-0000-000063020000}"/>
    <cellStyle name="40% - Accent6 2 6" xfId="612" xr:uid="{00000000-0005-0000-0000-000064020000}"/>
    <cellStyle name="40% - Accent6 2 7" xfId="607" xr:uid="{00000000-0005-0000-0000-00005F020000}"/>
    <cellStyle name="40% - Accent6 2 8" xfId="374" xr:uid="{00000000-0005-0000-0000-000076010000}"/>
    <cellStyle name="60% - Accent1 2" xfId="18" xr:uid="{00000000-0005-0000-0000-000012000000}"/>
    <cellStyle name="60% - Accent1 2 2" xfId="614" xr:uid="{00000000-0005-0000-0000-000066020000}"/>
    <cellStyle name="60% - Accent1 2 3" xfId="615" xr:uid="{00000000-0005-0000-0000-000067020000}"/>
    <cellStyle name="60% - Accent1 2 4" xfId="616" xr:uid="{00000000-0005-0000-0000-000068020000}"/>
    <cellStyle name="60% - Accent1 2 5" xfId="617" xr:uid="{00000000-0005-0000-0000-000069020000}"/>
    <cellStyle name="60% - Accent1 2 6" xfId="618" xr:uid="{00000000-0005-0000-0000-00006A020000}"/>
    <cellStyle name="60% - Accent1 2 7" xfId="613" xr:uid="{00000000-0005-0000-0000-000065020000}"/>
    <cellStyle name="60% - Accent1 2 8" xfId="375" xr:uid="{00000000-0005-0000-0000-000077010000}"/>
    <cellStyle name="60% - Accent2 2" xfId="19" xr:uid="{00000000-0005-0000-0000-000013000000}"/>
    <cellStyle name="60% - Accent2 2 2" xfId="376" xr:uid="{00000000-0005-0000-0000-000078010000}"/>
    <cellStyle name="60% - Accent3 2" xfId="20" xr:uid="{00000000-0005-0000-0000-000014000000}"/>
    <cellStyle name="60% - Accent3 2 2" xfId="620" xr:uid="{00000000-0005-0000-0000-00006C020000}"/>
    <cellStyle name="60% - Accent3 2 3" xfId="621" xr:uid="{00000000-0005-0000-0000-00006D020000}"/>
    <cellStyle name="60% - Accent3 2 4" xfId="622" xr:uid="{00000000-0005-0000-0000-00006E020000}"/>
    <cellStyle name="60% - Accent3 2 5" xfId="623" xr:uid="{00000000-0005-0000-0000-00006F020000}"/>
    <cellStyle name="60% - Accent3 2 6" xfId="624" xr:uid="{00000000-0005-0000-0000-000070020000}"/>
    <cellStyle name="60% - Accent3 2 7" xfId="619" xr:uid="{00000000-0005-0000-0000-00006B020000}"/>
    <cellStyle name="60% - Accent3 2 8" xfId="377" xr:uid="{00000000-0005-0000-0000-000079010000}"/>
    <cellStyle name="60% - Accent4 2" xfId="21" xr:uid="{00000000-0005-0000-0000-000015000000}"/>
    <cellStyle name="60% - Accent4 2 2" xfId="626" xr:uid="{00000000-0005-0000-0000-000072020000}"/>
    <cellStyle name="60% - Accent4 2 3" xfId="627" xr:uid="{00000000-0005-0000-0000-000073020000}"/>
    <cellStyle name="60% - Accent4 2 4" xfId="628" xr:uid="{00000000-0005-0000-0000-000074020000}"/>
    <cellStyle name="60% - Accent4 2 5" xfId="629" xr:uid="{00000000-0005-0000-0000-000075020000}"/>
    <cellStyle name="60% - Accent4 2 6" xfId="630" xr:uid="{00000000-0005-0000-0000-000076020000}"/>
    <cellStyle name="60% - Accent4 2 7" xfId="625" xr:uid="{00000000-0005-0000-0000-000071020000}"/>
    <cellStyle name="60% - Accent4 2 8" xfId="378" xr:uid="{00000000-0005-0000-0000-00007A010000}"/>
    <cellStyle name="60% - Accent5 2" xfId="22" xr:uid="{00000000-0005-0000-0000-000016000000}"/>
    <cellStyle name="60% - Accent5 2 2" xfId="379" xr:uid="{00000000-0005-0000-0000-00007B010000}"/>
    <cellStyle name="60% - Accent6 2" xfId="23" xr:uid="{00000000-0005-0000-0000-000017000000}"/>
    <cellStyle name="60% - Accent6 2 2" xfId="632" xr:uid="{00000000-0005-0000-0000-000078020000}"/>
    <cellStyle name="60% - Accent6 2 3" xfId="633" xr:uid="{00000000-0005-0000-0000-000079020000}"/>
    <cellStyle name="60% - Accent6 2 4" xfId="634" xr:uid="{00000000-0005-0000-0000-00007A020000}"/>
    <cellStyle name="60% - Accent6 2 5" xfId="635" xr:uid="{00000000-0005-0000-0000-00007B020000}"/>
    <cellStyle name="60% - Accent6 2 6" xfId="636" xr:uid="{00000000-0005-0000-0000-00007C020000}"/>
    <cellStyle name="60% - Accent6 2 7" xfId="631" xr:uid="{00000000-0005-0000-0000-000077020000}"/>
    <cellStyle name="60% - Accent6 2 8" xfId="380" xr:uid="{00000000-0005-0000-0000-00007C010000}"/>
    <cellStyle name="Accent1 2" xfId="24" xr:uid="{00000000-0005-0000-0000-000018000000}"/>
    <cellStyle name="Accent1 2 2" xfId="638" xr:uid="{00000000-0005-0000-0000-00007E020000}"/>
    <cellStyle name="Accent1 2 3" xfId="639" xr:uid="{00000000-0005-0000-0000-00007F020000}"/>
    <cellStyle name="Accent1 2 4" xfId="640" xr:uid="{00000000-0005-0000-0000-000080020000}"/>
    <cellStyle name="Accent1 2 5" xfId="641" xr:uid="{00000000-0005-0000-0000-000081020000}"/>
    <cellStyle name="Accent1 2 6" xfId="642" xr:uid="{00000000-0005-0000-0000-000082020000}"/>
    <cellStyle name="Accent1 2 7" xfId="637" xr:uid="{00000000-0005-0000-0000-00007D020000}"/>
    <cellStyle name="Accent1 2 8" xfId="381" xr:uid="{00000000-0005-0000-0000-00007D010000}"/>
    <cellStyle name="Accent2 2" xfId="25" xr:uid="{00000000-0005-0000-0000-000019000000}"/>
    <cellStyle name="Accent2 2 2" xfId="382" xr:uid="{00000000-0005-0000-0000-00007E010000}"/>
    <cellStyle name="Accent3 2" xfId="26" xr:uid="{00000000-0005-0000-0000-00001A000000}"/>
    <cellStyle name="Accent3 2 2" xfId="383" xr:uid="{00000000-0005-0000-0000-00007F010000}"/>
    <cellStyle name="Accent4 2" xfId="27" xr:uid="{00000000-0005-0000-0000-00001B000000}"/>
    <cellStyle name="Accent4 2 2" xfId="644" xr:uid="{00000000-0005-0000-0000-000084020000}"/>
    <cellStyle name="Accent4 2 3" xfId="645" xr:uid="{00000000-0005-0000-0000-000085020000}"/>
    <cellStyle name="Accent4 2 4" xfId="646" xr:uid="{00000000-0005-0000-0000-000086020000}"/>
    <cellStyle name="Accent4 2 5" xfId="647" xr:uid="{00000000-0005-0000-0000-000087020000}"/>
    <cellStyle name="Accent4 2 6" xfId="648" xr:uid="{00000000-0005-0000-0000-000088020000}"/>
    <cellStyle name="Accent4 2 7" xfId="643" xr:uid="{00000000-0005-0000-0000-000083020000}"/>
    <cellStyle name="Accent4 2 8" xfId="384" xr:uid="{00000000-0005-0000-0000-000080010000}"/>
    <cellStyle name="Accent5 2" xfId="28" xr:uid="{00000000-0005-0000-0000-00001C000000}"/>
    <cellStyle name="Accent5 2 2" xfId="385" xr:uid="{00000000-0005-0000-0000-000081010000}"/>
    <cellStyle name="Accent6 15 3" xfId="31336" xr:uid="{00000000-0005-0000-0000-0000687A0000}"/>
    <cellStyle name="Accent6 2" xfId="29" xr:uid="{00000000-0005-0000-0000-00001D000000}"/>
    <cellStyle name="Accent6 2 2" xfId="386" xr:uid="{00000000-0005-0000-0000-000082010000}"/>
    <cellStyle name="Actual Date" xfId="30" xr:uid="{00000000-0005-0000-0000-00001E000000}"/>
    <cellStyle name="Actual Date 2" xfId="31" xr:uid="{00000000-0005-0000-0000-00001F000000}"/>
    <cellStyle name="Actual Date 2 2" xfId="32" xr:uid="{00000000-0005-0000-0000-000020000000}"/>
    <cellStyle name="Actual Date_2011-12 LIEE Table 1 Updated budget" xfId="33" xr:uid="{00000000-0005-0000-0000-000021000000}"/>
    <cellStyle name="ariel" xfId="408" xr:uid="{00000000-0005-0000-0000-000098010000}"/>
    <cellStyle name="Bad 2" xfId="34" xr:uid="{00000000-0005-0000-0000-000022000000}"/>
    <cellStyle name="Bad 2 2" xfId="387" xr:uid="{00000000-0005-0000-0000-000083010000}"/>
    <cellStyle name="Calculation 2" xfId="35" xr:uid="{00000000-0005-0000-0000-000023000000}"/>
    <cellStyle name="Calculation 2 2" xfId="650" xr:uid="{00000000-0005-0000-0000-00008A020000}"/>
    <cellStyle name="Calculation 2 3" xfId="651" xr:uid="{00000000-0005-0000-0000-00008B020000}"/>
    <cellStyle name="Calculation 2 4" xfId="652" xr:uid="{00000000-0005-0000-0000-00008C020000}"/>
    <cellStyle name="Calculation 2 5" xfId="653" xr:uid="{00000000-0005-0000-0000-00008D020000}"/>
    <cellStyle name="Calculation 2 6" xfId="654" xr:uid="{00000000-0005-0000-0000-00008E020000}"/>
    <cellStyle name="Calculation 2 7" xfId="649" xr:uid="{00000000-0005-0000-0000-000089020000}"/>
    <cellStyle name="Calculation 2 8" xfId="388" xr:uid="{00000000-0005-0000-0000-000084010000}"/>
    <cellStyle name="Check Cell 2" xfId="36" xr:uid="{00000000-0005-0000-0000-000024000000}"/>
    <cellStyle name="Check Cell 2 2" xfId="389" xr:uid="{00000000-0005-0000-0000-000085010000}"/>
    <cellStyle name="Comma" xfId="4" xr:uid="{00000000-0005-0000-0000-000004000000}"/>
    <cellStyle name="Comma [0]" xfId="5" xr:uid="{00000000-0005-0000-0000-000005000000}"/>
    <cellStyle name="Comma [0] 2" xfId="37" xr:uid="{00000000-0005-0000-0000-000025000000}"/>
    <cellStyle name="Comma [0] 2 2" xfId="38" xr:uid="{00000000-0005-0000-0000-000026000000}"/>
    <cellStyle name="Comma 11" xfId="39" xr:uid="{00000000-0005-0000-0000-000027000000}"/>
    <cellStyle name="Comma 12" xfId="40" xr:uid="{00000000-0005-0000-0000-000028000000}"/>
    <cellStyle name="Comma 13" xfId="41" xr:uid="{00000000-0005-0000-0000-000029000000}"/>
    <cellStyle name="Comma 13 2" xfId="42" xr:uid="{00000000-0005-0000-0000-00002A000000}"/>
    <cellStyle name="Comma 14" xfId="43" xr:uid="{00000000-0005-0000-0000-00002B000000}"/>
    <cellStyle name="Comma 15" xfId="44" xr:uid="{00000000-0005-0000-0000-00002C000000}"/>
    <cellStyle name="Comma 16" xfId="45" xr:uid="{00000000-0005-0000-0000-00002D000000}"/>
    <cellStyle name="Comma 17" xfId="46" xr:uid="{00000000-0005-0000-0000-00002E000000}"/>
    <cellStyle name="Comma 18" xfId="47" xr:uid="{00000000-0005-0000-0000-00002F000000}"/>
    <cellStyle name="Comma 19" xfId="48" xr:uid="{00000000-0005-0000-0000-000030000000}"/>
    <cellStyle name="Comma 2" xfId="49" xr:uid="{00000000-0005-0000-0000-000031000000}"/>
    <cellStyle name="Comma 2 2" xfId="50" xr:uid="{00000000-0005-0000-0000-000032000000}"/>
    <cellStyle name="Comma 2 2 2" xfId="497" xr:uid="{00000000-0005-0000-0000-0000F1010000}"/>
    <cellStyle name="Comma 2 2 3" xfId="655" xr:uid="{00000000-0005-0000-0000-00008F020000}"/>
    <cellStyle name="Comma 2 2 3 10" xfId="6191" xr:uid="{00000000-0005-0000-0000-00002F180000}"/>
    <cellStyle name="Comma 2 2 3 10 3" xfId="21292" xr:uid="{00000000-0005-0000-0000-00002C530000}"/>
    <cellStyle name="Comma 2 2 3 12" xfId="16277" xr:uid="{00000000-0005-0000-0000-0000953F0000}"/>
    <cellStyle name="Comma 2 2 3 2" xfId="1156" xr:uid="{00000000-0005-0000-0000-000084040000}"/>
    <cellStyle name="Comma 2 2 3 2 11" xfId="16331" xr:uid="{00000000-0005-0000-0000-0000CB3F0000}"/>
    <cellStyle name="Comma 2 2 3 2 2" xfId="1264" xr:uid="{00000000-0005-0000-0000-0000F0040000}"/>
    <cellStyle name="Comma 2 2 3 2 2 10" xfId="16435" xr:uid="{00000000-0005-0000-0000-000033400000}"/>
    <cellStyle name="Comma 2 2 3 2 2 2" xfId="1481" xr:uid="{00000000-0005-0000-0000-0000C9050000}"/>
    <cellStyle name="Comma 2 2 3 2 2 2 2" xfId="1902" xr:uid="{00000000-0005-0000-0000-00006E070000}"/>
    <cellStyle name="Comma 2 2 3 2 2 2 2 2" xfId="2741" xr:uid="{00000000-0005-0000-0000-0000B50A0000}"/>
    <cellStyle name="Comma 2 2 3 2 2 2 2 2 2" xfId="4430" xr:uid="{00000000-0005-0000-0000-00004E110000}"/>
    <cellStyle name="Comma 2 2 3 2 2 2 2 2 2 2" xfId="14503" xr:uid="{00000000-0005-0000-0000-0000A7380000}"/>
    <cellStyle name="Comma 2 2 3 2 2 2 2 2 2 2 3" xfId="29598" xr:uid="{00000000-0005-0000-0000-00009E730000}"/>
    <cellStyle name="Comma 2 2 3 2 2 2 2 2 2 3" xfId="9483" xr:uid="{00000000-0005-0000-0000-00000B250000}"/>
    <cellStyle name="Comma 2 2 3 2 2 2 2 2 2 3 3" xfId="24581" xr:uid="{00000000-0005-0000-0000-000005600000}"/>
    <cellStyle name="Comma 2 2 3 2 2 2 2 2 2 5" xfId="19568" xr:uid="{00000000-0005-0000-0000-0000704C0000}"/>
    <cellStyle name="Comma 2 2 3 2 2 2 2 2 3" xfId="6122" xr:uid="{00000000-0005-0000-0000-0000EA170000}"/>
    <cellStyle name="Comma 2 2 3 2 2 2 2 2 3 2" xfId="16174" xr:uid="{00000000-0005-0000-0000-00002E3F0000}"/>
    <cellStyle name="Comma 2 2 3 2 2 2 2 2 3 2 3" xfId="31269" xr:uid="{00000000-0005-0000-0000-0000257A0000}"/>
    <cellStyle name="Comma 2 2 3 2 2 2 2 2 3 3" xfId="11154" xr:uid="{00000000-0005-0000-0000-0000922B0000}"/>
    <cellStyle name="Comma 2 2 3 2 2 2 2 2 3 3 3" xfId="26252" xr:uid="{00000000-0005-0000-0000-00008C660000}"/>
    <cellStyle name="Comma 2 2 3 2 2 2 2 2 3 5" xfId="21239" xr:uid="{00000000-0005-0000-0000-0000F7520000}"/>
    <cellStyle name="Comma 2 2 3 2 2 2 2 2 4" xfId="12832" xr:uid="{00000000-0005-0000-0000-000020320000}"/>
    <cellStyle name="Comma 2 2 3 2 2 2 2 2 4 3" xfId="27927" xr:uid="{00000000-0005-0000-0000-0000176D0000}"/>
    <cellStyle name="Comma 2 2 3 2 2 2 2 2 5" xfId="7811" xr:uid="{00000000-0005-0000-0000-0000831E0000}"/>
    <cellStyle name="Comma 2 2 3 2 2 2 2 2 5 3" xfId="22910" xr:uid="{00000000-0005-0000-0000-00007E590000}"/>
    <cellStyle name="Comma 2 2 3 2 2 2 2 2 7" xfId="17897" xr:uid="{00000000-0005-0000-0000-0000E9450000}"/>
    <cellStyle name="Comma 2 2 3 2 2 2 2 3" xfId="3593" xr:uid="{00000000-0005-0000-0000-0000090E0000}"/>
    <cellStyle name="Comma 2 2 3 2 2 2 2 3 2" xfId="13667" xr:uid="{00000000-0005-0000-0000-000063350000}"/>
    <cellStyle name="Comma 2 2 3 2 2 2 2 3 2 3" xfId="28762" xr:uid="{00000000-0005-0000-0000-00005A700000}"/>
    <cellStyle name="Comma 2 2 3 2 2 2 2 3 3" xfId="8647" xr:uid="{00000000-0005-0000-0000-0000C7210000}"/>
    <cellStyle name="Comma 2 2 3 2 2 2 2 3 3 3" xfId="23745" xr:uid="{00000000-0005-0000-0000-0000C15C0000}"/>
    <cellStyle name="Comma 2 2 3 2 2 2 2 3 5" xfId="18732" xr:uid="{00000000-0005-0000-0000-00002C490000}"/>
    <cellStyle name="Comma 2 2 3 2 2 2 2 4" xfId="5286" xr:uid="{00000000-0005-0000-0000-0000A6140000}"/>
    <cellStyle name="Comma 2 2 3 2 2 2 2 4 2" xfId="15338" xr:uid="{00000000-0005-0000-0000-0000EA3B0000}"/>
    <cellStyle name="Comma 2 2 3 2 2 2 2 4 2 3" xfId="30433" xr:uid="{00000000-0005-0000-0000-0000E1760000}"/>
    <cellStyle name="Comma 2 2 3 2 2 2 2 4 3" xfId="10318" xr:uid="{00000000-0005-0000-0000-00004E280000}"/>
    <cellStyle name="Comma 2 2 3 2 2 2 2 4 3 3" xfId="25416" xr:uid="{00000000-0005-0000-0000-000048630000}"/>
    <cellStyle name="Comma 2 2 3 2 2 2 2 4 5" xfId="20403" xr:uid="{00000000-0005-0000-0000-0000B34F0000}"/>
    <cellStyle name="Comma 2 2 3 2 2 2 2 5" xfId="11996" xr:uid="{00000000-0005-0000-0000-0000DC2E0000}"/>
    <cellStyle name="Comma 2 2 3 2 2 2 2 5 3" xfId="27091" xr:uid="{00000000-0005-0000-0000-0000D3690000}"/>
    <cellStyle name="Comma 2 2 3 2 2 2 2 6" xfId="6975" xr:uid="{00000000-0005-0000-0000-00003F1B0000}"/>
    <cellStyle name="Comma 2 2 3 2 2 2 2 6 3" xfId="22074" xr:uid="{00000000-0005-0000-0000-00003A560000}"/>
    <cellStyle name="Comma 2 2 3 2 2 2 2 8" xfId="17061" xr:uid="{00000000-0005-0000-0000-0000A5420000}"/>
    <cellStyle name="Comma 2 2 3 2 2 2 3" xfId="2323" xr:uid="{00000000-0005-0000-0000-000013090000}"/>
    <cellStyle name="Comma 2 2 3 2 2 2 3 2" xfId="4012" xr:uid="{00000000-0005-0000-0000-0000AC0F0000}"/>
    <cellStyle name="Comma 2 2 3 2 2 2 3 2 2" xfId="14085" xr:uid="{00000000-0005-0000-0000-000005370000}"/>
    <cellStyle name="Comma 2 2 3 2 2 2 3 2 2 3" xfId="29180" xr:uid="{00000000-0005-0000-0000-0000FC710000}"/>
    <cellStyle name="Comma 2 2 3 2 2 2 3 2 3" xfId="9065" xr:uid="{00000000-0005-0000-0000-000069230000}"/>
    <cellStyle name="Comma 2 2 3 2 2 2 3 2 3 3" xfId="24163" xr:uid="{00000000-0005-0000-0000-0000635E0000}"/>
    <cellStyle name="Comma 2 2 3 2 2 2 3 2 5" xfId="19150" xr:uid="{00000000-0005-0000-0000-0000CE4A0000}"/>
    <cellStyle name="Comma 2 2 3 2 2 2 3 3" xfId="5704" xr:uid="{00000000-0005-0000-0000-000048160000}"/>
    <cellStyle name="Comma 2 2 3 2 2 2 3 3 2" xfId="15756" xr:uid="{00000000-0005-0000-0000-00008C3D0000}"/>
    <cellStyle name="Comma 2 2 3 2 2 2 3 3 2 3" xfId="30851" xr:uid="{00000000-0005-0000-0000-000083780000}"/>
    <cellStyle name="Comma 2 2 3 2 2 2 3 3 3" xfId="10736" xr:uid="{00000000-0005-0000-0000-0000F0290000}"/>
    <cellStyle name="Comma 2 2 3 2 2 2 3 3 3 3" xfId="25834" xr:uid="{00000000-0005-0000-0000-0000EA640000}"/>
    <cellStyle name="Comma 2 2 3 2 2 2 3 3 5" xfId="20821" xr:uid="{00000000-0005-0000-0000-000055510000}"/>
    <cellStyle name="Comma 2 2 3 2 2 2 3 4" xfId="12414" xr:uid="{00000000-0005-0000-0000-00007E300000}"/>
    <cellStyle name="Comma 2 2 3 2 2 2 3 4 3" xfId="27509" xr:uid="{00000000-0005-0000-0000-0000756B0000}"/>
    <cellStyle name="Comma 2 2 3 2 2 2 3 5" xfId="7393" xr:uid="{00000000-0005-0000-0000-0000E11C0000}"/>
    <cellStyle name="Comma 2 2 3 2 2 2 3 5 3" xfId="22492" xr:uid="{00000000-0005-0000-0000-0000DC570000}"/>
    <cellStyle name="Comma 2 2 3 2 2 2 3 7" xfId="17479" xr:uid="{00000000-0005-0000-0000-000047440000}"/>
    <cellStyle name="Comma 2 2 3 2 2 2 4" xfId="3175" xr:uid="{00000000-0005-0000-0000-0000670C0000}"/>
    <cellStyle name="Comma 2 2 3 2 2 2 4 2" xfId="13249" xr:uid="{00000000-0005-0000-0000-0000C1330000}"/>
    <cellStyle name="Comma 2 2 3 2 2 2 4 2 3" xfId="28344" xr:uid="{00000000-0005-0000-0000-0000B86E0000}"/>
    <cellStyle name="Comma 2 2 3 2 2 2 4 3" xfId="8229" xr:uid="{00000000-0005-0000-0000-000025200000}"/>
    <cellStyle name="Comma 2 2 3 2 2 2 4 3 3" xfId="23327" xr:uid="{00000000-0005-0000-0000-00001F5B0000}"/>
    <cellStyle name="Comma 2 2 3 2 2 2 4 5" xfId="18314" xr:uid="{00000000-0005-0000-0000-00008A470000}"/>
    <cellStyle name="Comma 2 2 3 2 2 2 5" xfId="4868" xr:uid="{00000000-0005-0000-0000-000004130000}"/>
    <cellStyle name="Comma 2 2 3 2 2 2 5 2" xfId="14920" xr:uid="{00000000-0005-0000-0000-0000483A0000}"/>
    <cellStyle name="Comma 2 2 3 2 2 2 5 2 3" xfId="30015" xr:uid="{00000000-0005-0000-0000-00003F750000}"/>
    <cellStyle name="Comma 2 2 3 2 2 2 5 3" xfId="9900" xr:uid="{00000000-0005-0000-0000-0000AC260000}"/>
    <cellStyle name="Comma 2 2 3 2 2 2 5 3 3" xfId="24998" xr:uid="{00000000-0005-0000-0000-0000A6610000}"/>
    <cellStyle name="Comma 2 2 3 2 2 2 5 5" xfId="19985" xr:uid="{00000000-0005-0000-0000-0000114E0000}"/>
    <cellStyle name="Comma 2 2 3 2 2 2 6" xfId="11578" xr:uid="{00000000-0005-0000-0000-00003A2D0000}"/>
    <cellStyle name="Comma 2 2 3 2 2 2 6 3" xfId="26673" xr:uid="{00000000-0005-0000-0000-000031680000}"/>
    <cellStyle name="Comma 2 2 3 2 2 2 7" xfId="6557" xr:uid="{00000000-0005-0000-0000-00009D190000}"/>
    <cellStyle name="Comma 2 2 3 2 2 2 7 3" xfId="21656" xr:uid="{00000000-0005-0000-0000-000098540000}"/>
    <cellStyle name="Comma 2 2 3 2 2 2 9" xfId="16643" xr:uid="{00000000-0005-0000-0000-000003410000}"/>
    <cellStyle name="Comma 2 2 3 2 2 3" xfId="1694" xr:uid="{00000000-0005-0000-0000-00009E060000}"/>
    <cellStyle name="Comma 2 2 3 2 2 3 2" xfId="2533" xr:uid="{00000000-0005-0000-0000-0000E5090000}"/>
    <cellStyle name="Comma 2 2 3 2 2 3 2 2" xfId="4222" xr:uid="{00000000-0005-0000-0000-00007E100000}"/>
    <cellStyle name="Comma 2 2 3 2 2 3 2 2 2" xfId="14295" xr:uid="{00000000-0005-0000-0000-0000D7370000}"/>
    <cellStyle name="Comma 2 2 3 2 2 3 2 2 2 3" xfId="29390" xr:uid="{00000000-0005-0000-0000-0000CE720000}"/>
    <cellStyle name="Comma 2 2 3 2 2 3 2 2 3" xfId="9275" xr:uid="{00000000-0005-0000-0000-00003B240000}"/>
    <cellStyle name="Comma 2 2 3 2 2 3 2 2 3 3" xfId="24373" xr:uid="{00000000-0005-0000-0000-0000355F0000}"/>
    <cellStyle name="Comma 2 2 3 2 2 3 2 2 5" xfId="19360" xr:uid="{00000000-0005-0000-0000-0000A04B0000}"/>
    <cellStyle name="Comma 2 2 3 2 2 3 2 3" xfId="5914" xr:uid="{00000000-0005-0000-0000-00001A170000}"/>
    <cellStyle name="Comma 2 2 3 2 2 3 2 3 2" xfId="15966" xr:uid="{00000000-0005-0000-0000-00005E3E0000}"/>
    <cellStyle name="Comma 2 2 3 2 2 3 2 3 2 3" xfId="31061" xr:uid="{00000000-0005-0000-0000-000055790000}"/>
    <cellStyle name="Comma 2 2 3 2 2 3 2 3 3" xfId="10946" xr:uid="{00000000-0005-0000-0000-0000C22A0000}"/>
    <cellStyle name="Comma 2 2 3 2 2 3 2 3 3 3" xfId="26044" xr:uid="{00000000-0005-0000-0000-0000BC650000}"/>
    <cellStyle name="Comma 2 2 3 2 2 3 2 3 5" xfId="21031" xr:uid="{00000000-0005-0000-0000-000027520000}"/>
    <cellStyle name="Comma 2 2 3 2 2 3 2 4" xfId="12624" xr:uid="{00000000-0005-0000-0000-000050310000}"/>
    <cellStyle name="Comma 2 2 3 2 2 3 2 4 3" xfId="27719" xr:uid="{00000000-0005-0000-0000-0000476C0000}"/>
    <cellStyle name="Comma 2 2 3 2 2 3 2 5" xfId="7603" xr:uid="{00000000-0005-0000-0000-0000B31D0000}"/>
    <cellStyle name="Comma 2 2 3 2 2 3 2 5 3" xfId="22702" xr:uid="{00000000-0005-0000-0000-0000AE580000}"/>
    <cellStyle name="Comma 2 2 3 2 2 3 2 7" xfId="17689" xr:uid="{00000000-0005-0000-0000-000019450000}"/>
    <cellStyle name="Comma 2 2 3 2 2 3 3" xfId="3385" xr:uid="{00000000-0005-0000-0000-0000390D0000}"/>
    <cellStyle name="Comma 2 2 3 2 2 3 3 2" xfId="13459" xr:uid="{00000000-0005-0000-0000-000093340000}"/>
    <cellStyle name="Comma 2 2 3 2 2 3 3 2 3" xfId="28554" xr:uid="{00000000-0005-0000-0000-00008A6F0000}"/>
    <cellStyle name="Comma 2 2 3 2 2 3 3 3" xfId="8439" xr:uid="{00000000-0005-0000-0000-0000F7200000}"/>
    <cellStyle name="Comma 2 2 3 2 2 3 3 3 3" xfId="23537" xr:uid="{00000000-0005-0000-0000-0000F15B0000}"/>
    <cellStyle name="Comma 2 2 3 2 2 3 3 5" xfId="18524" xr:uid="{00000000-0005-0000-0000-00005C480000}"/>
    <cellStyle name="Comma 2 2 3 2 2 3 4" xfId="5078" xr:uid="{00000000-0005-0000-0000-0000D6130000}"/>
    <cellStyle name="Comma 2 2 3 2 2 3 4 2" xfId="15130" xr:uid="{00000000-0005-0000-0000-00001A3B0000}"/>
    <cellStyle name="Comma 2 2 3 2 2 3 4 2 3" xfId="30225" xr:uid="{00000000-0005-0000-0000-000011760000}"/>
    <cellStyle name="Comma 2 2 3 2 2 3 4 3" xfId="10110" xr:uid="{00000000-0005-0000-0000-00007E270000}"/>
    <cellStyle name="Comma 2 2 3 2 2 3 4 3 3" xfId="25208" xr:uid="{00000000-0005-0000-0000-000078620000}"/>
    <cellStyle name="Comma 2 2 3 2 2 3 4 5" xfId="20195" xr:uid="{00000000-0005-0000-0000-0000E34E0000}"/>
    <cellStyle name="Comma 2 2 3 2 2 3 5" xfId="11788" xr:uid="{00000000-0005-0000-0000-00000C2E0000}"/>
    <cellStyle name="Comma 2 2 3 2 2 3 5 3" xfId="26883" xr:uid="{00000000-0005-0000-0000-000003690000}"/>
    <cellStyle name="Comma 2 2 3 2 2 3 6" xfId="6767" xr:uid="{00000000-0005-0000-0000-00006F1A0000}"/>
    <cellStyle name="Comma 2 2 3 2 2 3 6 3" xfId="21866" xr:uid="{00000000-0005-0000-0000-00006A550000}"/>
    <cellStyle name="Comma 2 2 3 2 2 3 8" xfId="16853" xr:uid="{00000000-0005-0000-0000-0000D5410000}"/>
    <cellStyle name="Comma 2 2 3 2 2 4" xfId="2115" xr:uid="{00000000-0005-0000-0000-000043080000}"/>
    <cellStyle name="Comma 2 2 3 2 2 4 2" xfId="3804" xr:uid="{00000000-0005-0000-0000-0000DC0E0000}"/>
    <cellStyle name="Comma 2 2 3 2 2 4 2 2" xfId="13877" xr:uid="{00000000-0005-0000-0000-000035360000}"/>
    <cellStyle name="Comma 2 2 3 2 2 4 2 2 3" xfId="28972" xr:uid="{00000000-0005-0000-0000-00002C710000}"/>
    <cellStyle name="Comma 2 2 3 2 2 4 2 3" xfId="8857" xr:uid="{00000000-0005-0000-0000-000099220000}"/>
    <cellStyle name="Comma 2 2 3 2 2 4 2 3 3" xfId="23955" xr:uid="{00000000-0005-0000-0000-0000935D0000}"/>
    <cellStyle name="Comma 2 2 3 2 2 4 2 5" xfId="18942" xr:uid="{00000000-0005-0000-0000-0000FE490000}"/>
    <cellStyle name="Comma 2 2 3 2 2 4 3" xfId="5496" xr:uid="{00000000-0005-0000-0000-000078150000}"/>
    <cellStyle name="Comma 2 2 3 2 2 4 3 2" xfId="15548" xr:uid="{00000000-0005-0000-0000-0000BC3C0000}"/>
    <cellStyle name="Comma 2 2 3 2 2 4 3 2 3" xfId="30643" xr:uid="{00000000-0005-0000-0000-0000B3770000}"/>
    <cellStyle name="Comma 2 2 3 2 2 4 3 3" xfId="10528" xr:uid="{00000000-0005-0000-0000-000020290000}"/>
    <cellStyle name="Comma 2 2 3 2 2 4 3 3 3" xfId="25626" xr:uid="{00000000-0005-0000-0000-00001A640000}"/>
    <cellStyle name="Comma 2 2 3 2 2 4 3 5" xfId="20613" xr:uid="{00000000-0005-0000-0000-000085500000}"/>
    <cellStyle name="Comma 2 2 3 2 2 4 4" xfId="12206" xr:uid="{00000000-0005-0000-0000-0000AE2F0000}"/>
    <cellStyle name="Comma 2 2 3 2 2 4 4 3" xfId="27301" xr:uid="{00000000-0005-0000-0000-0000A56A0000}"/>
    <cellStyle name="Comma 2 2 3 2 2 4 5" xfId="7185" xr:uid="{00000000-0005-0000-0000-0000111C0000}"/>
    <cellStyle name="Comma 2 2 3 2 2 4 5 3" xfId="22284" xr:uid="{00000000-0005-0000-0000-00000C570000}"/>
    <cellStyle name="Comma 2 2 3 2 2 4 7" xfId="17271" xr:uid="{00000000-0005-0000-0000-000077430000}"/>
    <cellStyle name="Comma 2 2 3 2 2 5" xfId="2967" xr:uid="{00000000-0005-0000-0000-0000970B0000}"/>
    <cellStyle name="Comma 2 2 3 2 2 5 2" xfId="13041" xr:uid="{00000000-0005-0000-0000-0000F1320000}"/>
    <cellStyle name="Comma 2 2 3 2 2 5 2 3" xfId="28136" xr:uid="{00000000-0005-0000-0000-0000E86D0000}"/>
    <cellStyle name="Comma 2 2 3 2 2 5 3" xfId="8021" xr:uid="{00000000-0005-0000-0000-0000551F0000}"/>
    <cellStyle name="Comma 2 2 3 2 2 5 3 3" xfId="23119" xr:uid="{00000000-0005-0000-0000-00004F5A0000}"/>
    <cellStyle name="Comma 2 2 3 2 2 5 5" xfId="18106" xr:uid="{00000000-0005-0000-0000-0000BA460000}"/>
    <cellStyle name="Comma 2 2 3 2 2 6" xfId="4660" xr:uid="{00000000-0005-0000-0000-000034120000}"/>
    <cellStyle name="Comma 2 2 3 2 2 6 2" xfId="14712" xr:uid="{00000000-0005-0000-0000-000078390000}"/>
    <cellStyle name="Comma 2 2 3 2 2 6 2 3" xfId="29807" xr:uid="{00000000-0005-0000-0000-00006F740000}"/>
    <cellStyle name="Comma 2 2 3 2 2 6 3" xfId="9692" xr:uid="{00000000-0005-0000-0000-0000DC250000}"/>
    <cellStyle name="Comma 2 2 3 2 2 6 3 3" xfId="24790" xr:uid="{00000000-0005-0000-0000-0000D6600000}"/>
    <cellStyle name="Comma 2 2 3 2 2 6 5" xfId="19777" xr:uid="{00000000-0005-0000-0000-0000414D0000}"/>
    <cellStyle name="Comma 2 2 3 2 2 7" xfId="11370" xr:uid="{00000000-0005-0000-0000-00006A2C0000}"/>
    <cellStyle name="Comma 2 2 3 2 2 7 3" xfId="26465" xr:uid="{00000000-0005-0000-0000-000061670000}"/>
    <cellStyle name="Comma 2 2 3 2 2 8" xfId="6349" xr:uid="{00000000-0005-0000-0000-0000CD180000}"/>
    <cellStyle name="Comma 2 2 3 2 2 8 3" xfId="21448" xr:uid="{00000000-0005-0000-0000-0000C8530000}"/>
    <cellStyle name="Comma 2 2 3 2 3" xfId="1377" xr:uid="{00000000-0005-0000-0000-000061050000}"/>
    <cellStyle name="Comma 2 2 3 2 3 2" xfId="1798" xr:uid="{00000000-0005-0000-0000-000006070000}"/>
    <cellStyle name="Comma 2 2 3 2 3 2 2" xfId="2637" xr:uid="{00000000-0005-0000-0000-00004D0A0000}"/>
    <cellStyle name="Comma 2 2 3 2 3 2 2 2" xfId="4326" xr:uid="{00000000-0005-0000-0000-0000E6100000}"/>
    <cellStyle name="Comma 2 2 3 2 3 2 2 2 2" xfId="14399" xr:uid="{00000000-0005-0000-0000-00003F380000}"/>
    <cellStyle name="Comma 2 2 3 2 3 2 2 2 2 3" xfId="29494" xr:uid="{00000000-0005-0000-0000-000036730000}"/>
    <cellStyle name="Comma 2 2 3 2 3 2 2 2 3" xfId="9379" xr:uid="{00000000-0005-0000-0000-0000A3240000}"/>
    <cellStyle name="Comma 2 2 3 2 3 2 2 2 3 3" xfId="24477" xr:uid="{00000000-0005-0000-0000-00009D5F0000}"/>
    <cellStyle name="Comma 2 2 3 2 3 2 2 2 5" xfId="19464" xr:uid="{00000000-0005-0000-0000-0000084C0000}"/>
    <cellStyle name="Comma 2 2 3 2 3 2 2 3" xfId="6018" xr:uid="{00000000-0005-0000-0000-000082170000}"/>
    <cellStyle name="Comma 2 2 3 2 3 2 2 3 2" xfId="16070" xr:uid="{00000000-0005-0000-0000-0000C63E0000}"/>
    <cellStyle name="Comma 2 2 3 2 3 2 2 3 2 3" xfId="31165" xr:uid="{00000000-0005-0000-0000-0000BD790000}"/>
    <cellStyle name="Comma 2 2 3 2 3 2 2 3 3" xfId="11050" xr:uid="{00000000-0005-0000-0000-00002A2B0000}"/>
    <cellStyle name="Comma 2 2 3 2 3 2 2 3 3 3" xfId="26148" xr:uid="{00000000-0005-0000-0000-000024660000}"/>
    <cellStyle name="Comma 2 2 3 2 3 2 2 3 5" xfId="21135" xr:uid="{00000000-0005-0000-0000-00008F520000}"/>
    <cellStyle name="Comma 2 2 3 2 3 2 2 4" xfId="12728" xr:uid="{00000000-0005-0000-0000-0000B8310000}"/>
    <cellStyle name="Comma 2 2 3 2 3 2 2 4 3" xfId="27823" xr:uid="{00000000-0005-0000-0000-0000AF6C0000}"/>
    <cellStyle name="Comma 2 2 3 2 3 2 2 5" xfId="7707" xr:uid="{00000000-0005-0000-0000-00001B1E0000}"/>
    <cellStyle name="Comma 2 2 3 2 3 2 2 5 3" xfId="22806" xr:uid="{00000000-0005-0000-0000-000016590000}"/>
    <cellStyle name="Comma 2 2 3 2 3 2 2 7" xfId="17793" xr:uid="{00000000-0005-0000-0000-000081450000}"/>
    <cellStyle name="Comma 2 2 3 2 3 2 3" xfId="3489" xr:uid="{00000000-0005-0000-0000-0000A10D0000}"/>
    <cellStyle name="Comma 2 2 3 2 3 2 3 2" xfId="13563" xr:uid="{00000000-0005-0000-0000-0000FB340000}"/>
    <cellStyle name="Comma 2 2 3 2 3 2 3 2 3" xfId="28658" xr:uid="{00000000-0005-0000-0000-0000F26F0000}"/>
    <cellStyle name="Comma 2 2 3 2 3 2 3 3" xfId="8543" xr:uid="{00000000-0005-0000-0000-00005F210000}"/>
    <cellStyle name="Comma 2 2 3 2 3 2 3 3 3" xfId="23641" xr:uid="{00000000-0005-0000-0000-0000595C0000}"/>
    <cellStyle name="Comma 2 2 3 2 3 2 3 5" xfId="18628" xr:uid="{00000000-0005-0000-0000-0000C4480000}"/>
    <cellStyle name="Comma 2 2 3 2 3 2 4" xfId="5182" xr:uid="{00000000-0005-0000-0000-00003E140000}"/>
    <cellStyle name="Comma 2 2 3 2 3 2 4 2" xfId="15234" xr:uid="{00000000-0005-0000-0000-0000823B0000}"/>
    <cellStyle name="Comma 2 2 3 2 3 2 4 2 3" xfId="30329" xr:uid="{00000000-0005-0000-0000-000079760000}"/>
    <cellStyle name="Comma 2 2 3 2 3 2 4 3" xfId="10214" xr:uid="{00000000-0005-0000-0000-0000E6270000}"/>
    <cellStyle name="Comma 2 2 3 2 3 2 4 3 3" xfId="25312" xr:uid="{00000000-0005-0000-0000-0000E0620000}"/>
    <cellStyle name="Comma 2 2 3 2 3 2 4 5" xfId="20299" xr:uid="{00000000-0005-0000-0000-00004B4F0000}"/>
    <cellStyle name="Comma 2 2 3 2 3 2 5" xfId="11892" xr:uid="{00000000-0005-0000-0000-0000742E0000}"/>
    <cellStyle name="Comma 2 2 3 2 3 2 5 3" xfId="26987" xr:uid="{00000000-0005-0000-0000-00006B690000}"/>
    <cellStyle name="Comma 2 2 3 2 3 2 6" xfId="6871" xr:uid="{00000000-0005-0000-0000-0000D71A0000}"/>
    <cellStyle name="Comma 2 2 3 2 3 2 6 3" xfId="21970" xr:uid="{00000000-0005-0000-0000-0000D2550000}"/>
    <cellStyle name="Comma 2 2 3 2 3 2 8" xfId="16957" xr:uid="{00000000-0005-0000-0000-00003D420000}"/>
    <cellStyle name="Comma 2 2 3 2 3 3" xfId="2219" xr:uid="{00000000-0005-0000-0000-0000AB080000}"/>
    <cellStyle name="Comma 2 2 3 2 3 3 2" xfId="3908" xr:uid="{00000000-0005-0000-0000-0000440F0000}"/>
    <cellStyle name="Comma 2 2 3 2 3 3 2 2" xfId="13981" xr:uid="{00000000-0005-0000-0000-00009D360000}"/>
    <cellStyle name="Comma 2 2 3 2 3 3 2 2 3" xfId="29076" xr:uid="{00000000-0005-0000-0000-000094710000}"/>
    <cellStyle name="Comma 2 2 3 2 3 3 2 3" xfId="8961" xr:uid="{00000000-0005-0000-0000-000001230000}"/>
    <cellStyle name="Comma 2 2 3 2 3 3 2 3 3" xfId="24059" xr:uid="{00000000-0005-0000-0000-0000FB5D0000}"/>
    <cellStyle name="Comma 2 2 3 2 3 3 2 5" xfId="19046" xr:uid="{00000000-0005-0000-0000-0000664A0000}"/>
    <cellStyle name="Comma 2 2 3 2 3 3 3" xfId="5600" xr:uid="{00000000-0005-0000-0000-0000E0150000}"/>
    <cellStyle name="Comma 2 2 3 2 3 3 3 2" xfId="15652" xr:uid="{00000000-0005-0000-0000-0000243D0000}"/>
    <cellStyle name="Comma 2 2 3 2 3 3 3 2 3" xfId="30747" xr:uid="{00000000-0005-0000-0000-00001B780000}"/>
    <cellStyle name="Comma 2 2 3 2 3 3 3 3" xfId="10632" xr:uid="{00000000-0005-0000-0000-000088290000}"/>
    <cellStyle name="Comma 2 2 3 2 3 3 3 3 3" xfId="25730" xr:uid="{00000000-0005-0000-0000-000082640000}"/>
    <cellStyle name="Comma 2 2 3 2 3 3 3 5" xfId="20717" xr:uid="{00000000-0005-0000-0000-0000ED500000}"/>
    <cellStyle name="Comma 2 2 3 2 3 3 4" xfId="12310" xr:uid="{00000000-0005-0000-0000-000016300000}"/>
    <cellStyle name="Comma 2 2 3 2 3 3 4 3" xfId="27405" xr:uid="{00000000-0005-0000-0000-00000D6B0000}"/>
    <cellStyle name="Comma 2 2 3 2 3 3 5" xfId="7289" xr:uid="{00000000-0005-0000-0000-0000791C0000}"/>
    <cellStyle name="Comma 2 2 3 2 3 3 5 3" xfId="22388" xr:uid="{00000000-0005-0000-0000-000074570000}"/>
    <cellStyle name="Comma 2 2 3 2 3 3 7" xfId="17375" xr:uid="{00000000-0005-0000-0000-0000DF430000}"/>
    <cellStyle name="Comma 2 2 3 2 3 4" xfId="3071" xr:uid="{00000000-0005-0000-0000-0000FF0B0000}"/>
    <cellStyle name="Comma 2 2 3 2 3 4 2" xfId="13145" xr:uid="{00000000-0005-0000-0000-000059330000}"/>
    <cellStyle name="Comma 2 2 3 2 3 4 2 3" xfId="28240" xr:uid="{00000000-0005-0000-0000-0000506E0000}"/>
    <cellStyle name="Comma 2 2 3 2 3 4 3" xfId="8125" xr:uid="{00000000-0005-0000-0000-0000BD1F0000}"/>
    <cellStyle name="Comma 2 2 3 2 3 4 3 3" xfId="23223" xr:uid="{00000000-0005-0000-0000-0000B75A0000}"/>
    <cellStyle name="Comma 2 2 3 2 3 4 5" xfId="18210" xr:uid="{00000000-0005-0000-0000-000022470000}"/>
    <cellStyle name="Comma 2 2 3 2 3 5" xfId="4764" xr:uid="{00000000-0005-0000-0000-00009C120000}"/>
    <cellStyle name="Comma 2 2 3 2 3 5 2" xfId="14816" xr:uid="{00000000-0005-0000-0000-0000E0390000}"/>
    <cellStyle name="Comma 2 2 3 2 3 5 2 3" xfId="29911" xr:uid="{00000000-0005-0000-0000-0000D7740000}"/>
    <cellStyle name="Comma 2 2 3 2 3 5 3" xfId="9796" xr:uid="{00000000-0005-0000-0000-000044260000}"/>
    <cellStyle name="Comma 2 2 3 2 3 5 3 3" xfId="24894" xr:uid="{00000000-0005-0000-0000-00003E610000}"/>
    <cellStyle name="Comma 2 2 3 2 3 5 5" xfId="19881" xr:uid="{00000000-0005-0000-0000-0000A94D0000}"/>
    <cellStyle name="Comma 2 2 3 2 3 6" xfId="11474" xr:uid="{00000000-0005-0000-0000-0000D22C0000}"/>
    <cellStyle name="Comma 2 2 3 2 3 6 3" xfId="26569" xr:uid="{00000000-0005-0000-0000-0000C9670000}"/>
    <cellStyle name="Comma 2 2 3 2 3 7" xfId="6453" xr:uid="{00000000-0005-0000-0000-000035190000}"/>
    <cellStyle name="Comma 2 2 3 2 3 7 3" xfId="21552" xr:uid="{00000000-0005-0000-0000-000030540000}"/>
    <cellStyle name="Comma 2 2 3 2 3 9" xfId="16539" xr:uid="{00000000-0005-0000-0000-00009B400000}"/>
    <cellStyle name="Comma 2 2 3 2 4" xfId="1590" xr:uid="{00000000-0005-0000-0000-000036060000}"/>
    <cellStyle name="Comma 2 2 3 2 4 2" xfId="2429" xr:uid="{00000000-0005-0000-0000-00007D090000}"/>
    <cellStyle name="Comma 2 2 3 2 4 2 2" xfId="4118" xr:uid="{00000000-0005-0000-0000-000016100000}"/>
    <cellStyle name="Comma 2 2 3 2 4 2 2 2" xfId="14191" xr:uid="{00000000-0005-0000-0000-00006F370000}"/>
    <cellStyle name="Comma 2 2 3 2 4 2 2 2 3" xfId="29286" xr:uid="{00000000-0005-0000-0000-000066720000}"/>
    <cellStyle name="Comma 2 2 3 2 4 2 2 3" xfId="9171" xr:uid="{00000000-0005-0000-0000-0000D3230000}"/>
    <cellStyle name="Comma 2 2 3 2 4 2 2 3 3" xfId="24269" xr:uid="{00000000-0005-0000-0000-0000CD5E0000}"/>
    <cellStyle name="Comma 2 2 3 2 4 2 2 5" xfId="19256" xr:uid="{00000000-0005-0000-0000-0000384B0000}"/>
    <cellStyle name="Comma 2 2 3 2 4 2 3" xfId="5810" xr:uid="{00000000-0005-0000-0000-0000B2160000}"/>
    <cellStyle name="Comma 2 2 3 2 4 2 3 2" xfId="15862" xr:uid="{00000000-0005-0000-0000-0000F63D0000}"/>
    <cellStyle name="Comma 2 2 3 2 4 2 3 2 3" xfId="30957" xr:uid="{00000000-0005-0000-0000-0000ED780000}"/>
    <cellStyle name="Comma 2 2 3 2 4 2 3 3" xfId="10842" xr:uid="{00000000-0005-0000-0000-00005A2A0000}"/>
    <cellStyle name="Comma 2 2 3 2 4 2 3 3 3" xfId="25940" xr:uid="{00000000-0005-0000-0000-000054650000}"/>
    <cellStyle name="Comma 2 2 3 2 4 2 3 5" xfId="20927" xr:uid="{00000000-0005-0000-0000-0000BF510000}"/>
    <cellStyle name="Comma 2 2 3 2 4 2 4" xfId="12520" xr:uid="{00000000-0005-0000-0000-0000E8300000}"/>
    <cellStyle name="Comma 2 2 3 2 4 2 4 3" xfId="27615" xr:uid="{00000000-0005-0000-0000-0000DF6B0000}"/>
    <cellStyle name="Comma 2 2 3 2 4 2 5" xfId="7499" xr:uid="{00000000-0005-0000-0000-00004B1D0000}"/>
    <cellStyle name="Comma 2 2 3 2 4 2 5 3" xfId="22598" xr:uid="{00000000-0005-0000-0000-000046580000}"/>
    <cellStyle name="Comma 2 2 3 2 4 2 7" xfId="17585" xr:uid="{00000000-0005-0000-0000-0000B1440000}"/>
    <cellStyle name="Comma 2 2 3 2 4 3" xfId="3281" xr:uid="{00000000-0005-0000-0000-0000D10C0000}"/>
    <cellStyle name="Comma 2 2 3 2 4 3 2" xfId="13355" xr:uid="{00000000-0005-0000-0000-00002B340000}"/>
    <cellStyle name="Comma 2 2 3 2 4 3 2 3" xfId="28450" xr:uid="{00000000-0005-0000-0000-0000226F0000}"/>
    <cellStyle name="Comma 2 2 3 2 4 3 3" xfId="8335" xr:uid="{00000000-0005-0000-0000-00008F200000}"/>
    <cellStyle name="Comma 2 2 3 2 4 3 3 3" xfId="23433" xr:uid="{00000000-0005-0000-0000-0000895B0000}"/>
    <cellStyle name="Comma 2 2 3 2 4 3 5" xfId="18420" xr:uid="{00000000-0005-0000-0000-0000F4470000}"/>
    <cellStyle name="Comma 2 2 3 2 4 4" xfId="4974" xr:uid="{00000000-0005-0000-0000-00006E130000}"/>
    <cellStyle name="Comma 2 2 3 2 4 4 2" xfId="15026" xr:uid="{00000000-0005-0000-0000-0000B23A0000}"/>
    <cellStyle name="Comma 2 2 3 2 4 4 2 3" xfId="30121" xr:uid="{00000000-0005-0000-0000-0000A9750000}"/>
    <cellStyle name="Comma 2 2 3 2 4 4 3" xfId="10006" xr:uid="{00000000-0005-0000-0000-000016270000}"/>
    <cellStyle name="Comma 2 2 3 2 4 4 3 3" xfId="25104" xr:uid="{00000000-0005-0000-0000-000010620000}"/>
    <cellStyle name="Comma 2 2 3 2 4 4 5" xfId="20091" xr:uid="{00000000-0005-0000-0000-00007B4E0000}"/>
    <cellStyle name="Comma 2 2 3 2 4 5" xfId="11684" xr:uid="{00000000-0005-0000-0000-0000A42D0000}"/>
    <cellStyle name="Comma 2 2 3 2 4 5 3" xfId="26779" xr:uid="{00000000-0005-0000-0000-00009B680000}"/>
    <cellStyle name="Comma 2 2 3 2 4 6" xfId="6663" xr:uid="{00000000-0005-0000-0000-0000071A0000}"/>
    <cellStyle name="Comma 2 2 3 2 4 6 3" xfId="21762" xr:uid="{00000000-0005-0000-0000-000002550000}"/>
    <cellStyle name="Comma 2 2 3 2 4 8" xfId="16749" xr:uid="{00000000-0005-0000-0000-00006D410000}"/>
    <cellStyle name="Comma 2 2 3 2 5" xfId="2011" xr:uid="{00000000-0005-0000-0000-0000DB070000}"/>
    <cellStyle name="Comma 2 2 3 2 5 2" xfId="3700" xr:uid="{00000000-0005-0000-0000-0000740E0000}"/>
    <cellStyle name="Comma 2 2 3 2 5 2 2" xfId="13773" xr:uid="{00000000-0005-0000-0000-0000CD350000}"/>
    <cellStyle name="Comma 2 2 3 2 5 2 2 3" xfId="28868" xr:uid="{00000000-0005-0000-0000-0000C4700000}"/>
    <cellStyle name="Comma 2 2 3 2 5 2 3" xfId="8753" xr:uid="{00000000-0005-0000-0000-000031220000}"/>
    <cellStyle name="Comma 2 2 3 2 5 2 3 3" xfId="23851" xr:uid="{00000000-0005-0000-0000-00002B5D0000}"/>
    <cellStyle name="Comma 2 2 3 2 5 2 5" xfId="18838" xr:uid="{00000000-0005-0000-0000-000096490000}"/>
    <cellStyle name="Comma 2 2 3 2 5 3" xfId="5392" xr:uid="{00000000-0005-0000-0000-000010150000}"/>
    <cellStyle name="Comma 2 2 3 2 5 3 2" xfId="15444" xr:uid="{00000000-0005-0000-0000-0000543C0000}"/>
    <cellStyle name="Comma 2 2 3 2 5 3 2 3" xfId="30539" xr:uid="{00000000-0005-0000-0000-00004B770000}"/>
    <cellStyle name="Comma 2 2 3 2 5 3 3" xfId="10424" xr:uid="{00000000-0005-0000-0000-0000B8280000}"/>
    <cellStyle name="Comma 2 2 3 2 5 3 3 3" xfId="25522" xr:uid="{00000000-0005-0000-0000-0000B2630000}"/>
    <cellStyle name="Comma 2 2 3 2 5 3 5" xfId="20509" xr:uid="{00000000-0005-0000-0000-00001D500000}"/>
    <cellStyle name="Comma 2 2 3 2 5 4" xfId="12102" xr:uid="{00000000-0005-0000-0000-0000462F0000}"/>
    <cellStyle name="Comma 2 2 3 2 5 4 3" xfId="27197" xr:uid="{00000000-0005-0000-0000-00003D6A0000}"/>
    <cellStyle name="Comma 2 2 3 2 5 5" xfId="7081" xr:uid="{00000000-0005-0000-0000-0000A91B0000}"/>
    <cellStyle name="Comma 2 2 3 2 5 5 3" xfId="22180" xr:uid="{00000000-0005-0000-0000-0000A4560000}"/>
    <cellStyle name="Comma 2 2 3 2 5 7" xfId="17167" xr:uid="{00000000-0005-0000-0000-00000F430000}"/>
    <cellStyle name="Comma 2 2 3 2 6" xfId="2863" xr:uid="{00000000-0005-0000-0000-00002F0B0000}"/>
    <cellStyle name="Comma 2 2 3 2 6 2" xfId="12937" xr:uid="{00000000-0005-0000-0000-000089320000}"/>
    <cellStyle name="Comma 2 2 3 2 6 2 3" xfId="28032" xr:uid="{00000000-0005-0000-0000-0000806D0000}"/>
    <cellStyle name="Comma 2 2 3 2 6 3" xfId="7917" xr:uid="{00000000-0005-0000-0000-0000ED1E0000}"/>
    <cellStyle name="Comma 2 2 3 2 6 3 3" xfId="23015" xr:uid="{00000000-0005-0000-0000-0000E7590000}"/>
    <cellStyle name="Comma 2 2 3 2 6 5" xfId="18002" xr:uid="{00000000-0005-0000-0000-000052460000}"/>
    <cellStyle name="Comma 2 2 3 2 7" xfId="4556" xr:uid="{00000000-0005-0000-0000-0000CC110000}"/>
    <cellStyle name="Comma 2 2 3 2 7 2" xfId="14608" xr:uid="{00000000-0005-0000-0000-000010390000}"/>
    <cellStyle name="Comma 2 2 3 2 7 2 3" xfId="29703" xr:uid="{00000000-0005-0000-0000-000007740000}"/>
    <cellStyle name="Comma 2 2 3 2 7 3" xfId="9588" xr:uid="{00000000-0005-0000-0000-000074250000}"/>
    <cellStyle name="Comma 2 2 3 2 7 3 3" xfId="24686" xr:uid="{00000000-0005-0000-0000-00006E600000}"/>
    <cellStyle name="Comma 2 2 3 2 7 5" xfId="19673" xr:uid="{00000000-0005-0000-0000-0000D94C0000}"/>
    <cellStyle name="Comma 2 2 3 2 8" xfId="11266" xr:uid="{00000000-0005-0000-0000-0000022C0000}"/>
    <cellStyle name="Comma 2 2 3 2 8 3" xfId="26361" xr:uid="{00000000-0005-0000-0000-0000F9660000}"/>
    <cellStyle name="Comma 2 2 3 2 9" xfId="6245" xr:uid="{00000000-0005-0000-0000-000065180000}"/>
    <cellStyle name="Comma 2 2 3 2 9 3" xfId="21344" xr:uid="{00000000-0005-0000-0000-000060530000}"/>
    <cellStyle name="Comma 2 2 3 3" xfId="1210" xr:uid="{00000000-0005-0000-0000-0000BA040000}"/>
    <cellStyle name="Comma 2 2 3 3 10" xfId="16383" xr:uid="{00000000-0005-0000-0000-0000FF3F0000}"/>
    <cellStyle name="Comma 2 2 3 3 2" xfId="1429" xr:uid="{00000000-0005-0000-0000-000095050000}"/>
    <cellStyle name="Comma 2 2 3 3 2 2" xfId="1850" xr:uid="{00000000-0005-0000-0000-00003A070000}"/>
    <cellStyle name="Comma 2 2 3 3 2 2 2" xfId="2689" xr:uid="{00000000-0005-0000-0000-0000810A0000}"/>
    <cellStyle name="Comma 2 2 3 3 2 2 2 2" xfId="4378" xr:uid="{00000000-0005-0000-0000-00001A110000}"/>
    <cellStyle name="Comma 2 2 3 3 2 2 2 2 2" xfId="14451" xr:uid="{00000000-0005-0000-0000-000073380000}"/>
    <cellStyle name="Comma 2 2 3 3 2 2 2 2 2 3" xfId="29546" xr:uid="{00000000-0005-0000-0000-00006A730000}"/>
    <cellStyle name="Comma 2 2 3 3 2 2 2 2 3" xfId="9431" xr:uid="{00000000-0005-0000-0000-0000D7240000}"/>
    <cellStyle name="Comma 2 2 3 3 2 2 2 2 3 3" xfId="24529" xr:uid="{00000000-0005-0000-0000-0000D15F0000}"/>
    <cellStyle name="Comma 2 2 3 3 2 2 2 2 5" xfId="19516" xr:uid="{00000000-0005-0000-0000-00003C4C0000}"/>
    <cellStyle name="Comma 2 2 3 3 2 2 2 3" xfId="6070" xr:uid="{00000000-0005-0000-0000-0000B6170000}"/>
    <cellStyle name="Comma 2 2 3 3 2 2 2 3 2" xfId="16122" xr:uid="{00000000-0005-0000-0000-0000FA3E0000}"/>
    <cellStyle name="Comma 2 2 3 3 2 2 2 3 2 3" xfId="31217" xr:uid="{00000000-0005-0000-0000-0000F1790000}"/>
    <cellStyle name="Comma 2 2 3 3 2 2 2 3 3" xfId="11102" xr:uid="{00000000-0005-0000-0000-00005E2B0000}"/>
    <cellStyle name="Comma 2 2 3 3 2 2 2 3 3 3" xfId="26200" xr:uid="{00000000-0005-0000-0000-000058660000}"/>
    <cellStyle name="Comma 2 2 3 3 2 2 2 3 5" xfId="21187" xr:uid="{00000000-0005-0000-0000-0000C3520000}"/>
    <cellStyle name="Comma 2 2 3 3 2 2 2 4" xfId="12780" xr:uid="{00000000-0005-0000-0000-0000EC310000}"/>
    <cellStyle name="Comma 2 2 3 3 2 2 2 4 3" xfId="27875" xr:uid="{00000000-0005-0000-0000-0000E36C0000}"/>
    <cellStyle name="Comma 2 2 3 3 2 2 2 5" xfId="7759" xr:uid="{00000000-0005-0000-0000-00004F1E0000}"/>
    <cellStyle name="Comma 2 2 3 3 2 2 2 5 3" xfId="22858" xr:uid="{00000000-0005-0000-0000-00004A590000}"/>
    <cellStyle name="Comma 2 2 3 3 2 2 2 7" xfId="17845" xr:uid="{00000000-0005-0000-0000-0000B5450000}"/>
    <cellStyle name="Comma 2 2 3 3 2 2 3" xfId="3541" xr:uid="{00000000-0005-0000-0000-0000D50D0000}"/>
    <cellStyle name="Comma 2 2 3 3 2 2 3 2" xfId="13615" xr:uid="{00000000-0005-0000-0000-00002F350000}"/>
    <cellStyle name="Comma 2 2 3 3 2 2 3 2 3" xfId="28710" xr:uid="{00000000-0005-0000-0000-000026700000}"/>
    <cellStyle name="Comma 2 2 3 3 2 2 3 3" xfId="8595" xr:uid="{00000000-0005-0000-0000-000093210000}"/>
    <cellStyle name="Comma 2 2 3 3 2 2 3 3 3" xfId="23693" xr:uid="{00000000-0005-0000-0000-00008D5C0000}"/>
    <cellStyle name="Comma 2 2 3 3 2 2 3 5" xfId="18680" xr:uid="{00000000-0005-0000-0000-0000F8480000}"/>
    <cellStyle name="Comma 2 2 3 3 2 2 4" xfId="5234" xr:uid="{00000000-0005-0000-0000-000072140000}"/>
    <cellStyle name="Comma 2 2 3 3 2 2 4 2" xfId="15286" xr:uid="{00000000-0005-0000-0000-0000B63B0000}"/>
    <cellStyle name="Comma 2 2 3 3 2 2 4 2 3" xfId="30381" xr:uid="{00000000-0005-0000-0000-0000AD760000}"/>
    <cellStyle name="Comma 2 2 3 3 2 2 4 3" xfId="10266" xr:uid="{00000000-0005-0000-0000-00001A280000}"/>
    <cellStyle name="Comma 2 2 3 3 2 2 4 3 3" xfId="25364" xr:uid="{00000000-0005-0000-0000-000014630000}"/>
    <cellStyle name="Comma 2 2 3 3 2 2 4 5" xfId="20351" xr:uid="{00000000-0005-0000-0000-00007F4F0000}"/>
    <cellStyle name="Comma 2 2 3 3 2 2 5" xfId="11944" xr:uid="{00000000-0005-0000-0000-0000A82E0000}"/>
    <cellStyle name="Comma 2 2 3 3 2 2 5 3" xfId="27039" xr:uid="{00000000-0005-0000-0000-00009F690000}"/>
    <cellStyle name="Comma 2 2 3 3 2 2 6" xfId="6923" xr:uid="{00000000-0005-0000-0000-00000B1B0000}"/>
    <cellStyle name="Comma 2 2 3 3 2 2 6 3" xfId="22022" xr:uid="{00000000-0005-0000-0000-000006560000}"/>
    <cellStyle name="Comma 2 2 3 3 2 2 8" xfId="17009" xr:uid="{00000000-0005-0000-0000-000071420000}"/>
    <cellStyle name="Comma 2 2 3 3 2 3" xfId="2271" xr:uid="{00000000-0005-0000-0000-0000DF080000}"/>
    <cellStyle name="Comma 2 2 3 3 2 3 2" xfId="3960" xr:uid="{00000000-0005-0000-0000-0000780F0000}"/>
    <cellStyle name="Comma 2 2 3 3 2 3 2 2" xfId="14033" xr:uid="{00000000-0005-0000-0000-0000D1360000}"/>
    <cellStyle name="Comma 2 2 3 3 2 3 2 2 3" xfId="29128" xr:uid="{00000000-0005-0000-0000-0000C8710000}"/>
    <cellStyle name="Comma 2 2 3 3 2 3 2 3" xfId="9013" xr:uid="{00000000-0005-0000-0000-000035230000}"/>
    <cellStyle name="Comma 2 2 3 3 2 3 2 3 3" xfId="24111" xr:uid="{00000000-0005-0000-0000-00002F5E0000}"/>
    <cellStyle name="Comma 2 2 3 3 2 3 2 5" xfId="19098" xr:uid="{00000000-0005-0000-0000-00009A4A0000}"/>
    <cellStyle name="Comma 2 2 3 3 2 3 3" xfId="5652" xr:uid="{00000000-0005-0000-0000-000014160000}"/>
    <cellStyle name="Comma 2 2 3 3 2 3 3 2" xfId="15704" xr:uid="{00000000-0005-0000-0000-0000583D0000}"/>
    <cellStyle name="Comma 2 2 3 3 2 3 3 2 3" xfId="30799" xr:uid="{00000000-0005-0000-0000-00004F780000}"/>
    <cellStyle name="Comma 2 2 3 3 2 3 3 3" xfId="10684" xr:uid="{00000000-0005-0000-0000-0000BC290000}"/>
    <cellStyle name="Comma 2 2 3 3 2 3 3 3 3" xfId="25782" xr:uid="{00000000-0005-0000-0000-0000B6640000}"/>
    <cellStyle name="Comma 2 2 3 3 2 3 3 5" xfId="20769" xr:uid="{00000000-0005-0000-0000-000021510000}"/>
    <cellStyle name="Comma 2 2 3 3 2 3 4" xfId="12362" xr:uid="{00000000-0005-0000-0000-00004A300000}"/>
    <cellStyle name="Comma 2 2 3 3 2 3 4 3" xfId="27457" xr:uid="{00000000-0005-0000-0000-0000416B0000}"/>
    <cellStyle name="Comma 2 2 3 3 2 3 5" xfId="7341" xr:uid="{00000000-0005-0000-0000-0000AD1C0000}"/>
    <cellStyle name="Comma 2 2 3 3 2 3 5 3" xfId="22440" xr:uid="{00000000-0005-0000-0000-0000A8570000}"/>
    <cellStyle name="Comma 2 2 3 3 2 3 7" xfId="17427" xr:uid="{00000000-0005-0000-0000-000013440000}"/>
    <cellStyle name="Comma 2 2 3 3 2 4" xfId="3123" xr:uid="{00000000-0005-0000-0000-0000330C0000}"/>
    <cellStyle name="Comma 2 2 3 3 2 4 2" xfId="13197" xr:uid="{00000000-0005-0000-0000-00008D330000}"/>
    <cellStyle name="Comma 2 2 3 3 2 4 2 3" xfId="28292" xr:uid="{00000000-0005-0000-0000-0000846E0000}"/>
    <cellStyle name="Comma 2 2 3 3 2 4 3" xfId="8177" xr:uid="{00000000-0005-0000-0000-0000F11F0000}"/>
    <cellStyle name="Comma 2 2 3 3 2 4 3 3" xfId="23275" xr:uid="{00000000-0005-0000-0000-0000EB5A0000}"/>
    <cellStyle name="Comma 2 2 3 3 2 4 5" xfId="18262" xr:uid="{00000000-0005-0000-0000-000056470000}"/>
    <cellStyle name="Comma 2 2 3 3 2 5" xfId="4816" xr:uid="{00000000-0005-0000-0000-0000D0120000}"/>
    <cellStyle name="Comma 2 2 3 3 2 5 2" xfId="14868" xr:uid="{00000000-0005-0000-0000-0000143A0000}"/>
    <cellStyle name="Comma 2 2 3 3 2 5 2 3" xfId="29963" xr:uid="{00000000-0005-0000-0000-00000B750000}"/>
    <cellStyle name="Comma 2 2 3 3 2 5 3" xfId="9848" xr:uid="{00000000-0005-0000-0000-000078260000}"/>
    <cellStyle name="Comma 2 2 3 3 2 5 3 3" xfId="24946" xr:uid="{00000000-0005-0000-0000-000072610000}"/>
    <cellStyle name="Comma 2 2 3 3 2 5 5" xfId="19933" xr:uid="{00000000-0005-0000-0000-0000DD4D0000}"/>
    <cellStyle name="Comma 2 2 3 3 2 6" xfId="11526" xr:uid="{00000000-0005-0000-0000-0000062D0000}"/>
    <cellStyle name="Comma 2 2 3 3 2 6 3" xfId="26621" xr:uid="{00000000-0005-0000-0000-0000FD670000}"/>
    <cellStyle name="Comma 2 2 3 3 2 7" xfId="6505" xr:uid="{00000000-0005-0000-0000-000069190000}"/>
    <cellStyle name="Comma 2 2 3 3 2 7 3" xfId="21604" xr:uid="{00000000-0005-0000-0000-000064540000}"/>
    <cellStyle name="Comma 2 2 3 3 2 9" xfId="16591" xr:uid="{00000000-0005-0000-0000-0000CF400000}"/>
    <cellStyle name="Comma 2 2 3 3 3" xfId="1642" xr:uid="{00000000-0005-0000-0000-00006A060000}"/>
    <cellStyle name="Comma 2 2 3 3 3 2" xfId="2481" xr:uid="{00000000-0005-0000-0000-0000B1090000}"/>
    <cellStyle name="Comma 2 2 3 3 3 2 2" xfId="4170" xr:uid="{00000000-0005-0000-0000-00004A100000}"/>
    <cellStyle name="Comma 2 2 3 3 3 2 2 2" xfId="14243" xr:uid="{00000000-0005-0000-0000-0000A3370000}"/>
    <cellStyle name="Comma 2 2 3 3 3 2 2 2 3" xfId="29338" xr:uid="{00000000-0005-0000-0000-00009A720000}"/>
    <cellStyle name="Comma 2 2 3 3 3 2 2 3" xfId="9223" xr:uid="{00000000-0005-0000-0000-000007240000}"/>
    <cellStyle name="Comma 2 2 3 3 3 2 2 3 3" xfId="24321" xr:uid="{00000000-0005-0000-0000-0000015F0000}"/>
    <cellStyle name="Comma 2 2 3 3 3 2 2 5" xfId="19308" xr:uid="{00000000-0005-0000-0000-00006C4B0000}"/>
    <cellStyle name="Comma 2 2 3 3 3 2 3" xfId="5862" xr:uid="{00000000-0005-0000-0000-0000E6160000}"/>
    <cellStyle name="Comma 2 2 3 3 3 2 3 2" xfId="15914" xr:uid="{00000000-0005-0000-0000-00002A3E0000}"/>
    <cellStyle name="Comma 2 2 3 3 3 2 3 2 3" xfId="31009" xr:uid="{00000000-0005-0000-0000-000021790000}"/>
    <cellStyle name="Comma 2 2 3 3 3 2 3 3" xfId="10894" xr:uid="{00000000-0005-0000-0000-00008E2A0000}"/>
    <cellStyle name="Comma 2 2 3 3 3 2 3 3 3" xfId="25992" xr:uid="{00000000-0005-0000-0000-000088650000}"/>
    <cellStyle name="Comma 2 2 3 3 3 2 3 5" xfId="20979" xr:uid="{00000000-0005-0000-0000-0000F3510000}"/>
    <cellStyle name="Comma 2 2 3 3 3 2 4" xfId="12572" xr:uid="{00000000-0005-0000-0000-00001C310000}"/>
    <cellStyle name="Comma 2 2 3 3 3 2 4 3" xfId="27667" xr:uid="{00000000-0005-0000-0000-0000136C0000}"/>
    <cellStyle name="Comma 2 2 3 3 3 2 5" xfId="7551" xr:uid="{00000000-0005-0000-0000-00007F1D0000}"/>
    <cellStyle name="Comma 2 2 3 3 3 2 5 3" xfId="22650" xr:uid="{00000000-0005-0000-0000-00007A580000}"/>
    <cellStyle name="Comma 2 2 3 3 3 2 7" xfId="17637" xr:uid="{00000000-0005-0000-0000-0000E5440000}"/>
    <cellStyle name="Comma 2 2 3 3 3 3" xfId="3333" xr:uid="{00000000-0005-0000-0000-0000050D0000}"/>
    <cellStyle name="Comma 2 2 3 3 3 3 2" xfId="13407" xr:uid="{00000000-0005-0000-0000-00005F340000}"/>
    <cellStyle name="Comma 2 2 3 3 3 3 2 3" xfId="28502" xr:uid="{00000000-0005-0000-0000-0000566F0000}"/>
    <cellStyle name="Comma 2 2 3 3 3 3 3" xfId="8387" xr:uid="{00000000-0005-0000-0000-0000C3200000}"/>
    <cellStyle name="Comma 2 2 3 3 3 3 3 3" xfId="23485" xr:uid="{00000000-0005-0000-0000-0000BD5B0000}"/>
    <cellStyle name="Comma 2 2 3 3 3 3 5" xfId="18472" xr:uid="{00000000-0005-0000-0000-000028480000}"/>
    <cellStyle name="Comma 2 2 3 3 3 4" xfId="5026" xr:uid="{00000000-0005-0000-0000-0000A2130000}"/>
    <cellStyle name="Comma 2 2 3 3 3 4 2" xfId="15078" xr:uid="{00000000-0005-0000-0000-0000E63A0000}"/>
    <cellStyle name="Comma 2 2 3 3 3 4 2 3" xfId="30173" xr:uid="{00000000-0005-0000-0000-0000DD750000}"/>
    <cellStyle name="Comma 2 2 3 3 3 4 3" xfId="10058" xr:uid="{00000000-0005-0000-0000-00004A270000}"/>
    <cellStyle name="Comma 2 2 3 3 3 4 3 3" xfId="25156" xr:uid="{00000000-0005-0000-0000-000044620000}"/>
    <cellStyle name="Comma 2 2 3 3 3 4 5" xfId="20143" xr:uid="{00000000-0005-0000-0000-0000AF4E0000}"/>
    <cellStyle name="Comma 2 2 3 3 3 5" xfId="11736" xr:uid="{00000000-0005-0000-0000-0000D82D0000}"/>
    <cellStyle name="Comma 2 2 3 3 3 5 3" xfId="26831" xr:uid="{00000000-0005-0000-0000-0000CF680000}"/>
    <cellStyle name="Comma 2 2 3 3 3 6" xfId="6715" xr:uid="{00000000-0005-0000-0000-00003B1A0000}"/>
    <cellStyle name="Comma 2 2 3 3 3 6 3" xfId="21814" xr:uid="{00000000-0005-0000-0000-000036550000}"/>
    <cellStyle name="Comma 2 2 3 3 3 8" xfId="16801" xr:uid="{00000000-0005-0000-0000-0000A1410000}"/>
    <cellStyle name="Comma 2 2 3 3 4" xfId="2063" xr:uid="{00000000-0005-0000-0000-00000F080000}"/>
    <cellStyle name="Comma 2 2 3 3 4 2" xfId="3752" xr:uid="{00000000-0005-0000-0000-0000A80E0000}"/>
    <cellStyle name="Comma 2 2 3 3 4 2 2" xfId="13825" xr:uid="{00000000-0005-0000-0000-000001360000}"/>
    <cellStyle name="Comma 2 2 3 3 4 2 2 3" xfId="28920" xr:uid="{00000000-0005-0000-0000-0000F8700000}"/>
    <cellStyle name="Comma 2 2 3 3 4 2 3" xfId="8805" xr:uid="{00000000-0005-0000-0000-000065220000}"/>
    <cellStyle name="Comma 2 2 3 3 4 2 3 3" xfId="23903" xr:uid="{00000000-0005-0000-0000-00005F5D0000}"/>
    <cellStyle name="Comma 2 2 3 3 4 2 5" xfId="18890" xr:uid="{00000000-0005-0000-0000-0000CA490000}"/>
    <cellStyle name="Comma 2 2 3 3 4 3" xfId="5444" xr:uid="{00000000-0005-0000-0000-000044150000}"/>
    <cellStyle name="Comma 2 2 3 3 4 3 2" xfId="15496" xr:uid="{00000000-0005-0000-0000-0000883C0000}"/>
    <cellStyle name="Comma 2 2 3 3 4 3 2 3" xfId="30591" xr:uid="{00000000-0005-0000-0000-00007F770000}"/>
    <cellStyle name="Comma 2 2 3 3 4 3 3" xfId="10476" xr:uid="{00000000-0005-0000-0000-0000EC280000}"/>
    <cellStyle name="Comma 2 2 3 3 4 3 3 3" xfId="25574" xr:uid="{00000000-0005-0000-0000-0000E6630000}"/>
    <cellStyle name="Comma 2 2 3 3 4 3 5" xfId="20561" xr:uid="{00000000-0005-0000-0000-000051500000}"/>
    <cellStyle name="Comma 2 2 3 3 4 4" xfId="12154" xr:uid="{00000000-0005-0000-0000-00007A2F0000}"/>
    <cellStyle name="Comma 2 2 3 3 4 4 3" xfId="27249" xr:uid="{00000000-0005-0000-0000-0000716A0000}"/>
    <cellStyle name="Comma 2 2 3 3 4 5" xfId="7133" xr:uid="{00000000-0005-0000-0000-0000DD1B0000}"/>
    <cellStyle name="Comma 2 2 3 3 4 5 3" xfId="22232" xr:uid="{00000000-0005-0000-0000-0000D8560000}"/>
    <cellStyle name="Comma 2 2 3 3 4 7" xfId="17219" xr:uid="{00000000-0005-0000-0000-000043430000}"/>
    <cellStyle name="Comma 2 2 3 3 5" xfId="2915" xr:uid="{00000000-0005-0000-0000-0000630B0000}"/>
    <cellStyle name="Comma 2 2 3 3 5 2" xfId="12989" xr:uid="{00000000-0005-0000-0000-0000BD320000}"/>
    <cellStyle name="Comma 2 2 3 3 5 2 3" xfId="28084" xr:uid="{00000000-0005-0000-0000-0000B46D0000}"/>
    <cellStyle name="Comma 2 2 3 3 5 3" xfId="7969" xr:uid="{00000000-0005-0000-0000-0000211F0000}"/>
    <cellStyle name="Comma 2 2 3 3 5 3 3" xfId="23067" xr:uid="{00000000-0005-0000-0000-00001B5A0000}"/>
    <cellStyle name="Comma 2 2 3 3 5 5" xfId="18054" xr:uid="{00000000-0005-0000-0000-000086460000}"/>
    <cellStyle name="Comma 2 2 3 3 6" xfId="4608" xr:uid="{00000000-0005-0000-0000-000000120000}"/>
    <cellStyle name="Comma 2 2 3 3 6 2" xfId="14660" xr:uid="{00000000-0005-0000-0000-000044390000}"/>
    <cellStyle name="Comma 2 2 3 3 6 2 3" xfId="29755" xr:uid="{00000000-0005-0000-0000-00003B740000}"/>
    <cellStyle name="Comma 2 2 3 3 6 3" xfId="9640" xr:uid="{00000000-0005-0000-0000-0000A8250000}"/>
    <cellStyle name="Comma 2 2 3 3 6 3 3" xfId="24738" xr:uid="{00000000-0005-0000-0000-0000A2600000}"/>
    <cellStyle name="Comma 2 2 3 3 6 5" xfId="19725" xr:uid="{00000000-0005-0000-0000-00000D4D0000}"/>
    <cellStyle name="Comma 2 2 3 3 7" xfId="11318" xr:uid="{00000000-0005-0000-0000-0000362C0000}"/>
    <cellStyle name="Comma 2 2 3 3 7 3" xfId="26413" xr:uid="{00000000-0005-0000-0000-00002D670000}"/>
    <cellStyle name="Comma 2 2 3 3 8" xfId="6297" xr:uid="{00000000-0005-0000-0000-000099180000}"/>
    <cellStyle name="Comma 2 2 3 3 8 3" xfId="21396" xr:uid="{00000000-0005-0000-0000-000094530000}"/>
    <cellStyle name="Comma 2 2 3 4" xfId="1323" xr:uid="{00000000-0005-0000-0000-00002B050000}"/>
    <cellStyle name="Comma 2 2 3 4 2" xfId="1746" xr:uid="{00000000-0005-0000-0000-0000D2060000}"/>
    <cellStyle name="Comma 2 2 3 4 2 2" xfId="2585" xr:uid="{00000000-0005-0000-0000-0000190A0000}"/>
    <cellStyle name="Comma 2 2 3 4 2 2 2" xfId="4274" xr:uid="{00000000-0005-0000-0000-0000B2100000}"/>
    <cellStyle name="Comma 2 2 3 4 2 2 2 2" xfId="14347" xr:uid="{00000000-0005-0000-0000-00000B380000}"/>
    <cellStyle name="Comma 2 2 3 4 2 2 2 2 3" xfId="29442" xr:uid="{00000000-0005-0000-0000-000002730000}"/>
    <cellStyle name="Comma 2 2 3 4 2 2 2 3" xfId="9327" xr:uid="{00000000-0005-0000-0000-00006F240000}"/>
    <cellStyle name="Comma 2 2 3 4 2 2 2 3 3" xfId="24425" xr:uid="{00000000-0005-0000-0000-0000695F0000}"/>
    <cellStyle name="Comma 2 2 3 4 2 2 2 5" xfId="19412" xr:uid="{00000000-0005-0000-0000-0000D44B0000}"/>
    <cellStyle name="Comma 2 2 3 4 2 2 3" xfId="5966" xr:uid="{00000000-0005-0000-0000-00004E170000}"/>
    <cellStyle name="Comma 2 2 3 4 2 2 3 2" xfId="16018" xr:uid="{00000000-0005-0000-0000-0000923E0000}"/>
    <cellStyle name="Comma 2 2 3 4 2 2 3 2 3" xfId="31113" xr:uid="{00000000-0005-0000-0000-000089790000}"/>
    <cellStyle name="Comma 2 2 3 4 2 2 3 3" xfId="10998" xr:uid="{00000000-0005-0000-0000-0000F62A0000}"/>
    <cellStyle name="Comma 2 2 3 4 2 2 3 3 3" xfId="26096" xr:uid="{00000000-0005-0000-0000-0000F0650000}"/>
    <cellStyle name="Comma 2 2 3 4 2 2 3 5" xfId="21083" xr:uid="{00000000-0005-0000-0000-00005B520000}"/>
    <cellStyle name="Comma 2 2 3 4 2 2 4" xfId="12676" xr:uid="{00000000-0005-0000-0000-000084310000}"/>
    <cellStyle name="Comma 2 2 3 4 2 2 4 3" xfId="27771" xr:uid="{00000000-0005-0000-0000-00007B6C0000}"/>
    <cellStyle name="Comma 2 2 3 4 2 2 5" xfId="7655" xr:uid="{00000000-0005-0000-0000-0000E71D0000}"/>
    <cellStyle name="Comma 2 2 3 4 2 2 5 3" xfId="22754" xr:uid="{00000000-0005-0000-0000-0000E2580000}"/>
    <cellStyle name="Comma 2 2 3 4 2 2 7" xfId="17741" xr:uid="{00000000-0005-0000-0000-00004D450000}"/>
    <cellStyle name="Comma 2 2 3 4 2 3" xfId="3437" xr:uid="{00000000-0005-0000-0000-00006D0D0000}"/>
    <cellStyle name="Comma 2 2 3 4 2 3 2" xfId="13511" xr:uid="{00000000-0005-0000-0000-0000C7340000}"/>
    <cellStyle name="Comma 2 2 3 4 2 3 2 3" xfId="28606" xr:uid="{00000000-0005-0000-0000-0000BE6F0000}"/>
    <cellStyle name="Comma 2 2 3 4 2 3 3" xfId="8491" xr:uid="{00000000-0005-0000-0000-00002B210000}"/>
    <cellStyle name="Comma 2 2 3 4 2 3 3 3" xfId="23589" xr:uid="{00000000-0005-0000-0000-0000255C0000}"/>
    <cellStyle name="Comma 2 2 3 4 2 3 5" xfId="18576" xr:uid="{00000000-0005-0000-0000-000090480000}"/>
    <cellStyle name="Comma 2 2 3 4 2 4" xfId="5130" xr:uid="{00000000-0005-0000-0000-00000A140000}"/>
    <cellStyle name="Comma 2 2 3 4 2 4 2" xfId="15182" xr:uid="{00000000-0005-0000-0000-00004E3B0000}"/>
    <cellStyle name="Comma 2 2 3 4 2 4 2 3" xfId="30277" xr:uid="{00000000-0005-0000-0000-000045760000}"/>
    <cellStyle name="Comma 2 2 3 4 2 4 3" xfId="10162" xr:uid="{00000000-0005-0000-0000-0000B2270000}"/>
    <cellStyle name="Comma 2 2 3 4 2 4 3 3" xfId="25260" xr:uid="{00000000-0005-0000-0000-0000AC620000}"/>
    <cellStyle name="Comma 2 2 3 4 2 4 5" xfId="20247" xr:uid="{00000000-0005-0000-0000-0000174F0000}"/>
    <cellStyle name="Comma 2 2 3 4 2 5" xfId="11840" xr:uid="{00000000-0005-0000-0000-0000402E0000}"/>
    <cellStyle name="Comma 2 2 3 4 2 5 3" xfId="26935" xr:uid="{00000000-0005-0000-0000-000037690000}"/>
    <cellStyle name="Comma 2 2 3 4 2 6" xfId="6819" xr:uid="{00000000-0005-0000-0000-0000A31A0000}"/>
    <cellStyle name="Comma 2 2 3 4 2 6 3" xfId="21918" xr:uid="{00000000-0005-0000-0000-00009E550000}"/>
    <cellStyle name="Comma 2 2 3 4 2 8" xfId="16905" xr:uid="{00000000-0005-0000-0000-000009420000}"/>
    <cellStyle name="Comma 2 2 3 4 3" xfId="2167" xr:uid="{00000000-0005-0000-0000-000077080000}"/>
    <cellStyle name="Comma 2 2 3 4 3 2" xfId="3856" xr:uid="{00000000-0005-0000-0000-0000100F0000}"/>
    <cellStyle name="Comma 2 2 3 4 3 2 2" xfId="13929" xr:uid="{00000000-0005-0000-0000-000069360000}"/>
    <cellStyle name="Comma 2 2 3 4 3 2 2 3" xfId="29024" xr:uid="{00000000-0005-0000-0000-000060710000}"/>
    <cellStyle name="Comma 2 2 3 4 3 2 3" xfId="8909" xr:uid="{00000000-0005-0000-0000-0000CD220000}"/>
    <cellStyle name="Comma 2 2 3 4 3 2 3 3" xfId="24007" xr:uid="{00000000-0005-0000-0000-0000C75D0000}"/>
    <cellStyle name="Comma 2 2 3 4 3 2 5" xfId="18994" xr:uid="{00000000-0005-0000-0000-0000324A0000}"/>
    <cellStyle name="Comma 2 2 3 4 3 3" xfId="5548" xr:uid="{00000000-0005-0000-0000-0000AC150000}"/>
    <cellStyle name="Comma 2 2 3 4 3 3 2" xfId="15600" xr:uid="{00000000-0005-0000-0000-0000F03C0000}"/>
    <cellStyle name="Comma 2 2 3 4 3 3 2 3" xfId="30695" xr:uid="{00000000-0005-0000-0000-0000E7770000}"/>
    <cellStyle name="Comma 2 2 3 4 3 3 3" xfId="10580" xr:uid="{00000000-0005-0000-0000-000054290000}"/>
    <cellStyle name="Comma 2 2 3 4 3 3 3 3" xfId="25678" xr:uid="{00000000-0005-0000-0000-00004E640000}"/>
    <cellStyle name="Comma 2 2 3 4 3 3 5" xfId="20665" xr:uid="{00000000-0005-0000-0000-0000B9500000}"/>
    <cellStyle name="Comma 2 2 3 4 3 4" xfId="12258" xr:uid="{00000000-0005-0000-0000-0000E22F0000}"/>
    <cellStyle name="Comma 2 2 3 4 3 4 3" xfId="27353" xr:uid="{00000000-0005-0000-0000-0000D96A0000}"/>
    <cellStyle name="Comma 2 2 3 4 3 5" xfId="7237" xr:uid="{00000000-0005-0000-0000-0000451C0000}"/>
    <cellStyle name="Comma 2 2 3 4 3 5 3" xfId="22336" xr:uid="{00000000-0005-0000-0000-000040570000}"/>
    <cellStyle name="Comma 2 2 3 4 3 7" xfId="17323" xr:uid="{00000000-0005-0000-0000-0000AB430000}"/>
    <cellStyle name="Comma 2 2 3 4 4" xfId="3019" xr:uid="{00000000-0005-0000-0000-0000CB0B0000}"/>
    <cellStyle name="Comma 2 2 3 4 4 2" xfId="13093" xr:uid="{00000000-0005-0000-0000-000025330000}"/>
    <cellStyle name="Comma 2 2 3 4 4 2 3" xfId="28188" xr:uid="{00000000-0005-0000-0000-00001C6E0000}"/>
    <cellStyle name="Comma 2 2 3 4 4 3" xfId="8073" xr:uid="{00000000-0005-0000-0000-0000891F0000}"/>
    <cellStyle name="Comma 2 2 3 4 4 3 3" xfId="23171" xr:uid="{00000000-0005-0000-0000-0000835A0000}"/>
    <cellStyle name="Comma 2 2 3 4 4 5" xfId="18158" xr:uid="{00000000-0005-0000-0000-0000EE460000}"/>
    <cellStyle name="Comma 2 2 3 4 5" xfId="4712" xr:uid="{00000000-0005-0000-0000-000068120000}"/>
    <cellStyle name="Comma 2 2 3 4 5 2" xfId="14764" xr:uid="{00000000-0005-0000-0000-0000AC390000}"/>
    <cellStyle name="Comma 2 2 3 4 5 2 3" xfId="29859" xr:uid="{00000000-0005-0000-0000-0000A3740000}"/>
    <cellStyle name="Comma 2 2 3 4 5 3" xfId="9744" xr:uid="{00000000-0005-0000-0000-000010260000}"/>
    <cellStyle name="Comma 2 2 3 4 5 3 3" xfId="24842" xr:uid="{00000000-0005-0000-0000-00000A610000}"/>
    <cellStyle name="Comma 2 2 3 4 5 5" xfId="19829" xr:uid="{00000000-0005-0000-0000-0000754D0000}"/>
    <cellStyle name="Comma 2 2 3 4 6" xfId="11422" xr:uid="{00000000-0005-0000-0000-00009E2C0000}"/>
    <cellStyle name="Comma 2 2 3 4 6 3" xfId="26517" xr:uid="{00000000-0005-0000-0000-000095670000}"/>
    <cellStyle name="Comma 2 2 3 4 7" xfId="6401" xr:uid="{00000000-0005-0000-0000-000001190000}"/>
    <cellStyle name="Comma 2 2 3 4 7 3" xfId="21500" xr:uid="{00000000-0005-0000-0000-0000FC530000}"/>
    <cellStyle name="Comma 2 2 3 4 9" xfId="16487" xr:uid="{00000000-0005-0000-0000-000067400000}"/>
    <cellStyle name="Comma 2 2 3 5" xfId="1536" xr:uid="{00000000-0005-0000-0000-000000060000}"/>
    <cellStyle name="Comma 2 2 3 5 2" xfId="2377" xr:uid="{00000000-0005-0000-0000-000049090000}"/>
    <cellStyle name="Comma 2 2 3 5 2 2" xfId="4066" xr:uid="{00000000-0005-0000-0000-0000E20F0000}"/>
    <cellStyle name="Comma 2 2 3 5 2 2 2" xfId="14139" xr:uid="{00000000-0005-0000-0000-00003B370000}"/>
    <cellStyle name="Comma 2 2 3 5 2 2 2 3" xfId="29234" xr:uid="{00000000-0005-0000-0000-000032720000}"/>
    <cellStyle name="Comma 2 2 3 5 2 2 3" xfId="9119" xr:uid="{00000000-0005-0000-0000-00009F230000}"/>
    <cellStyle name="Comma 2 2 3 5 2 2 3 3" xfId="24217" xr:uid="{00000000-0005-0000-0000-0000995E0000}"/>
    <cellStyle name="Comma 2 2 3 5 2 2 5" xfId="19204" xr:uid="{00000000-0005-0000-0000-0000044B0000}"/>
    <cellStyle name="Comma 2 2 3 5 2 3" xfId="5758" xr:uid="{00000000-0005-0000-0000-00007E160000}"/>
    <cellStyle name="Comma 2 2 3 5 2 3 2" xfId="15810" xr:uid="{00000000-0005-0000-0000-0000C23D0000}"/>
    <cellStyle name="Comma 2 2 3 5 2 3 2 3" xfId="30905" xr:uid="{00000000-0005-0000-0000-0000B9780000}"/>
    <cellStyle name="Comma 2 2 3 5 2 3 3" xfId="10790" xr:uid="{00000000-0005-0000-0000-0000262A0000}"/>
    <cellStyle name="Comma 2 2 3 5 2 3 3 3" xfId="25888" xr:uid="{00000000-0005-0000-0000-000020650000}"/>
    <cellStyle name="Comma 2 2 3 5 2 3 5" xfId="20875" xr:uid="{00000000-0005-0000-0000-00008B510000}"/>
    <cellStyle name="Comma 2 2 3 5 2 4" xfId="12468" xr:uid="{00000000-0005-0000-0000-0000B4300000}"/>
    <cellStyle name="Comma 2 2 3 5 2 4 3" xfId="27563" xr:uid="{00000000-0005-0000-0000-0000AB6B0000}"/>
    <cellStyle name="Comma 2 2 3 5 2 5" xfId="7447" xr:uid="{00000000-0005-0000-0000-0000171D0000}"/>
    <cellStyle name="Comma 2 2 3 5 2 5 3" xfId="22546" xr:uid="{00000000-0005-0000-0000-000012580000}"/>
    <cellStyle name="Comma 2 2 3 5 2 7" xfId="17533" xr:uid="{00000000-0005-0000-0000-00007D440000}"/>
    <cellStyle name="Comma 2 2 3 5 3" xfId="3229" xr:uid="{00000000-0005-0000-0000-00009D0C0000}"/>
    <cellStyle name="Comma 2 2 3 5 3 2" xfId="13303" xr:uid="{00000000-0005-0000-0000-0000F7330000}"/>
    <cellStyle name="Comma 2 2 3 5 3 2 3" xfId="28398" xr:uid="{00000000-0005-0000-0000-0000EE6E0000}"/>
    <cellStyle name="Comma 2 2 3 5 3 3" xfId="8283" xr:uid="{00000000-0005-0000-0000-00005B200000}"/>
    <cellStyle name="Comma 2 2 3 5 3 3 3" xfId="23381" xr:uid="{00000000-0005-0000-0000-0000555B0000}"/>
    <cellStyle name="Comma 2 2 3 5 3 5" xfId="18368" xr:uid="{00000000-0005-0000-0000-0000C0470000}"/>
    <cellStyle name="Comma 2 2 3 5 4" xfId="4922" xr:uid="{00000000-0005-0000-0000-00003A130000}"/>
    <cellStyle name="Comma 2 2 3 5 4 2" xfId="14974" xr:uid="{00000000-0005-0000-0000-00007E3A0000}"/>
    <cellStyle name="Comma 2 2 3 5 4 2 3" xfId="30069" xr:uid="{00000000-0005-0000-0000-000075750000}"/>
    <cellStyle name="Comma 2 2 3 5 4 3" xfId="9954" xr:uid="{00000000-0005-0000-0000-0000E2260000}"/>
    <cellStyle name="Comma 2 2 3 5 4 3 3" xfId="25052" xr:uid="{00000000-0005-0000-0000-0000DC610000}"/>
    <cellStyle name="Comma 2 2 3 5 4 5" xfId="20039" xr:uid="{00000000-0005-0000-0000-0000474E0000}"/>
    <cellStyle name="Comma 2 2 3 5 5" xfId="11632" xr:uid="{00000000-0005-0000-0000-0000702D0000}"/>
    <cellStyle name="Comma 2 2 3 5 5 3" xfId="26727" xr:uid="{00000000-0005-0000-0000-000067680000}"/>
    <cellStyle name="Comma 2 2 3 5 6" xfId="6611" xr:uid="{00000000-0005-0000-0000-0000D3190000}"/>
    <cellStyle name="Comma 2 2 3 5 6 3" xfId="21710" xr:uid="{00000000-0005-0000-0000-0000CE540000}"/>
    <cellStyle name="Comma 2 2 3 5 8" xfId="16697" xr:uid="{00000000-0005-0000-0000-000039410000}"/>
    <cellStyle name="Comma 2 2 3 6" xfId="1957" xr:uid="{00000000-0005-0000-0000-0000A5070000}"/>
    <cellStyle name="Comma 2 2 3 6 2" xfId="3648" xr:uid="{00000000-0005-0000-0000-0000400E0000}"/>
    <cellStyle name="Comma 2 2 3 6 2 2" xfId="13721" xr:uid="{00000000-0005-0000-0000-000099350000}"/>
    <cellStyle name="Comma 2 2 3 6 2 2 3" xfId="28816" xr:uid="{00000000-0005-0000-0000-000090700000}"/>
    <cellStyle name="Comma 2 2 3 6 2 3" xfId="8701" xr:uid="{00000000-0005-0000-0000-0000FD210000}"/>
    <cellStyle name="Comma 2 2 3 6 2 3 3" xfId="23799" xr:uid="{00000000-0005-0000-0000-0000F75C0000}"/>
    <cellStyle name="Comma 2 2 3 6 2 5" xfId="18786" xr:uid="{00000000-0005-0000-0000-000062490000}"/>
    <cellStyle name="Comma 2 2 3 6 3" xfId="5340" xr:uid="{00000000-0005-0000-0000-0000DC140000}"/>
    <cellStyle name="Comma 2 2 3 6 3 2" xfId="15392" xr:uid="{00000000-0005-0000-0000-0000203C0000}"/>
    <cellStyle name="Comma 2 2 3 6 3 2 3" xfId="30487" xr:uid="{00000000-0005-0000-0000-000017770000}"/>
    <cellStyle name="Comma 2 2 3 6 3 3" xfId="10372" xr:uid="{00000000-0005-0000-0000-000084280000}"/>
    <cellStyle name="Comma 2 2 3 6 3 3 3" xfId="25470" xr:uid="{00000000-0005-0000-0000-00007E630000}"/>
    <cellStyle name="Comma 2 2 3 6 3 5" xfId="20457" xr:uid="{00000000-0005-0000-0000-0000E94F0000}"/>
    <cellStyle name="Comma 2 2 3 6 4" xfId="12050" xr:uid="{00000000-0005-0000-0000-0000122F0000}"/>
    <cellStyle name="Comma 2 2 3 6 4 3" xfId="27145" xr:uid="{00000000-0005-0000-0000-0000096A0000}"/>
    <cellStyle name="Comma 2 2 3 6 5" xfId="7029" xr:uid="{00000000-0005-0000-0000-0000751B0000}"/>
    <cellStyle name="Comma 2 2 3 6 5 3" xfId="22128" xr:uid="{00000000-0005-0000-0000-000070560000}"/>
    <cellStyle name="Comma 2 2 3 6 7" xfId="17115" xr:uid="{00000000-0005-0000-0000-0000DB420000}"/>
    <cellStyle name="Comma 2 2 3 7" xfId="2805" xr:uid="{00000000-0005-0000-0000-0000F50A0000}"/>
    <cellStyle name="Comma 2 2 3 7 2" xfId="12885" xr:uid="{00000000-0005-0000-0000-000055320000}"/>
    <cellStyle name="Comma 2 2 3 7 2 3" xfId="27980" xr:uid="{00000000-0005-0000-0000-00004C6D0000}"/>
    <cellStyle name="Comma 2 2 3 7 3" xfId="7865" xr:uid="{00000000-0005-0000-0000-0000B91E0000}"/>
    <cellStyle name="Comma 2 2 3 7 3 3" xfId="22963" xr:uid="{00000000-0005-0000-0000-0000B3590000}"/>
    <cellStyle name="Comma 2 2 3 7 5" xfId="17950" xr:uid="{00000000-0005-0000-0000-00001E460000}"/>
    <cellStyle name="Comma 2 2 3 8" xfId="4500" xr:uid="{00000000-0005-0000-0000-000094110000}"/>
    <cellStyle name="Comma 2 2 3 8 2" xfId="14556" xr:uid="{00000000-0005-0000-0000-0000DC380000}"/>
    <cellStyle name="Comma 2 2 3 8 2 3" xfId="29651" xr:uid="{00000000-0005-0000-0000-0000D3730000}"/>
    <cellStyle name="Comma 2 2 3 8 3" xfId="9536" xr:uid="{00000000-0005-0000-0000-000040250000}"/>
    <cellStyle name="Comma 2 2 3 8 3 3" xfId="24634" xr:uid="{00000000-0005-0000-0000-00003A600000}"/>
    <cellStyle name="Comma 2 2 3 8 5" xfId="19621" xr:uid="{00000000-0005-0000-0000-0000A54C0000}"/>
    <cellStyle name="Comma 2 2 3 9" xfId="11212" xr:uid="{00000000-0005-0000-0000-0000CC2B0000}"/>
    <cellStyle name="Comma 2 2 3 9 3" xfId="26309" xr:uid="{00000000-0005-0000-0000-0000C5660000}"/>
    <cellStyle name="Comma 2 3" xfId="496" xr:uid="{00000000-0005-0000-0000-0000F0010000}"/>
    <cellStyle name="Comma 2 3 2" xfId="657" xr:uid="{00000000-0005-0000-0000-000091020000}"/>
    <cellStyle name="Comma 2 3 3" xfId="658" xr:uid="{00000000-0005-0000-0000-000092020000}"/>
    <cellStyle name="Comma 2 3 4" xfId="659" xr:uid="{00000000-0005-0000-0000-000093020000}"/>
    <cellStyle name="Comma 2 3 5" xfId="660" xr:uid="{00000000-0005-0000-0000-000094020000}"/>
    <cellStyle name="Comma 2 3 6" xfId="661" xr:uid="{00000000-0005-0000-0000-000095020000}"/>
    <cellStyle name="Comma 2 3 6 10" xfId="6192" xr:uid="{00000000-0005-0000-0000-000030180000}"/>
    <cellStyle name="Comma 2 3 6 10 3" xfId="21293" xr:uid="{00000000-0005-0000-0000-00002D530000}"/>
    <cellStyle name="Comma 2 3 6 12" xfId="16278" xr:uid="{00000000-0005-0000-0000-0000963F0000}"/>
    <cellStyle name="Comma 2 3 6 2" xfId="1157" xr:uid="{00000000-0005-0000-0000-000085040000}"/>
    <cellStyle name="Comma 2 3 6 2 11" xfId="16332" xr:uid="{00000000-0005-0000-0000-0000CC3F0000}"/>
    <cellStyle name="Comma 2 3 6 2 2" xfId="1265" xr:uid="{00000000-0005-0000-0000-0000F1040000}"/>
    <cellStyle name="Comma 2 3 6 2 2 10" xfId="16436" xr:uid="{00000000-0005-0000-0000-000034400000}"/>
    <cellStyle name="Comma 2 3 6 2 2 2" xfId="1482" xr:uid="{00000000-0005-0000-0000-0000CA050000}"/>
    <cellStyle name="Comma 2 3 6 2 2 2 2" xfId="1903" xr:uid="{00000000-0005-0000-0000-00006F070000}"/>
    <cellStyle name="Comma 2 3 6 2 2 2 2 2" xfId="2742" xr:uid="{00000000-0005-0000-0000-0000B60A0000}"/>
    <cellStyle name="Comma 2 3 6 2 2 2 2 2 2" xfId="4431" xr:uid="{00000000-0005-0000-0000-00004F110000}"/>
    <cellStyle name="Comma 2 3 6 2 2 2 2 2 2 2" xfId="14504" xr:uid="{00000000-0005-0000-0000-0000A8380000}"/>
    <cellStyle name="Comma 2 3 6 2 2 2 2 2 2 2 3" xfId="29599" xr:uid="{00000000-0005-0000-0000-00009F730000}"/>
    <cellStyle name="Comma 2 3 6 2 2 2 2 2 2 3" xfId="9484" xr:uid="{00000000-0005-0000-0000-00000C250000}"/>
    <cellStyle name="Comma 2 3 6 2 2 2 2 2 2 3 3" xfId="24582" xr:uid="{00000000-0005-0000-0000-000006600000}"/>
    <cellStyle name="Comma 2 3 6 2 2 2 2 2 2 5" xfId="19569" xr:uid="{00000000-0005-0000-0000-0000714C0000}"/>
    <cellStyle name="Comma 2 3 6 2 2 2 2 2 3" xfId="6123" xr:uid="{00000000-0005-0000-0000-0000EB170000}"/>
    <cellStyle name="Comma 2 3 6 2 2 2 2 2 3 2" xfId="16175" xr:uid="{00000000-0005-0000-0000-00002F3F0000}"/>
    <cellStyle name="Comma 2 3 6 2 2 2 2 2 3 2 3" xfId="31270" xr:uid="{00000000-0005-0000-0000-0000267A0000}"/>
    <cellStyle name="Comma 2 3 6 2 2 2 2 2 3 3" xfId="11155" xr:uid="{00000000-0005-0000-0000-0000932B0000}"/>
    <cellStyle name="Comma 2 3 6 2 2 2 2 2 3 3 3" xfId="26253" xr:uid="{00000000-0005-0000-0000-00008D660000}"/>
    <cellStyle name="Comma 2 3 6 2 2 2 2 2 3 5" xfId="21240" xr:uid="{00000000-0005-0000-0000-0000F8520000}"/>
    <cellStyle name="Comma 2 3 6 2 2 2 2 2 4" xfId="12833" xr:uid="{00000000-0005-0000-0000-000021320000}"/>
    <cellStyle name="Comma 2 3 6 2 2 2 2 2 4 3" xfId="27928" xr:uid="{00000000-0005-0000-0000-0000186D0000}"/>
    <cellStyle name="Comma 2 3 6 2 2 2 2 2 5" xfId="7812" xr:uid="{00000000-0005-0000-0000-0000841E0000}"/>
    <cellStyle name="Comma 2 3 6 2 2 2 2 2 5 3" xfId="22911" xr:uid="{00000000-0005-0000-0000-00007F590000}"/>
    <cellStyle name="Comma 2 3 6 2 2 2 2 2 7" xfId="17898" xr:uid="{00000000-0005-0000-0000-0000EA450000}"/>
    <cellStyle name="Comma 2 3 6 2 2 2 2 3" xfId="3594" xr:uid="{00000000-0005-0000-0000-00000A0E0000}"/>
    <cellStyle name="Comma 2 3 6 2 2 2 2 3 2" xfId="13668" xr:uid="{00000000-0005-0000-0000-000064350000}"/>
    <cellStyle name="Comma 2 3 6 2 2 2 2 3 2 3" xfId="28763" xr:uid="{00000000-0005-0000-0000-00005B700000}"/>
    <cellStyle name="Comma 2 3 6 2 2 2 2 3 3" xfId="8648" xr:uid="{00000000-0005-0000-0000-0000C8210000}"/>
    <cellStyle name="Comma 2 3 6 2 2 2 2 3 3 3" xfId="23746" xr:uid="{00000000-0005-0000-0000-0000C25C0000}"/>
    <cellStyle name="Comma 2 3 6 2 2 2 2 3 5" xfId="18733" xr:uid="{00000000-0005-0000-0000-00002D490000}"/>
    <cellStyle name="Comma 2 3 6 2 2 2 2 4" xfId="5287" xr:uid="{00000000-0005-0000-0000-0000A7140000}"/>
    <cellStyle name="Comma 2 3 6 2 2 2 2 4 2" xfId="15339" xr:uid="{00000000-0005-0000-0000-0000EB3B0000}"/>
    <cellStyle name="Comma 2 3 6 2 2 2 2 4 2 3" xfId="30434" xr:uid="{00000000-0005-0000-0000-0000E2760000}"/>
    <cellStyle name="Comma 2 3 6 2 2 2 2 4 3" xfId="10319" xr:uid="{00000000-0005-0000-0000-00004F280000}"/>
    <cellStyle name="Comma 2 3 6 2 2 2 2 4 3 3" xfId="25417" xr:uid="{00000000-0005-0000-0000-000049630000}"/>
    <cellStyle name="Comma 2 3 6 2 2 2 2 4 5" xfId="20404" xr:uid="{00000000-0005-0000-0000-0000B44F0000}"/>
    <cellStyle name="Comma 2 3 6 2 2 2 2 5" xfId="11997" xr:uid="{00000000-0005-0000-0000-0000DD2E0000}"/>
    <cellStyle name="Comma 2 3 6 2 2 2 2 5 3" xfId="27092" xr:uid="{00000000-0005-0000-0000-0000D4690000}"/>
    <cellStyle name="Comma 2 3 6 2 2 2 2 6" xfId="6976" xr:uid="{00000000-0005-0000-0000-0000401B0000}"/>
    <cellStyle name="Comma 2 3 6 2 2 2 2 6 3" xfId="22075" xr:uid="{00000000-0005-0000-0000-00003B560000}"/>
    <cellStyle name="Comma 2 3 6 2 2 2 2 8" xfId="17062" xr:uid="{00000000-0005-0000-0000-0000A6420000}"/>
    <cellStyle name="Comma 2 3 6 2 2 2 3" xfId="2324" xr:uid="{00000000-0005-0000-0000-000014090000}"/>
    <cellStyle name="Comma 2 3 6 2 2 2 3 2" xfId="4013" xr:uid="{00000000-0005-0000-0000-0000AD0F0000}"/>
    <cellStyle name="Comma 2 3 6 2 2 2 3 2 2" xfId="14086" xr:uid="{00000000-0005-0000-0000-000006370000}"/>
    <cellStyle name="Comma 2 3 6 2 2 2 3 2 2 3" xfId="29181" xr:uid="{00000000-0005-0000-0000-0000FD710000}"/>
    <cellStyle name="Comma 2 3 6 2 2 2 3 2 3" xfId="9066" xr:uid="{00000000-0005-0000-0000-00006A230000}"/>
    <cellStyle name="Comma 2 3 6 2 2 2 3 2 3 3" xfId="24164" xr:uid="{00000000-0005-0000-0000-0000645E0000}"/>
    <cellStyle name="Comma 2 3 6 2 2 2 3 2 5" xfId="19151" xr:uid="{00000000-0005-0000-0000-0000CF4A0000}"/>
    <cellStyle name="Comma 2 3 6 2 2 2 3 3" xfId="5705" xr:uid="{00000000-0005-0000-0000-000049160000}"/>
    <cellStyle name="Comma 2 3 6 2 2 2 3 3 2" xfId="15757" xr:uid="{00000000-0005-0000-0000-00008D3D0000}"/>
    <cellStyle name="Comma 2 3 6 2 2 2 3 3 2 3" xfId="30852" xr:uid="{00000000-0005-0000-0000-000084780000}"/>
    <cellStyle name="Comma 2 3 6 2 2 2 3 3 3" xfId="10737" xr:uid="{00000000-0005-0000-0000-0000F1290000}"/>
    <cellStyle name="Comma 2 3 6 2 2 2 3 3 3 3" xfId="25835" xr:uid="{00000000-0005-0000-0000-0000EB640000}"/>
    <cellStyle name="Comma 2 3 6 2 2 2 3 3 5" xfId="20822" xr:uid="{00000000-0005-0000-0000-000056510000}"/>
    <cellStyle name="Comma 2 3 6 2 2 2 3 4" xfId="12415" xr:uid="{00000000-0005-0000-0000-00007F300000}"/>
    <cellStyle name="Comma 2 3 6 2 2 2 3 4 3" xfId="27510" xr:uid="{00000000-0005-0000-0000-0000766B0000}"/>
    <cellStyle name="Comma 2 3 6 2 2 2 3 5" xfId="7394" xr:uid="{00000000-0005-0000-0000-0000E21C0000}"/>
    <cellStyle name="Comma 2 3 6 2 2 2 3 5 3" xfId="22493" xr:uid="{00000000-0005-0000-0000-0000DD570000}"/>
    <cellStyle name="Comma 2 3 6 2 2 2 3 7" xfId="17480" xr:uid="{00000000-0005-0000-0000-000048440000}"/>
    <cellStyle name="Comma 2 3 6 2 2 2 4" xfId="3176" xr:uid="{00000000-0005-0000-0000-0000680C0000}"/>
    <cellStyle name="Comma 2 3 6 2 2 2 4 2" xfId="13250" xr:uid="{00000000-0005-0000-0000-0000C2330000}"/>
    <cellStyle name="Comma 2 3 6 2 2 2 4 2 3" xfId="28345" xr:uid="{00000000-0005-0000-0000-0000B96E0000}"/>
    <cellStyle name="Comma 2 3 6 2 2 2 4 3" xfId="8230" xr:uid="{00000000-0005-0000-0000-000026200000}"/>
    <cellStyle name="Comma 2 3 6 2 2 2 4 3 3" xfId="23328" xr:uid="{00000000-0005-0000-0000-0000205B0000}"/>
    <cellStyle name="Comma 2 3 6 2 2 2 4 5" xfId="18315" xr:uid="{00000000-0005-0000-0000-00008B470000}"/>
    <cellStyle name="Comma 2 3 6 2 2 2 5" xfId="4869" xr:uid="{00000000-0005-0000-0000-000005130000}"/>
    <cellStyle name="Comma 2 3 6 2 2 2 5 2" xfId="14921" xr:uid="{00000000-0005-0000-0000-0000493A0000}"/>
    <cellStyle name="Comma 2 3 6 2 2 2 5 2 3" xfId="30016" xr:uid="{00000000-0005-0000-0000-000040750000}"/>
    <cellStyle name="Comma 2 3 6 2 2 2 5 3" xfId="9901" xr:uid="{00000000-0005-0000-0000-0000AD260000}"/>
    <cellStyle name="Comma 2 3 6 2 2 2 5 3 3" xfId="24999" xr:uid="{00000000-0005-0000-0000-0000A7610000}"/>
    <cellStyle name="Comma 2 3 6 2 2 2 5 5" xfId="19986" xr:uid="{00000000-0005-0000-0000-0000124E0000}"/>
    <cellStyle name="Comma 2 3 6 2 2 2 6" xfId="11579" xr:uid="{00000000-0005-0000-0000-00003B2D0000}"/>
    <cellStyle name="Comma 2 3 6 2 2 2 6 3" xfId="26674" xr:uid="{00000000-0005-0000-0000-000032680000}"/>
    <cellStyle name="Comma 2 3 6 2 2 2 7" xfId="6558" xr:uid="{00000000-0005-0000-0000-00009E190000}"/>
    <cellStyle name="Comma 2 3 6 2 2 2 7 3" xfId="21657" xr:uid="{00000000-0005-0000-0000-000099540000}"/>
    <cellStyle name="Comma 2 3 6 2 2 2 9" xfId="16644" xr:uid="{00000000-0005-0000-0000-000004410000}"/>
    <cellStyle name="Comma 2 3 6 2 2 3" xfId="1695" xr:uid="{00000000-0005-0000-0000-00009F060000}"/>
    <cellStyle name="Comma 2 3 6 2 2 3 2" xfId="2534" xr:uid="{00000000-0005-0000-0000-0000E6090000}"/>
    <cellStyle name="Comma 2 3 6 2 2 3 2 2" xfId="4223" xr:uid="{00000000-0005-0000-0000-00007F100000}"/>
    <cellStyle name="Comma 2 3 6 2 2 3 2 2 2" xfId="14296" xr:uid="{00000000-0005-0000-0000-0000D8370000}"/>
    <cellStyle name="Comma 2 3 6 2 2 3 2 2 2 3" xfId="29391" xr:uid="{00000000-0005-0000-0000-0000CF720000}"/>
    <cellStyle name="Comma 2 3 6 2 2 3 2 2 3" xfId="9276" xr:uid="{00000000-0005-0000-0000-00003C240000}"/>
    <cellStyle name="Comma 2 3 6 2 2 3 2 2 3 3" xfId="24374" xr:uid="{00000000-0005-0000-0000-0000365F0000}"/>
    <cellStyle name="Comma 2 3 6 2 2 3 2 2 5" xfId="19361" xr:uid="{00000000-0005-0000-0000-0000A14B0000}"/>
    <cellStyle name="Comma 2 3 6 2 2 3 2 3" xfId="5915" xr:uid="{00000000-0005-0000-0000-00001B170000}"/>
    <cellStyle name="Comma 2 3 6 2 2 3 2 3 2" xfId="15967" xr:uid="{00000000-0005-0000-0000-00005F3E0000}"/>
    <cellStyle name="Comma 2 3 6 2 2 3 2 3 2 3" xfId="31062" xr:uid="{00000000-0005-0000-0000-000056790000}"/>
    <cellStyle name="Comma 2 3 6 2 2 3 2 3 3" xfId="10947" xr:uid="{00000000-0005-0000-0000-0000C32A0000}"/>
    <cellStyle name="Comma 2 3 6 2 2 3 2 3 3 3" xfId="26045" xr:uid="{00000000-0005-0000-0000-0000BD650000}"/>
    <cellStyle name="Comma 2 3 6 2 2 3 2 3 5" xfId="21032" xr:uid="{00000000-0005-0000-0000-000028520000}"/>
    <cellStyle name="Comma 2 3 6 2 2 3 2 4" xfId="12625" xr:uid="{00000000-0005-0000-0000-000051310000}"/>
    <cellStyle name="Comma 2 3 6 2 2 3 2 4 3" xfId="27720" xr:uid="{00000000-0005-0000-0000-0000486C0000}"/>
    <cellStyle name="Comma 2 3 6 2 2 3 2 5" xfId="7604" xr:uid="{00000000-0005-0000-0000-0000B41D0000}"/>
    <cellStyle name="Comma 2 3 6 2 2 3 2 5 3" xfId="22703" xr:uid="{00000000-0005-0000-0000-0000AF580000}"/>
    <cellStyle name="Comma 2 3 6 2 2 3 2 7" xfId="17690" xr:uid="{00000000-0005-0000-0000-00001A450000}"/>
    <cellStyle name="Comma 2 3 6 2 2 3 3" xfId="3386" xr:uid="{00000000-0005-0000-0000-00003A0D0000}"/>
    <cellStyle name="Comma 2 3 6 2 2 3 3 2" xfId="13460" xr:uid="{00000000-0005-0000-0000-000094340000}"/>
    <cellStyle name="Comma 2 3 6 2 2 3 3 2 3" xfId="28555" xr:uid="{00000000-0005-0000-0000-00008B6F0000}"/>
    <cellStyle name="Comma 2 3 6 2 2 3 3 3" xfId="8440" xr:uid="{00000000-0005-0000-0000-0000F8200000}"/>
    <cellStyle name="Comma 2 3 6 2 2 3 3 3 3" xfId="23538" xr:uid="{00000000-0005-0000-0000-0000F25B0000}"/>
    <cellStyle name="Comma 2 3 6 2 2 3 3 5" xfId="18525" xr:uid="{00000000-0005-0000-0000-00005D480000}"/>
    <cellStyle name="Comma 2 3 6 2 2 3 4" xfId="5079" xr:uid="{00000000-0005-0000-0000-0000D7130000}"/>
    <cellStyle name="Comma 2 3 6 2 2 3 4 2" xfId="15131" xr:uid="{00000000-0005-0000-0000-00001B3B0000}"/>
    <cellStyle name="Comma 2 3 6 2 2 3 4 2 3" xfId="30226" xr:uid="{00000000-0005-0000-0000-000012760000}"/>
    <cellStyle name="Comma 2 3 6 2 2 3 4 3" xfId="10111" xr:uid="{00000000-0005-0000-0000-00007F270000}"/>
    <cellStyle name="Comma 2 3 6 2 2 3 4 3 3" xfId="25209" xr:uid="{00000000-0005-0000-0000-000079620000}"/>
    <cellStyle name="Comma 2 3 6 2 2 3 4 5" xfId="20196" xr:uid="{00000000-0005-0000-0000-0000E44E0000}"/>
    <cellStyle name="Comma 2 3 6 2 2 3 5" xfId="11789" xr:uid="{00000000-0005-0000-0000-00000D2E0000}"/>
    <cellStyle name="Comma 2 3 6 2 2 3 5 3" xfId="26884" xr:uid="{00000000-0005-0000-0000-000004690000}"/>
    <cellStyle name="Comma 2 3 6 2 2 3 6" xfId="6768" xr:uid="{00000000-0005-0000-0000-0000701A0000}"/>
    <cellStyle name="Comma 2 3 6 2 2 3 6 3" xfId="21867" xr:uid="{00000000-0005-0000-0000-00006B550000}"/>
    <cellStyle name="Comma 2 3 6 2 2 3 8" xfId="16854" xr:uid="{00000000-0005-0000-0000-0000D6410000}"/>
    <cellStyle name="Comma 2 3 6 2 2 4" xfId="2116" xr:uid="{00000000-0005-0000-0000-000044080000}"/>
    <cellStyle name="Comma 2 3 6 2 2 4 2" xfId="3805" xr:uid="{00000000-0005-0000-0000-0000DD0E0000}"/>
    <cellStyle name="Comma 2 3 6 2 2 4 2 2" xfId="13878" xr:uid="{00000000-0005-0000-0000-000036360000}"/>
    <cellStyle name="Comma 2 3 6 2 2 4 2 2 3" xfId="28973" xr:uid="{00000000-0005-0000-0000-00002D710000}"/>
    <cellStyle name="Comma 2 3 6 2 2 4 2 3" xfId="8858" xr:uid="{00000000-0005-0000-0000-00009A220000}"/>
    <cellStyle name="Comma 2 3 6 2 2 4 2 3 3" xfId="23956" xr:uid="{00000000-0005-0000-0000-0000945D0000}"/>
    <cellStyle name="Comma 2 3 6 2 2 4 2 5" xfId="18943" xr:uid="{00000000-0005-0000-0000-0000FF490000}"/>
    <cellStyle name="Comma 2 3 6 2 2 4 3" xfId="5497" xr:uid="{00000000-0005-0000-0000-000079150000}"/>
    <cellStyle name="Comma 2 3 6 2 2 4 3 2" xfId="15549" xr:uid="{00000000-0005-0000-0000-0000BD3C0000}"/>
    <cellStyle name="Comma 2 3 6 2 2 4 3 2 3" xfId="30644" xr:uid="{00000000-0005-0000-0000-0000B4770000}"/>
    <cellStyle name="Comma 2 3 6 2 2 4 3 3" xfId="10529" xr:uid="{00000000-0005-0000-0000-000021290000}"/>
    <cellStyle name="Comma 2 3 6 2 2 4 3 3 3" xfId="25627" xr:uid="{00000000-0005-0000-0000-00001B640000}"/>
    <cellStyle name="Comma 2 3 6 2 2 4 3 5" xfId="20614" xr:uid="{00000000-0005-0000-0000-000086500000}"/>
    <cellStyle name="Comma 2 3 6 2 2 4 4" xfId="12207" xr:uid="{00000000-0005-0000-0000-0000AF2F0000}"/>
    <cellStyle name="Comma 2 3 6 2 2 4 4 3" xfId="27302" xr:uid="{00000000-0005-0000-0000-0000A66A0000}"/>
    <cellStyle name="Comma 2 3 6 2 2 4 5" xfId="7186" xr:uid="{00000000-0005-0000-0000-0000121C0000}"/>
    <cellStyle name="Comma 2 3 6 2 2 4 5 3" xfId="22285" xr:uid="{00000000-0005-0000-0000-00000D570000}"/>
    <cellStyle name="Comma 2 3 6 2 2 4 7" xfId="17272" xr:uid="{00000000-0005-0000-0000-000078430000}"/>
    <cellStyle name="Comma 2 3 6 2 2 5" xfId="2968" xr:uid="{00000000-0005-0000-0000-0000980B0000}"/>
    <cellStyle name="Comma 2 3 6 2 2 5 2" xfId="13042" xr:uid="{00000000-0005-0000-0000-0000F2320000}"/>
    <cellStyle name="Comma 2 3 6 2 2 5 2 3" xfId="28137" xr:uid="{00000000-0005-0000-0000-0000E96D0000}"/>
    <cellStyle name="Comma 2 3 6 2 2 5 3" xfId="8022" xr:uid="{00000000-0005-0000-0000-0000561F0000}"/>
    <cellStyle name="Comma 2 3 6 2 2 5 3 3" xfId="23120" xr:uid="{00000000-0005-0000-0000-0000505A0000}"/>
    <cellStyle name="Comma 2 3 6 2 2 5 5" xfId="18107" xr:uid="{00000000-0005-0000-0000-0000BB460000}"/>
    <cellStyle name="Comma 2 3 6 2 2 6" xfId="4661" xr:uid="{00000000-0005-0000-0000-000035120000}"/>
    <cellStyle name="Comma 2 3 6 2 2 6 2" xfId="14713" xr:uid="{00000000-0005-0000-0000-000079390000}"/>
    <cellStyle name="Comma 2 3 6 2 2 6 2 3" xfId="29808" xr:uid="{00000000-0005-0000-0000-000070740000}"/>
    <cellStyle name="Comma 2 3 6 2 2 6 3" xfId="9693" xr:uid="{00000000-0005-0000-0000-0000DD250000}"/>
    <cellStyle name="Comma 2 3 6 2 2 6 3 3" xfId="24791" xr:uid="{00000000-0005-0000-0000-0000D7600000}"/>
    <cellStyle name="Comma 2 3 6 2 2 6 5" xfId="19778" xr:uid="{00000000-0005-0000-0000-0000424D0000}"/>
    <cellStyle name="Comma 2 3 6 2 2 7" xfId="11371" xr:uid="{00000000-0005-0000-0000-00006B2C0000}"/>
    <cellStyle name="Comma 2 3 6 2 2 7 3" xfId="26466" xr:uid="{00000000-0005-0000-0000-000062670000}"/>
    <cellStyle name="Comma 2 3 6 2 2 8" xfId="6350" xr:uid="{00000000-0005-0000-0000-0000CE180000}"/>
    <cellStyle name="Comma 2 3 6 2 2 8 3" xfId="21449" xr:uid="{00000000-0005-0000-0000-0000C9530000}"/>
    <cellStyle name="Comma 2 3 6 2 3" xfId="1378" xr:uid="{00000000-0005-0000-0000-000062050000}"/>
    <cellStyle name="Comma 2 3 6 2 3 2" xfId="1799" xr:uid="{00000000-0005-0000-0000-000007070000}"/>
    <cellStyle name="Comma 2 3 6 2 3 2 2" xfId="2638" xr:uid="{00000000-0005-0000-0000-00004E0A0000}"/>
    <cellStyle name="Comma 2 3 6 2 3 2 2 2" xfId="4327" xr:uid="{00000000-0005-0000-0000-0000E7100000}"/>
    <cellStyle name="Comma 2 3 6 2 3 2 2 2 2" xfId="14400" xr:uid="{00000000-0005-0000-0000-000040380000}"/>
    <cellStyle name="Comma 2 3 6 2 3 2 2 2 2 3" xfId="29495" xr:uid="{00000000-0005-0000-0000-000037730000}"/>
    <cellStyle name="Comma 2 3 6 2 3 2 2 2 3" xfId="9380" xr:uid="{00000000-0005-0000-0000-0000A4240000}"/>
    <cellStyle name="Comma 2 3 6 2 3 2 2 2 3 3" xfId="24478" xr:uid="{00000000-0005-0000-0000-00009E5F0000}"/>
    <cellStyle name="Comma 2 3 6 2 3 2 2 2 5" xfId="19465" xr:uid="{00000000-0005-0000-0000-0000094C0000}"/>
    <cellStyle name="Comma 2 3 6 2 3 2 2 3" xfId="6019" xr:uid="{00000000-0005-0000-0000-000083170000}"/>
    <cellStyle name="Comma 2 3 6 2 3 2 2 3 2" xfId="16071" xr:uid="{00000000-0005-0000-0000-0000C73E0000}"/>
    <cellStyle name="Comma 2 3 6 2 3 2 2 3 2 3" xfId="31166" xr:uid="{00000000-0005-0000-0000-0000BE790000}"/>
    <cellStyle name="Comma 2 3 6 2 3 2 2 3 3" xfId="11051" xr:uid="{00000000-0005-0000-0000-00002B2B0000}"/>
    <cellStyle name="Comma 2 3 6 2 3 2 2 3 3 3" xfId="26149" xr:uid="{00000000-0005-0000-0000-000025660000}"/>
    <cellStyle name="Comma 2 3 6 2 3 2 2 3 5" xfId="21136" xr:uid="{00000000-0005-0000-0000-000090520000}"/>
    <cellStyle name="Comma 2 3 6 2 3 2 2 4" xfId="12729" xr:uid="{00000000-0005-0000-0000-0000B9310000}"/>
    <cellStyle name="Comma 2 3 6 2 3 2 2 4 3" xfId="27824" xr:uid="{00000000-0005-0000-0000-0000B06C0000}"/>
    <cellStyle name="Comma 2 3 6 2 3 2 2 5" xfId="7708" xr:uid="{00000000-0005-0000-0000-00001C1E0000}"/>
    <cellStyle name="Comma 2 3 6 2 3 2 2 5 3" xfId="22807" xr:uid="{00000000-0005-0000-0000-000017590000}"/>
    <cellStyle name="Comma 2 3 6 2 3 2 2 7" xfId="17794" xr:uid="{00000000-0005-0000-0000-000082450000}"/>
    <cellStyle name="Comma 2 3 6 2 3 2 3" xfId="3490" xr:uid="{00000000-0005-0000-0000-0000A20D0000}"/>
    <cellStyle name="Comma 2 3 6 2 3 2 3 2" xfId="13564" xr:uid="{00000000-0005-0000-0000-0000FC340000}"/>
    <cellStyle name="Comma 2 3 6 2 3 2 3 2 3" xfId="28659" xr:uid="{00000000-0005-0000-0000-0000F36F0000}"/>
    <cellStyle name="Comma 2 3 6 2 3 2 3 3" xfId="8544" xr:uid="{00000000-0005-0000-0000-000060210000}"/>
    <cellStyle name="Comma 2 3 6 2 3 2 3 3 3" xfId="23642" xr:uid="{00000000-0005-0000-0000-00005A5C0000}"/>
    <cellStyle name="Comma 2 3 6 2 3 2 3 5" xfId="18629" xr:uid="{00000000-0005-0000-0000-0000C5480000}"/>
    <cellStyle name="Comma 2 3 6 2 3 2 4" xfId="5183" xr:uid="{00000000-0005-0000-0000-00003F140000}"/>
    <cellStyle name="Comma 2 3 6 2 3 2 4 2" xfId="15235" xr:uid="{00000000-0005-0000-0000-0000833B0000}"/>
    <cellStyle name="Comma 2 3 6 2 3 2 4 2 3" xfId="30330" xr:uid="{00000000-0005-0000-0000-00007A760000}"/>
    <cellStyle name="Comma 2 3 6 2 3 2 4 3" xfId="10215" xr:uid="{00000000-0005-0000-0000-0000E7270000}"/>
    <cellStyle name="Comma 2 3 6 2 3 2 4 3 3" xfId="25313" xr:uid="{00000000-0005-0000-0000-0000E1620000}"/>
    <cellStyle name="Comma 2 3 6 2 3 2 4 5" xfId="20300" xr:uid="{00000000-0005-0000-0000-00004C4F0000}"/>
    <cellStyle name="Comma 2 3 6 2 3 2 5" xfId="11893" xr:uid="{00000000-0005-0000-0000-0000752E0000}"/>
    <cellStyle name="Comma 2 3 6 2 3 2 5 3" xfId="26988" xr:uid="{00000000-0005-0000-0000-00006C690000}"/>
    <cellStyle name="Comma 2 3 6 2 3 2 6" xfId="6872" xr:uid="{00000000-0005-0000-0000-0000D81A0000}"/>
    <cellStyle name="Comma 2 3 6 2 3 2 6 3" xfId="21971" xr:uid="{00000000-0005-0000-0000-0000D3550000}"/>
    <cellStyle name="Comma 2 3 6 2 3 2 8" xfId="16958" xr:uid="{00000000-0005-0000-0000-00003E420000}"/>
    <cellStyle name="Comma 2 3 6 2 3 3" xfId="2220" xr:uid="{00000000-0005-0000-0000-0000AC080000}"/>
    <cellStyle name="Comma 2 3 6 2 3 3 2" xfId="3909" xr:uid="{00000000-0005-0000-0000-0000450F0000}"/>
    <cellStyle name="Comma 2 3 6 2 3 3 2 2" xfId="13982" xr:uid="{00000000-0005-0000-0000-00009E360000}"/>
    <cellStyle name="Comma 2 3 6 2 3 3 2 2 3" xfId="29077" xr:uid="{00000000-0005-0000-0000-000095710000}"/>
    <cellStyle name="Comma 2 3 6 2 3 3 2 3" xfId="8962" xr:uid="{00000000-0005-0000-0000-000002230000}"/>
    <cellStyle name="Comma 2 3 6 2 3 3 2 3 3" xfId="24060" xr:uid="{00000000-0005-0000-0000-0000FC5D0000}"/>
    <cellStyle name="Comma 2 3 6 2 3 3 2 5" xfId="19047" xr:uid="{00000000-0005-0000-0000-0000674A0000}"/>
    <cellStyle name="Comma 2 3 6 2 3 3 3" xfId="5601" xr:uid="{00000000-0005-0000-0000-0000E1150000}"/>
    <cellStyle name="Comma 2 3 6 2 3 3 3 2" xfId="15653" xr:uid="{00000000-0005-0000-0000-0000253D0000}"/>
    <cellStyle name="Comma 2 3 6 2 3 3 3 2 3" xfId="30748" xr:uid="{00000000-0005-0000-0000-00001C780000}"/>
    <cellStyle name="Comma 2 3 6 2 3 3 3 3" xfId="10633" xr:uid="{00000000-0005-0000-0000-000089290000}"/>
    <cellStyle name="Comma 2 3 6 2 3 3 3 3 3" xfId="25731" xr:uid="{00000000-0005-0000-0000-000083640000}"/>
    <cellStyle name="Comma 2 3 6 2 3 3 3 5" xfId="20718" xr:uid="{00000000-0005-0000-0000-0000EE500000}"/>
    <cellStyle name="Comma 2 3 6 2 3 3 4" xfId="12311" xr:uid="{00000000-0005-0000-0000-000017300000}"/>
    <cellStyle name="Comma 2 3 6 2 3 3 4 3" xfId="27406" xr:uid="{00000000-0005-0000-0000-00000E6B0000}"/>
    <cellStyle name="Comma 2 3 6 2 3 3 5" xfId="7290" xr:uid="{00000000-0005-0000-0000-00007A1C0000}"/>
    <cellStyle name="Comma 2 3 6 2 3 3 5 3" xfId="22389" xr:uid="{00000000-0005-0000-0000-000075570000}"/>
    <cellStyle name="Comma 2 3 6 2 3 3 7" xfId="17376" xr:uid="{00000000-0005-0000-0000-0000E0430000}"/>
    <cellStyle name="Comma 2 3 6 2 3 4" xfId="3072" xr:uid="{00000000-0005-0000-0000-0000000C0000}"/>
    <cellStyle name="Comma 2 3 6 2 3 4 2" xfId="13146" xr:uid="{00000000-0005-0000-0000-00005A330000}"/>
    <cellStyle name="Comma 2 3 6 2 3 4 2 3" xfId="28241" xr:uid="{00000000-0005-0000-0000-0000516E0000}"/>
    <cellStyle name="Comma 2 3 6 2 3 4 3" xfId="8126" xr:uid="{00000000-0005-0000-0000-0000BE1F0000}"/>
    <cellStyle name="Comma 2 3 6 2 3 4 3 3" xfId="23224" xr:uid="{00000000-0005-0000-0000-0000B85A0000}"/>
    <cellStyle name="Comma 2 3 6 2 3 4 5" xfId="18211" xr:uid="{00000000-0005-0000-0000-000023470000}"/>
    <cellStyle name="Comma 2 3 6 2 3 5" xfId="4765" xr:uid="{00000000-0005-0000-0000-00009D120000}"/>
    <cellStyle name="Comma 2 3 6 2 3 5 2" xfId="14817" xr:uid="{00000000-0005-0000-0000-0000E1390000}"/>
    <cellStyle name="Comma 2 3 6 2 3 5 2 3" xfId="29912" xr:uid="{00000000-0005-0000-0000-0000D8740000}"/>
    <cellStyle name="Comma 2 3 6 2 3 5 3" xfId="9797" xr:uid="{00000000-0005-0000-0000-000045260000}"/>
    <cellStyle name="Comma 2 3 6 2 3 5 3 3" xfId="24895" xr:uid="{00000000-0005-0000-0000-00003F610000}"/>
    <cellStyle name="Comma 2 3 6 2 3 5 5" xfId="19882" xr:uid="{00000000-0005-0000-0000-0000AA4D0000}"/>
    <cellStyle name="Comma 2 3 6 2 3 6" xfId="11475" xr:uid="{00000000-0005-0000-0000-0000D32C0000}"/>
    <cellStyle name="Comma 2 3 6 2 3 6 3" xfId="26570" xr:uid="{00000000-0005-0000-0000-0000CA670000}"/>
    <cellStyle name="Comma 2 3 6 2 3 7" xfId="6454" xr:uid="{00000000-0005-0000-0000-000036190000}"/>
    <cellStyle name="Comma 2 3 6 2 3 7 3" xfId="21553" xr:uid="{00000000-0005-0000-0000-000031540000}"/>
    <cellStyle name="Comma 2 3 6 2 3 9" xfId="16540" xr:uid="{00000000-0005-0000-0000-00009C400000}"/>
    <cellStyle name="Comma 2 3 6 2 4" xfId="1591" xr:uid="{00000000-0005-0000-0000-000037060000}"/>
    <cellStyle name="Comma 2 3 6 2 4 2" xfId="2430" xr:uid="{00000000-0005-0000-0000-00007E090000}"/>
    <cellStyle name="Comma 2 3 6 2 4 2 2" xfId="4119" xr:uid="{00000000-0005-0000-0000-000017100000}"/>
    <cellStyle name="Comma 2 3 6 2 4 2 2 2" xfId="14192" xr:uid="{00000000-0005-0000-0000-000070370000}"/>
    <cellStyle name="Comma 2 3 6 2 4 2 2 2 3" xfId="29287" xr:uid="{00000000-0005-0000-0000-000067720000}"/>
    <cellStyle name="Comma 2 3 6 2 4 2 2 3" xfId="9172" xr:uid="{00000000-0005-0000-0000-0000D4230000}"/>
    <cellStyle name="Comma 2 3 6 2 4 2 2 3 3" xfId="24270" xr:uid="{00000000-0005-0000-0000-0000CE5E0000}"/>
    <cellStyle name="Comma 2 3 6 2 4 2 2 5" xfId="19257" xr:uid="{00000000-0005-0000-0000-0000394B0000}"/>
    <cellStyle name="Comma 2 3 6 2 4 2 3" xfId="5811" xr:uid="{00000000-0005-0000-0000-0000B3160000}"/>
    <cellStyle name="Comma 2 3 6 2 4 2 3 2" xfId="15863" xr:uid="{00000000-0005-0000-0000-0000F73D0000}"/>
    <cellStyle name="Comma 2 3 6 2 4 2 3 2 3" xfId="30958" xr:uid="{00000000-0005-0000-0000-0000EE780000}"/>
    <cellStyle name="Comma 2 3 6 2 4 2 3 3" xfId="10843" xr:uid="{00000000-0005-0000-0000-00005B2A0000}"/>
    <cellStyle name="Comma 2 3 6 2 4 2 3 3 3" xfId="25941" xr:uid="{00000000-0005-0000-0000-000055650000}"/>
    <cellStyle name="Comma 2 3 6 2 4 2 3 5" xfId="20928" xr:uid="{00000000-0005-0000-0000-0000C0510000}"/>
    <cellStyle name="Comma 2 3 6 2 4 2 4" xfId="12521" xr:uid="{00000000-0005-0000-0000-0000E9300000}"/>
    <cellStyle name="Comma 2 3 6 2 4 2 4 3" xfId="27616" xr:uid="{00000000-0005-0000-0000-0000E06B0000}"/>
    <cellStyle name="Comma 2 3 6 2 4 2 5" xfId="7500" xr:uid="{00000000-0005-0000-0000-00004C1D0000}"/>
    <cellStyle name="Comma 2 3 6 2 4 2 5 3" xfId="22599" xr:uid="{00000000-0005-0000-0000-000047580000}"/>
    <cellStyle name="Comma 2 3 6 2 4 2 7" xfId="17586" xr:uid="{00000000-0005-0000-0000-0000B2440000}"/>
    <cellStyle name="Comma 2 3 6 2 4 3" xfId="3282" xr:uid="{00000000-0005-0000-0000-0000D20C0000}"/>
    <cellStyle name="Comma 2 3 6 2 4 3 2" xfId="13356" xr:uid="{00000000-0005-0000-0000-00002C340000}"/>
    <cellStyle name="Comma 2 3 6 2 4 3 2 3" xfId="28451" xr:uid="{00000000-0005-0000-0000-0000236F0000}"/>
    <cellStyle name="Comma 2 3 6 2 4 3 3" xfId="8336" xr:uid="{00000000-0005-0000-0000-000090200000}"/>
    <cellStyle name="Comma 2 3 6 2 4 3 3 3" xfId="23434" xr:uid="{00000000-0005-0000-0000-00008A5B0000}"/>
    <cellStyle name="Comma 2 3 6 2 4 3 5" xfId="18421" xr:uid="{00000000-0005-0000-0000-0000F5470000}"/>
    <cellStyle name="Comma 2 3 6 2 4 4" xfId="4975" xr:uid="{00000000-0005-0000-0000-00006F130000}"/>
    <cellStyle name="Comma 2 3 6 2 4 4 2" xfId="15027" xr:uid="{00000000-0005-0000-0000-0000B33A0000}"/>
    <cellStyle name="Comma 2 3 6 2 4 4 2 3" xfId="30122" xr:uid="{00000000-0005-0000-0000-0000AA750000}"/>
    <cellStyle name="Comma 2 3 6 2 4 4 3" xfId="10007" xr:uid="{00000000-0005-0000-0000-000017270000}"/>
    <cellStyle name="Comma 2 3 6 2 4 4 3 3" xfId="25105" xr:uid="{00000000-0005-0000-0000-000011620000}"/>
    <cellStyle name="Comma 2 3 6 2 4 4 5" xfId="20092" xr:uid="{00000000-0005-0000-0000-00007C4E0000}"/>
    <cellStyle name="Comma 2 3 6 2 4 5" xfId="11685" xr:uid="{00000000-0005-0000-0000-0000A52D0000}"/>
    <cellStyle name="Comma 2 3 6 2 4 5 3" xfId="26780" xr:uid="{00000000-0005-0000-0000-00009C680000}"/>
    <cellStyle name="Comma 2 3 6 2 4 6" xfId="6664" xr:uid="{00000000-0005-0000-0000-0000081A0000}"/>
    <cellStyle name="Comma 2 3 6 2 4 6 3" xfId="21763" xr:uid="{00000000-0005-0000-0000-000003550000}"/>
    <cellStyle name="Comma 2 3 6 2 4 8" xfId="16750" xr:uid="{00000000-0005-0000-0000-00006E410000}"/>
    <cellStyle name="Comma 2 3 6 2 5" xfId="2012" xr:uid="{00000000-0005-0000-0000-0000DC070000}"/>
    <cellStyle name="Comma 2 3 6 2 5 2" xfId="3701" xr:uid="{00000000-0005-0000-0000-0000750E0000}"/>
    <cellStyle name="Comma 2 3 6 2 5 2 2" xfId="13774" xr:uid="{00000000-0005-0000-0000-0000CE350000}"/>
    <cellStyle name="Comma 2 3 6 2 5 2 2 3" xfId="28869" xr:uid="{00000000-0005-0000-0000-0000C5700000}"/>
    <cellStyle name="Comma 2 3 6 2 5 2 3" xfId="8754" xr:uid="{00000000-0005-0000-0000-000032220000}"/>
    <cellStyle name="Comma 2 3 6 2 5 2 3 3" xfId="23852" xr:uid="{00000000-0005-0000-0000-00002C5D0000}"/>
    <cellStyle name="Comma 2 3 6 2 5 2 5" xfId="18839" xr:uid="{00000000-0005-0000-0000-000097490000}"/>
    <cellStyle name="Comma 2 3 6 2 5 3" xfId="5393" xr:uid="{00000000-0005-0000-0000-000011150000}"/>
    <cellStyle name="Comma 2 3 6 2 5 3 2" xfId="15445" xr:uid="{00000000-0005-0000-0000-0000553C0000}"/>
    <cellStyle name="Comma 2 3 6 2 5 3 2 3" xfId="30540" xr:uid="{00000000-0005-0000-0000-00004C770000}"/>
    <cellStyle name="Comma 2 3 6 2 5 3 3" xfId="10425" xr:uid="{00000000-0005-0000-0000-0000B9280000}"/>
    <cellStyle name="Comma 2 3 6 2 5 3 3 3" xfId="25523" xr:uid="{00000000-0005-0000-0000-0000B3630000}"/>
    <cellStyle name="Comma 2 3 6 2 5 3 5" xfId="20510" xr:uid="{00000000-0005-0000-0000-00001E500000}"/>
    <cellStyle name="Comma 2 3 6 2 5 4" xfId="12103" xr:uid="{00000000-0005-0000-0000-0000472F0000}"/>
    <cellStyle name="Comma 2 3 6 2 5 4 3" xfId="27198" xr:uid="{00000000-0005-0000-0000-00003E6A0000}"/>
    <cellStyle name="Comma 2 3 6 2 5 5" xfId="7082" xr:uid="{00000000-0005-0000-0000-0000AA1B0000}"/>
    <cellStyle name="Comma 2 3 6 2 5 5 3" xfId="22181" xr:uid="{00000000-0005-0000-0000-0000A5560000}"/>
    <cellStyle name="Comma 2 3 6 2 5 7" xfId="17168" xr:uid="{00000000-0005-0000-0000-000010430000}"/>
    <cellStyle name="Comma 2 3 6 2 6" xfId="2864" xr:uid="{00000000-0005-0000-0000-0000300B0000}"/>
    <cellStyle name="Comma 2 3 6 2 6 2" xfId="12938" xr:uid="{00000000-0005-0000-0000-00008A320000}"/>
    <cellStyle name="Comma 2 3 6 2 6 2 3" xfId="28033" xr:uid="{00000000-0005-0000-0000-0000816D0000}"/>
    <cellStyle name="Comma 2 3 6 2 6 3" xfId="7918" xr:uid="{00000000-0005-0000-0000-0000EE1E0000}"/>
    <cellStyle name="Comma 2 3 6 2 6 3 3" xfId="23016" xr:uid="{00000000-0005-0000-0000-0000E8590000}"/>
    <cellStyle name="Comma 2 3 6 2 6 5" xfId="18003" xr:uid="{00000000-0005-0000-0000-000053460000}"/>
    <cellStyle name="Comma 2 3 6 2 7" xfId="4557" xr:uid="{00000000-0005-0000-0000-0000CD110000}"/>
    <cellStyle name="Comma 2 3 6 2 7 2" xfId="14609" xr:uid="{00000000-0005-0000-0000-000011390000}"/>
    <cellStyle name="Comma 2 3 6 2 7 2 3" xfId="29704" xr:uid="{00000000-0005-0000-0000-000008740000}"/>
    <cellStyle name="Comma 2 3 6 2 7 3" xfId="9589" xr:uid="{00000000-0005-0000-0000-000075250000}"/>
    <cellStyle name="Comma 2 3 6 2 7 3 3" xfId="24687" xr:uid="{00000000-0005-0000-0000-00006F600000}"/>
    <cellStyle name="Comma 2 3 6 2 7 5" xfId="19674" xr:uid="{00000000-0005-0000-0000-0000DA4C0000}"/>
    <cellStyle name="Comma 2 3 6 2 8" xfId="11267" xr:uid="{00000000-0005-0000-0000-0000032C0000}"/>
    <cellStyle name="Comma 2 3 6 2 8 3" xfId="26362" xr:uid="{00000000-0005-0000-0000-0000FA660000}"/>
    <cellStyle name="Comma 2 3 6 2 9" xfId="6246" xr:uid="{00000000-0005-0000-0000-000066180000}"/>
    <cellStyle name="Comma 2 3 6 2 9 3" xfId="21345" xr:uid="{00000000-0005-0000-0000-000061530000}"/>
    <cellStyle name="Comma 2 3 6 3" xfId="1211" xr:uid="{00000000-0005-0000-0000-0000BB040000}"/>
    <cellStyle name="Comma 2 3 6 3 10" xfId="16384" xr:uid="{00000000-0005-0000-0000-000000400000}"/>
    <cellStyle name="Comma 2 3 6 3 2" xfId="1430" xr:uid="{00000000-0005-0000-0000-000096050000}"/>
    <cellStyle name="Comma 2 3 6 3 2 2" xfId="1851" xr:uid="{00000000-0005-0000-0000-00003B070000}"/>
    <cellStyle name="Comma 2 3 6 3 2 2 2" xfId="2690" xr:uid="{00000000-0005-0000-0000-0000820A0000}"/>
    <cellStyle name="Comma 2 3 6 3 2 2 2 2" xfId="4379" xr:uid="{00000000-0005-0000-0000-00001B110000}"/>
    <cellStyle name="Comma 2 3 6 3 2 2 2 2 2" xfId="14452" xr:uid="{00000000-0005-0000-0000-000074380000}"/>
    <cellStyle name="Comma 2 3 6 3 2 2 2 2 2 3" xfId="29547" xr:uid="{00000000-0005-0000-0000-00006B730000}"/>
    <cellStyle name="Comma 2 3 6 3 2 2 2 2 3" xfId="9432" xr:uid="{00000000-0005-0000-0000-0000D8240000}"/>
    <cellStyle name="Comma 2 3 6 3 2 2 2 2 3 3" xfId="24530" xr:uid="{00000000-0005-0000-0000-0000D25F0000}"/>
    <cellStyle name="Comma 2 3 6 3 2 2 2 2 5" xfId="19517" xr:uid="{00000000-0005-0000-0000-00003D4C0000}"/>
    <cellStyle name="Comma 2 3 6 3 2 2 2 3" xfId="6071" xr:uid="{00000000-0005-0000-0000-0000B7170000}"/>
    <cellStyle name="Comma 2 3 6 3 2 2 2 3 2" xfId="16123" xr:uid="{00000000-0005-0000-0000-0000FB3E0000}"/>
    <cellStyle name="Comma 2 3 6 3 2 2 2 3 2 3" xfId="31218" xr:uid="{00000000-0005-0000-0000-0000F2790000}"/>
    <cellStyle name="Comma 2 3 6 3 2 2 2 3 3" xfId="11103" xr:uid="{00000000-0005-0000-0000-00005F2B0000}"/>
    <cellStyle name="Comma 2 3 6 3 2 2 2 3 3 3" xfId="26201" xr:uid="{00000000-0005-0000-0000-000059660000}"/>
    <cellStyle name="Comma 2 3 6 3 2 2 2 3 5" xfId="21188" xr:uid="{00000000-0005-0000-0000-0000C4520000}"/>
    <cellStyle name="Comma 2 3 6 3 2 2 2 4" xfId="12781" xr:uid="{00000000-0005-0000-0000-0000ED310000}"/>
    <cellStyle name="Comma 2 3 6 3 2 2 2 4 3" xfId="27876" xr:uid="{00000000-0005-0000-0000-0000E46C0000}"/>
    <cellStyle name="Comma 2 3 6 3 2 2 2 5" xfId="7760" xr:uid="{00000000-0005-0000-0000-0000501E0000}"/>
    <cellStyle name="Comma 2 3 6 3 2 2 2 5 3" xfId="22859" xr:uid="{00000000-0005-0000-0000-00004B590000}"/>
    <cellStyle name="Comma 2 3 6 3 2 2 2 7" xfId="17846" xr:uid="{00000000-0005-0000-0000-0000B6450000}"/>
    <cellStyle name="Comma 2 3 6 3 2 2 3" xfId="3542" xr:uid="{00000000-0005-0000-0000-0000D60D0000}"/>
    <cellStyle name="Comma 2 3 6 3 2 2 3 2" xfId="13616" xr:uid="{00000000-0005-0000-0000-000030350000}"/>
    <cellStyle name="Comma 2 3 6 3 2 2 3 2 3" xfId="28711" xr:uid="{00000000-0005-0000-0000-000027700000}"/>
    <cellStyle name="Comma 2 3 6 3 2 2 3 3" xfId="8596" xr:uid="{00000000-0005-0000-0000-000094210000}"/>
    <cellStyle name="Comma 2 3 6 3 2 2 3 3 3" xfId="23694" xr:uid="{00000000-0005-0000-0000-00008E5C0000}"/>
    <cellStyle name="Comma 2 3 6 3 2 2 3 5" xfId="18681" xr:uid="{00000000-0005-0000-0000-0000F9480000}"/>
    <cellStyle name="Comma 2 3 6 3 2 2 4" xfId="5235" xr:uid="{00000000-0005-0000-0000-000073140000}"/>
    <cellStyle name="Comma 2 3 6 3 2 2 4 2" xfId="15287" xr:uid="{00000000-0005-0000-0000-0000B73B0000}"/>
    <cellStyle name="Comma 2 3 6 3 2 2 4 2 3" xfId="30382" xr:uid="{00000000-0005-0000-0000-0000AE760000}"/>
    <cellStyle name="Comma 2 3 6 3 2 2 4 3" xfId="10267" xr:uid="{00000000-0005-0000-0000-00001B280000}"/>
    <cellStyle name="Comma 2 3 6 3 2 2 4 3 3" xfId="25365" xr:uid="{00000000-0005-0000-0000-000015630000}"/>
    <cellStyle name="Comma 2 3 6 3 2 2 4 5" xfId="20352" xr:uid="{00000000-0005-0000-0000-0000804F0000}"/>
    <cellStyle name="Comma 2 3 6 3 2 2 5" xfId="11945" xr:uid="{00000000-0005-0000-0000-0000A92E0000}"/>
    <cellStyle name="Comma 2 3 6 3 2 2 5 3" xfId="27040" xr:uid="{00000000-0005-0000-0000-0000A0690000}"/>
    <cellStyle name="Comma 2 3 6 3 2 2 6" xfId="6924" xr:uid="{00000000-0005-0000-0000-00000C1B0000}"/>
    <cellStyle name="Comma 2 3 6 3 2 2 6 3" xfId="22023" xr:uid="{00000000-0005-0000-0000-000007560000}"/>
    <cellStyle name="Comma 2 3 6 3 2 2 8" xfId="17010" xr:uid="{00000000-0005-0000-0000-000072420000}"/>
    <cellStyle name="Comma 2 3 6 3 2 3" xfId="2272" xr:uid="{00000000-0005-0000-0000-0000E0080000}"/>
    <cellStyle name="Comma 2 3 6 3 2 3 2" xfId="3961" xr:uid="{00000000-0005-0000-0000-0000790F0000}"/>
    <cellStyle name="Comma 2 3 6 3 2 3 2 2" xfId="14034" xr:uid="{00000000-0005-0000-0000-0000D2360000}"/>
    <cellStyle name="Comma 2 3 6 3 2 3 2 2 3" xfId="29129" xr:uid="{00000000-0005-0000-0000-0000C9710000}"/>
    <cellStyle name="Comma 2 3 6 3 2 3 2 3" xfId="9014" xr:uid="{00000000-0005-0000-0000-000036230000}"/>
    <cellStyle name="Comma 2 3 6 3 2 3 2 3 3" xfId="24112" xr:uid="{00000000-0005-0000-0000-0000305E0000}"/>
    <cellStyle name="Comma 2 3 6 3 2 3 2 5" xfId="19099" xr:uid="{00000000-0005-0000-0000-00009B4A0000}"/>
    <cellStyle name="Comma 2 3 6 3 2 3 3" xfId="5653" xr:uid="{00000000-0005-0000-0000-000015160000}"/>
    <cellStyle name="Comma 2 3 6 3 2 3 3 2" xfId="15705" xr:uid="{00000000-0005-0000-0000-0000593D0000}"/>
    <cellStyle name="Comma 2 3 6 3 2 3 3 2 3" xfId="30800" xr:uid="{00000000-0005-0000-0000-000050780000}"/>
    <cellStyle name="Comma 2 3 6 3 2 3 3 3" xfId="10685" xr:uid="{00000000-0005-0000-0000-0000BD290000}"/>
    <cellStyle name="Comma 2 3 6 3 2 3 3 3 3" xfId="25783" xr:uid="{00000000-0005-0000-0000-0000B7640000}"/>
    <cellStyle name="Comma 2 3 6 3 2 3 3 5" xfId="20770" xr:uid="{00000000-0005-0000-0000-000022510000}"/>
    <cellStyle name="Comma 2 3 6 3 2 3 4" xfId="12363" xr:uid="{00000000-0005-0000-0000-00004B300000}"/>
    <cellStyle name="Comma 2 3 6 3 2 3 4 3" xfId="27458" xr:uid="{00000000-0005-0000-0000-0000426B0000}"/>
    <cellStyle name="Comma 2 3 6 3 2 3 5" xfId="7342" xr:uid="{00000000-0005-0000-0000-0000AE1C0000}"/>
    <cellStyle name="Comma 2 3 6 3 2 3 5 3" xfId="22441" xr:uid="{00000000-0005-0000-0000-0000A9570000}"/>
    <cellStyle name="Comma 2 3 6 3 2 3 7" xfId="17428" xr:uid="{00000000-0005-0000-0000-000014440000}"/>
    <cellStyle name="Comma 2 3 6 3 2 4" xfId="3124" xr:uid="{00000000-0005-0000-0000-0000340C0000}"/>
    <cellStyle name="Comma 2 3 6 3 2 4 2" xfId="13198" xr:uid="{00000000-0005-0000-0000-00008E330000}"/>
    <cellStyle name="Comma 2 3 6 3 2 4 2 3" xfId="28293" xr:uid="{00000000-0005-0000-0000-0000856E0000}"/>
    <cellStyle name="Comma 2 3 6 3 2 4 3" xfId="8178" xr:uid="{00000000-0005-0000-0000-0000F21F0000}"/>
    <cellStyle name="Comma 2 3 6 3 2 4 3 3" xfId="23276" xr:uid="{00000000-0005-0000-0000-0000EC5A0000}"/>
    <cellStyle name="Comma 2 3 6 3 2 4 5" xfId="18263" xr:uid="{00000000-0005-0000-0000-000057470000}"/>
    <cellStyle name="Comma 2 3 6 3 2 5" xfId="4817" xr:uid="{00000000-0005-0000-0000-0000D1120000}"/>
    <cellStyle name="Comma 2 3 6 3 2 5 2" xfId="14869" xr:uid="{00000000-0005-0000-0000-0000153A0000}"/>
    <cellStyle name="Comma 2 3 6 3 2 5 2 3" xfId="29964" xr:uid="{00000000-0005-0000-0000-00000C750000}"/>
    <cellStyle name="Comma 2 3 6 3 2 5 3" xfId="9849" xr:uid="{00000000-0005-0000-0000-000079260000}"/>
    <cellStyle name="Comma 2 3 6 3 2 5 3 3" xfId="24947" xr:uid="{00000000-0005-0000-0000-000073610000}"/>
    <cellStyle name="Comma 2 3 6 3 2 5 5" xfId="19934" xr:uid="{00000000-0005-0000-0000-0000DE4D0000}"/>
    <cellStyle name="Comma 2 3 6 3 2 6" xfId="11527" xr:uid="{00000000-0005-0000-0000-0000072D0000}"/>
    <cellStyle name="Comma 2 3 6 3 2 6 3" xfId="26622" xr:uid="{00000000-0005-0000-0000-0000FE670000}"/>
    <cellStyle name="Comma 2 3 6 3 2 7" xfId="6506" xr:uid="{00000000-0005-0000-0000-00006A190000}"/>
    <cellStyle name="Comma 2 3 6 3 2 7 3" xfId="21605" xr:uid="{00000000-0005-0000-0000-000065540000}"/>
    <cellStyle name="Comma 2 3 6 3 2 9" xfId="16592" xr:uid="{00000000-0005-0000-0000-0000D0400000}"/>
    <cellStyle name="Comma 2 3 6 3 3" xfId="1643" xr:uid="{00000000-0005-0000-0000-00006B060000}"/>
    <cellStyle name="Comma 2 3 6 3 3 2" xfId="2482" xr:uid="{00000000-0005-0000-0000-0000B2090000}"/>
    <cellStyle name="Comma 2 3 6 3 3 2 2" xfId="4171" xr:uid="{00000000-0005-0000-0000-00004B100000}"/>
    <cellStyle name="Comma 2 3 6 3 3 2 2 2" xfId="14244" xr:uid="{00000000-0005-0000-0000-0000A4370000}"/>
    <cellStyle name="Comma 2 3 6 3 3 2 2 2 3" xfId="29339" xr:uid="{00000000-0005-0000-0000-00009B720000}"/>
    <cellStyle name="Comma 2 3 6 3 3 2 2 3" xfId="9224" xr:uid="{00000000-0005-0000-0000-000008240000}"/>
    <cellStyle name="Comma 2 3 6 3 3 2 2 3 3" xfId="24322" xr:uid="{00000000-0005-0000-0000-0000025F0000}"/>
    <cellStyle name="Comma 2 3 6 3 3 2 2 5" xfId="19309" xr:uid="{00000000-0005-0000-0000-00006D4B0000}"/>
    <cellStyle name="Comma 2 3 6 3 3 2 3" xfId="5863" xr:uid="{00000000-0005-0000-0000-0000E7160000}"/>
    <cellStyle name="Comma 2 3 6 3 3 2 3 2" xfId="15915" xr:uid="{00000000-0005-0000-0000-00002B3E0000}"/>
    <cellStyle name="Comma 2 3 6 3 3 2 3 2 3" xfId="31010" xr:uid="{00000000-0005-0000-0000-000022790000}"/>
    <cellStyle name="Comma 2 3 6 3 3 2 3 3" xfId="10895" xr:uid="{00000000-0005-0000-0000-00008F2A0000}"/>
    <cellStyle name="Comma 2 3 6 3 3 2 3 3 3" xfId="25993" xr:uid="{00000000-0005-0000-0000-000089650000}"/>
    <cellStyle name="Comma 2 3 6 3 3 2 3 5" xfId="20980" xr:uid="{00000000-0005-0000-0000-0000F4510000}"/>
    <cellStyle name="Comma 2 3 6 3 3 2 4" xfId="12573" xr:uid="{00000000-0005-0000-0000-00001D310000}"/>
    <cellStyle name="Comma 2 3 6 3 3 2 4 3" xfId="27668" xr:uid="{00000000-0005-0000-0000-0000146C0000}"/>
    <cellStyle name="Comma 2 3 6 3 3 2 5" xfId="7552" xr:uid="{00000000-0005-0000-0000-0000801D0000}"/>
    <cellStyle name="Comma 2 3 6 3 3 2 5 3" xfId="22651" xr:uid="{00000000-0005-0000-0000-00007B580000}"/>
    <cellStyle name="Comma 2 3 6 3 3 2 7" xfId="17638" xr:uid="{00000000-0005-0000-0000-0000E6440000}"/>
    <cellStyle name="Comma 2 3 6 3 3 3" xfId="3334" xr:uid="{00000000-0005-0000-0000-0000060D0000}"/>
    <cellStyle name="Comma 2 3 6 3 3 3 2" xfId="13408" xr:uid="{00000000-0005-0000-0000-000060340000}"/>
    <cellStyle name="Comma 2 3 6 3 3 3 2 3" xfId="28503" xr:uid="{00000000-0005-0000-0000-0000576F0000}"/>
    <cellStyle name="Comma 2 3 6 3 3 3 3" xfId="8388" xr:uid="{00000000-0005-0000-0000-0000C4200000}"/>
    <cellStyle name="Comma 2 3 6 3 3 3 3 3" xfId="23486" xr:uid="{00000000-0005-0000-0000-0000BE5B0000}"/>
    <cellStyle name="Comma 2 3 6 3 3 3 5" xfId="18473" xr:uid="{00000000-0005-0000-0000-000029480000}"/>
    <cellStyle name="Comma 2 3 6 3 3 4" xfId="5027" xr:uid="{00000000-0005-0000-0000-0000A3130000}"/>
    <cellStyle name="Comma 2 3 6 3 3 4 2" xfId="15079" xr:uid="{00000000-0005-0000-0000-0000E73A0000}"/>
    <cellStyle name="Comma 2 3 6 3 3 4 2 3" xfId="30174" xr:uid="{00000000-0005-0000-0000-0000DE750000}"/>
    <cellStyle name="Comma 2 3 6 3 3 4 3" xfId="10059" xr:uid="{00000000-0005-0000-0000-00004B270000}"/>
    <cellStyle name="Comma 2 3 6 3 3 4 3 3" xfId="25157" xr:uid="{00000000-0005-0000-0000-000045620000}"/>
    <cellStyle name="Comma 2 3 6 3 3 4 5" xfId="20144" xr:uid="{00000000-0005-0000-0000-0000B04E0000}"/>
    <cellStyle name="Comma 2 3 6 3 3 5" xfId="11737" xr:uid="{00000000-0005-0000-0000-0000D92D0000}"/>
    <cellStyle name="Comma 2 3 6 3 3 5 3" xfId="26832" xr:uid="{00000000-0005-0000-0000-0000D0680000}"/>
    <cellStyle name="Comma 2 3 6 3 3 6" xfId="6716" xr:uid="{00000000-0005-0000-0000-00003C1A0000}"/>
    <cellStyle name="Comma 2 3 6 3 3 6 3" xfId="21815" xr:uid="{00000000-0005-0000-0000-000037550000}"/>
    <cellStyle name="Comma 2 3 6 3 3 8" xfId="16802" xr:uid="{00000000-0005-0000-0000-0000A2410000}"/>
    <cellStyle name="Comma 2 3 6 3 4" xfId="2064" xr:uid="{00000000-0005-0000-0000-000010080000}"/>
    <cellStyle name="Comma 2 3 6 3 4 2" xfId="3753" xr:uid="{00000000-0005-0000-0000-0000A90E0000}"/>
    <cellStyle name="Comma 2 3 6 3 4 2 2" xfId="13826" xr:uid="{00000000-0005-0000-0000-000002360000}"/>
    <cellStyle name="Comma 2 3 6 3 4 2 2 3" xfId="28921" xr:uid="{00000000-0005-0000-0000-0000F9700000}"/>
    <cellStyle name="Comma 2 3 6 3 4 2 3" xfId="8806" xr:uid="{00000000-0005-0000-0000-000066220000}"/>
    <cellStyle name="Comma 2 3 6 3 4 2 3 3" xfId="23904" xr:uid="{00000000-0005-0000-0000-0000605D0000}"/>
    <cellStyle name="Comma 2 3 6 3 4 2 5" xfId="18891" xr:uid="{00000000-0005-0000-0000-0000CB490000}"/>
    <cellStyle name="Comma 2 3 6 3 4 3" xfId="5445" xr:uid="{00000000-0005-0000-0000-000045150000}"/>
    <cellStyle name="Comma 2 3 6 3 4 3 2" xfId="15497" xr:uid="{00000000-0005-0000-0000-0000893C0000}"/>
    <cellStyle name="Comma 2 3 6 3 4 3 2 3" xfId="30592" xr:uid="{00000000-0005-0000-0000-000080770000}"/>
    <cellStyle name="Comma 2 3 6 3 4 3 3" xfId="10477" xr:uid="{00000000-0005-0000-0000-0000ED280000}"/>
    <cellStyle name="Comma 2 3 6 3 4 3 3 3" xfId="25575" xr:uid="{00000000-0005-0000-0000-0000E7630000}"/>
    <cellStyle name="Comma 2 3 6 3 4 3 5" xfId="20562" xr:uid="{00000000-0005-0000-0000-000052500000}"/>
    <cellStyle name="Comma 2 3 6 3 4 4" xfId="12155" xr:uid="{00000000-0005-0000-0000-00007B2F0000}"/>
    <cellStyle name="Comma 2 3 6 3 4 4 3" xfId="27250" xr:uid="{00000000-0005-0000-0000-0000726A0000}"/>
    <cellStyle name="Comma 2 3 6 3 4 5" xfId="7134" xr:uid="{00000000-0005-0000-0000-0000DE1B0000}"/>
    <cellStyle name="Comma 2 3 6 3 4 5 3" xfId="22233" xr:uid="{00000000-0005-0000-0000-0000D9560000}"/>
    <cellStyle name="Comma 2 3 6 3 4 7" xfId="17220" xr:uid="{00000000-0005-0000-0000-000044430000}"/>
    <cellStyle name="Comma 2 3 6 3 5" xfId="2916" xr:uid="{00000000-0005-0000-0000-0000640B0000}"/>
    <cellStyle name="Comma 2 3 6 3 5 2" xfId="12990" xr:uid="{00000000-0005-0000-0000-0000BE320000}"/>
    <cellStyle name="Comma 2 3 6 3 5 2 3" xfId="28085" xr:uid="{00000000-0005-0000-0000-0000B56D0000}"/>
    <cellStyle name="Comma 2 3 6 3 5 3" xfId="7970" xr:uid="{00000000-0005-0000-0000-0000221F0000}"/>
    <cellStyle name="Comma 2 3 6 3 5 3 3" xfId="23068" xr:uid="{00000000-0005-0000-0000-00001C5A0000}"/>
    <cellStyle name="Comma 2 3 6 3 5 5" xfId="18055" xr:uid="{00000000-0005-0000-0000-000087460000}"/>
    <cellStyle name="Comma 2 3 6 3 6" xfId="4609" xr:uid="{00000000-0005-0000-0000-000001120000}"/>
    <cellStyle name="Comma 2 3 6 3 6 2" xfId="14661" xr:uid="{00000000-0005-0000-0000-000045390000}"/>
    <cellStyle name="Comma 2 3 6 3 6 2 3" xfId="29756" xr:uid="{00000000-0005-0000-0000-00003C740000}"/>
    <cellStyle name="Comma 2 3 6 3 6 3" xfId="9641" xr:uid="{00000000-0005-0000-0000-0000A9250000}"/>
    <cellStyle name="Comma 2 3 6 3 6 3 3" xfId="24739" xr:uid="{00000000-0005-0000-0000-0000A3600000}"/>
    <cellStyle name="Comma 2 3 6 3 6 5" xfId="19726" xr:uid="{00000000-0005-0000-0000-00000E4D0000}"/>
    <cellStyle name="Comma 2 3 6 3 7" xfId="11319" xr:uid="{00000000-0005-0000-0000-0000372C0000}"/>
    <cellStyle name="Comma 2 3 6 3 7 3" xfId="26414" xr:uid="{00000000-0005-0000-0000-00002E670000}"/>
    <cellStyle name="Comma 2 3 6 3 8" xfId="6298" xr:uid="{00000000-0005-0000-0000-00009A180000}"/>
    <cellStyle name="Comma 2 3 6 3 8 3" xfId="21397" xr:uid="{00000000-0005-0000-0000-000095530000}"/>
    <cellStyle name="Comma 2 3 6 4" xfId="1324" xr:uid="{00000000-0005-0000-0000-00002C050000}"/>
    <cellStyle name="Comma 2 3 6 4 2" xfId="1747" xr:uid="{00000000-0005-0000-0000-0000D3060000}"/>
    <cellStyle name="Comma 2 3 6 4 2 2" xfId="2586" xr:uid="{00000000-0005-0000-0000-00001A0A0000}"/>
    <cellStyle name="Comma 2 3 6 4 2 2 2" xfId="4275" xr:uid="{00000000-0005-0000-0000-0000B3100000}"/>
    <cellStyle name="Comma 2 3 6 4 2 2 2 2" xfId="14348" xr:uid="{00000000-0005-0000-0000-00000C380000}"/>
    <cellStyle name="Comma 2 3 6 4 2 2 2 2 3" xfId="29443" xr:uid="{00000000-0005-0000-0000-000003730000}"/>
    <cellStyle name="Comma 2 3 6 4 2 2 2 3" xfId="9328" xr:uid="{00000000-0005-0000-0000-000070240000}"/>
    <cellStyle name="Comma 2 3 6 4 2 2 2 3 3" xfId="24426" xr:uid="{00000000-0005-0000-0000-00006A5F0000}"/>
    <cellStyle name="Comma 2 3 6 4 2 2 2 5" xfId="19413" xr:uid="{00000000-0005-0000-0000-0000D54B0000}"/>
    <cellStyle name="Comma 2 3 6 4 2 2 3" xfId="5967" xr:uid="{00000000-0005-0000-0000-00004F170000}"/>
    <cellStyle name="Comma 2 3 6 4 2 2 3 2" xfId="16019" xr:uid="{00000000-0005-0000-0000-0000933E0000}"/>
    <cellStyle name="Comma 2 3 6 4 2 2 3 2 3" xfId="31114" xr:uid="{00000000-0005-0000-0000-00008A790000}"/>
    <cellStyle name="Comma 2 3 6 4 2 2 3 3" xfId="10999" xr:uid="{00000000-0005-0000-0000-0000F72A0000}"/>
    <cellStyle name="Comma 2 3 6 4 2 2 3 3 3" xfId="26097" xr:uid="{00000000-0005-0000-0000-0000F1650000}"/>
    <cellStyle name="Comma 2 3 6 4 2 2 3 5" xfId="21084" xr:uid="{00000000-0005-0000-0000-00005C520000}"/>
    <cellStyle name="Comma 2 3 6 4 2 2 4" xfId="12677" xr:uid="{00000000-0005-0000-0000-000085310000}"/>
    <cellStyle name="Comma 2 3 6 4 2 2 4 3" xfId="27772" xr:uid="{00000000-0005-0000-0000-00007C6C0000}"/>
    <cellStyle name="Comma 2 3 6 4 2 2 5" xfId="7656" xr:uid="{00000000-0005-0000-0000-0000E81D0000}"/>
    <cellStyle name="Comma 2 3 6 4 2 2 5 3" xfId="22755" xr:uid="{00000000-0005-0000-0000-0000E3580000}"/>
    <cellStyle name="Comma 2 3 6 4 2 2 7" xfId="17742" xr:uid="{00000000-0005-0000-0000-00004E450000}"/>
    <cellStyle name="Comma 2 3 6 4 2 3" xfId="3438" xr:uid="{00000000-0005-0000-0000-00006E0D0000}"/>
    <cellStyle name="Comma 2 3 6 4 2 3 2" xfId="13512" xr:uid="{00000000-0005-0000-0000-0000C8340000}"/>
    <cellStyle name="Comma 2 3 6 4 2 3 2 3" xfId="28607" xr:uid="{00000000-0005-0000-0000-0000BF6F0000}"/>
    <cellStyle name="Comma 2 3 6 4 2 3 3" xfId="8492" xr:uid="{00000000-0005-0000-0000-00002C210000}"/>
    <cellStyle name="Comma 2 3 6 4 2 3 3 3" xfId="23590" xr:uid="{00000000-0005-0000-0000-0000265C0000}"/>
    <cellStyle name="Comma 2 3 6 4 2 3 5" xfId="18577" xr:uid="{00000000-0005-0000-0000-000091480000}"/>
    <cellStyle name="Comma 2 3 6 4 2 4" xfId="5131" xr:uid="{00000000-0005-0000-0000-00000B140000}"/>
    <cellStyle name="Comma 2 3 6 4 2 4 2" xfId="15183" xr:uid="{00000000-0005-0000-0000-00004F3B0000}"/>
    <cellStyle name="Comma 2 3 6 4 2 4 2 3" xfId="30278" xr:uid="{00000000-0005-0000-0000-000046760000}"/>
    <cellStyle name="Comma 2 3 6 4 2 4 3" xfId="10163" xr:uid="{00000000-0005-0000-0000-0000B3270000}"/>
    <cellStyle name="Comma 2 3 6 4 2 4 3 3" xfId="25261" xr:uid="{00000000-0005-0000-0000-0000AD620000}"/>
    <cellStyle name="Comma 2 3 6 4 2 4 5" xfId="20248" xr:uid="{00000000-0005-0000-0000-0000184F0000}"/>
    <cellStyle name="Comma 2 3 6 4 2 5" xfId="11841" xr:uid="{00000000-0005-0000-0000-0000412E0000}"/>
    <cellStyle name="Comma 2 3 6 4 2 5 3" xfId="26936" xr:uid="{00000000-0005-0000-0000-000038690000}"/>
    <cellStyle name="Comma 2 3 6 4 2 6" xfId="6820" xr:uid="{00000000-0005-0000-0000-0000A41A0000}"/>
    <cellStyle name="Comma 2 3 6 4 2 6 3" xfId="21919" xr:uid="{00000000-0005-0000-0000-00009F550000}"/>
    <cellStyle name="Comma 2 3 6 4 2 8" xfId="16906" xr:uid="{00000000-0005-0000-0000-00000A420000}"/>
    <cellStyle name="Comma 2 3 6 4 3" xfId="2168" xr:uid="{00000000-0005-0000-0000-000078080000}"/>
    <cellStyle name="Comma 2 3 6 4 3 2" xfId="3857" xr:uid="{00000000-0005-0000-0000-0000110F0000}"/>
    <cellStyle name="Comma 2 3 6 4 3 2 2" xfId="13930" xr:uid="{00000000-0005-0000-0000-00006A360000}"/>
    <cellStyle name="Comma 2 3 6 4 3 2 2 3" xfId="29025" xr:uid="{00000000-0005-0000-0000-000061710000}"/>
    <cellStyle name="Comma 2 3 6 4 3 2 3" xfId="8910" xr:uid="{00000000-0005-0000-0000-0000CE220000}"/>
    <cellStyle name="Comma 2 3 6 4 3 2 3 3" xfId="24008" xr:uid="{00000000-0005-0000-0000-0000C85D0000}"/>
    <cellStyle name="Comma 2 3 6 4 3 2 5" xfId="18995" xr:uid="{00000000-0005-0000-0000-0000334A0000}"/>
    <cellStyle name="Comma 2 3 6 4 3 3" xfId="5549" xr:uid="{00000000-0005-0000-0000-0000AD150000}"/>
    <cellStyle name="Comma 2 3 6 4 3 3 2" xfId="15601" xr:uid="{00000000-0005-0000-0000-0000F13C0000}"/>
    <cellStyle name="Comma 2 3 6 4 3 3 2 3" xfId="30696" xr:uid="{00000000-0005-0000-0000-0000E8770000}"/>
    <cellStyle name="Comma 2 3 6 4 3 3 3" xfId="10581" xr:uid="{00000000-0005-0000-0000-000055290000}"/>
    <cellStyle name="Comma 2 3 6 4 3 3 3 3" xfId="25679" xr:uid="{00000000-0005-0000-0000-00004F640000}"/>
    <cellStyle name="Comma 2 3 6 4 3 3 5" xfId="20666" xr:uid="{00000000-0005-0000-0000-0000BA500000}"/>
    <cellStyle name="Comma 2 3 6 4 3 4" xfId="12259" xr:uid="{00000000-0005-0000-0000-0000E32F0000}"/>
    <cellStyle name="Comma 2 3 6 4 3 4 3" xfId="27354" xr:uid="{00000000-0005-0000-0000-0000DA6A0000}"/>
    <cellStyle name="Comma 2 3 6 4 3 5" xfId="7238" xr:uid="{00000000-0005-0000-0000-0000461C0000}"/>
    <cellStyle name="Comma 2 3 6 4 3 5 3" xfId="22337" xr:uid="{00000000-0005-0000-0000-000041570000}"/>
    <cellStyle name="Comma 2 3 6 4 3 7" xfId="17324" xr:uid="{00000000-0005-0000-0000-0000AC430000}"/>
    <cellStyle name="Comma 2 3 6 4 4" xfId="3020" xr:uid="{00000000-0005-0000-0000-0000CC0B0000}"/>
    <cellStyle name="Comma 2 3 6 4 4 2" xfId="13094" xr:uid="{00000000-0005-0000-0000-000026330000}"/>
    <cellStyle name="Comma 2 3 6 4 4 2 3" xfId="28189" xr:uid="{00000000-0005-0000-0000-00001D6E0000}"/>
    <cellStyle name="Comma 2 3 6 4 4 3" xfId="8074" xr:uid="{00000000-0005-0000-0000-00008A1F0000}"/>
    <cellStyle name="Comma 2 3 6 4 4 3 3" xfId="23172" xr:uid="{00000000-0005-0000-0000-0000845A0000}"/>
    <cellStyle name="Comma 2 3 6 4 4 5" xfId="18159" xr:uid="{00000000-0005-0000-0000-0000EF460000}"/>
    <cellStyle name="Comma 2 3 6 4 5" xfId="4713" xr:uid="{00000000-0005-0000-0000-000069120000}"/>
    <cellStyle name="Comma 2 3 6 4 5 2" xfId="14765" xr:uid="{00000000-0005-0000-0000-0000AD390000}"/>
    <cellStyle name="Comma 2 3 6 4 5 2 3" xfId="29860" xr:uid="{00000000-0005-0000-0000-0000A4740000}"/>
    <cellStyle name="Comma 2 3 6 4 5 3" xfId="9745" xr:uid="{00000000-0005-0000-0000-000011260000}"/>
    <cellStyle name="Comma 2 3 6 4 5 3 3" xfId="24843" xr:uid="{00000000-0005-0000-0000-00000B610000}"/>
    <cellStyle name="Comma 2 3 6 4 5 5" xfId="19830" xr:uid="{00000000-0005-0000-0000-0000764D0000}"/>
    <cellStyle name="Comma 2 3 6 4 6" xfId="11423" xr:uid="{00000000-0005-0000-0000-00009F2C0000}"/>
    <cellStyle name="Comma 2 3 6 4 6 3" xfId="26518" xr:uid="{00000000-0005-0000-0000-000096670000}"/>
    <cellStyle name="Comma 2 3 6 4 7" xfId="6402" xr:uid="{00000000-0005-0000-0000-000002190000}"/>
    <cellStyle name="Comma 2 3 6 4 7 3" xfId="21501" xr:uid="{00000000-0005-0000-0000-0000FD530000}"/>
    <cellStyle name="Comma 2 3 6 4 9" xfId="16488" xr:uid="{00000000-0005-0000-0000-000068400000}"/>
    <cellStyle name="Comma 2 3 6 5" xfId="1537" xr:uid="{00000000-0005-0000-0000-000001060000}"/>
    <cellStyle name="Comma 2 3 6 5 2" xfId="2378" xr:uid="{00000000-0005-0000-0000-00004A090000}"/>
    <cellStyle name="Comma 2 3 6 5 2 2" xfId="4067" xr:uid="{00000000-0005-0000-0000-0000E30F0000}"/>
    <cellStyle name="Comma 2 3 6 5 2 2 2" xfId="14140" xr:uid="{00000000-0005-0000-0000-00003C370000}"/>
    <cellStyle name="Comma 2 3 6 5 2 2 2 3" xfId="29235" xr:uid="{00000000-0005-0000-0000-000033720000}"/>
    <cellStyle name="Comma 2 3 6 5 2 2 3" xfId="9120" xr:uid="{00000000-0005-0000-0000-0000A0230000}"/>
    <cellStyle name="Comma 2 3 6 5 2 2 3 3" xfId="24218" xr:uid="{00000000-0005-0000-0000-00009A5E0000}"/>
    <cellStyle name="Comma 2 3 6 5 2 2 5" xfId="19205" xr:uid="{00000000-0005-0000-0000-0000054B0000}"/>
    <cellStyle name="Comma 2 3 6 5 2 3" xfId="5759" xr:uid="{00000000-0005-0000-0000-00007F160000}"/>
    <cellStyle name="Comma 2 3 6 5 2 3 2" xfId="15811" xr:uid="{00000000-0005-0000-0000-0000C33D0000}"/>
    <cellStyle name="Comma 2 3 6 5 2 3 2 3" xfId="30906" xr:uid="{00000000-0005-0000-0000-0000BA780000}"/>
    <cellStyle name="Comma 2 3 6 5 2 3 3" xfId="10791" xr:uid="{00000000-0005-0000-0000-0000272A0000}"/>
    <cellStyle name="Comma 2 3 6 5 2 3 3 3" xfId="25889" xr:uid="{00000000-0005-0000-0000-000021650000}"/>
    <cellStyle name="Comma 2 3 6 5 2 3 5" xfId="20876" xr:uid="{00000000-0005-0000-0000-00008C510000}"/>
    <cellStyle name="Comma 2 3 6 5 2 4" xfId="12469" xr:uid="{00000000-0005-0000-0000-0000B5300000}"/>
    <cellStyle name="Comma 2 3 6 5 2 4 3" xfId="27564" xr:uid="{00000000-0005-0000-0000-0000AC6B0000}"/>
    <cellStyle name="Comma 2 3 6 5 2 5" xfId="7448" xr:uid="{00000000-0005-0000-0000-0000181D0000}"/>
    <cellStyle name="Comma 2 3 6 5 2 5 3" xfId="22547" xr:uid="{00000000-0005-0000-0000-000013580000}"/>
    <cellStyle name="Comma 2 3 6 5 2 7" xfId="17534" xr:uid="{00000000-0005-0000-0000-00007E440000}"/>
    <cellStyle name="Comma 2 3 6 5 3" xfId="3230" xr:uid="{00000000-0005-0000-0000-00009E0C0000}"/>
    <cellStyle name="Comma 2 3 6 5 3 2" xfId="13304" xr:uid="{00000000-0005-0000-0000-0000F8330000}"/>
    <cellStyle name="Comma 2 3 6 5 3 2 3" xfId="28399" xr:uid="{00000000-0005-0000-0000-0000EF6E0000}"/>
    <cellStyle name="Comma 2 3 6 5 3 3" xfId="8284" xr:uid="{00000000-0005-0000-0000-00005C200000}"/>
    <cellStyle name="Comma 2 3 6 5 3 3 3" xfId="23382" xr:uid="{00000000-0005-0000-0000-0000565B0000}"/>
    <cellStyle name="Comma 2 3 6 5 3 5" xfId="18369" xr:uid="{00000000-0005-0000-0000-0000C1470000}"/>
    <cellStyle name="Comma 2 3 6 5 4" xfId="4923" xr:uid="{00000000-0005-0000-0000-00003B130000}"/>
    <cellStyle name="Comma 2 3 6 5 4 2" xfId="14975" xr:uid="{00000000-0005-0000-0000-00007F3A0000}"/>
    <cellStyle name="Comma 2 3 6 5 4 2 3" xfId="30070" xr:uid="{00000000-0005-0000-0000-000076750000}"/>
    <cellStyle name="Comma 2 3 6 5 4 3" xfId="9955" xr:uid="{00000000-0005-0000-0000-0000E3260000}"/>
    <cellStyle name="Comma 2 3 6 5 4 3 3" xfId="25053" xr:uid="{00000000-0005-0000-0000-0000DD610000}"/>
    <cellStyle name="Comma 2 3 6 5 4 5" xfId="20040" xr:uid="{00000000-0005-0000-0000-0000484E0000}"/>
    <cellStyle name="Comma 2 3 6 5 5" xfId="11633" xr:uid="{00000000-0005-0000-0000-0000712D0000}"/>
    <cellStyle name="Comma 2 3 6 5 5 3" xfId="26728" xr:uid="{00000000-0005-0000-0000-000068680000}"/>
    <cellStyle name="Comma 2 3 6 5 6" xfId="6612" xr:uid="{00000000-0005-0000-0000-0000D4190000}"/>
    <cellStyle name="Comma 2 3 6 5 6 3" xfId="21711" xr:uid="{00000000-0005-0000-0000-0000CF540000}"/>
    <cellStyle name="Comma 2 3 6 5 8" xfId="16698" xr:uid="{00000000-0005-0000-0000-00003A410000}"/>
    <cellStyle name="Comma 2 3 6 6" xfId="1958" xr:uid="{00000000-0005-0000-0000-0000A6070000}"/>
    <cellStyle name="Comma 2 3 6 6 2" xfId="3649" xr:uid="{00000000-0005-0000-0000-0000410E0000}"/>
    <cellStyle name="Comma 2 3 6 6 2 2" xfId="13722" xr:uid="{00000000-0005-0000-0000-00009A350000}"/>
    <cellStyle name="Comma 2 3 6 6 2 2 3" xfId="28817" xr:uid="{00000000-0005-0000-0000-000091700000}"/>
    <cellStyle name="Comma 2 3 6 6 2 3" xfId="8702" xr:uid="{00000000-0005-0000-0000-0000FE210000}"/>
    <cellStyle name="Comma 2 3 6 6 2 3 3" xfId="23800" xr:uid="{00000000-0005-0000-0000-0000F85C0000}"/>
    <cellStyle name="Comma 2 3 6 6 2 5" xfId="18787" xr:uid="{00000000-0005-0000-0000-000063490000}"/>
    <cellStyle name="Comma 2 3 6 6 3" xfId="5341" xr:uid="{00000000-0005-0000-0000-0000DD140000}"/>
    <cellStyle name="Comma 2 3 6 6 3 2" xfId="15393" xr:uid="{00000000-0005-0000-0000-0000213C0000}"/>
    <cellStyle name="Comma 2 3 6 6 3 2 3" xfId="30488" xr:uid="{00000000-0005-0000-0000-000018770000}"/>
    <cellStyle name="Comma 2 3 6 6 3 3" xfId="10373" xr:uid="{00000000-0005-0000-0000-000085280000}"/>
    <cellStyle name="Comma 2 3 6 6 3 3 3" xfId="25471" xr:uid="{00000000-0005-0000-0000-00007F630000}"/>
    <cellStyle name="Comma 2 3 6 6 3 5" xfId="20458" xr:uid="{00000000-0005-0000-0000-0000EA4F0000}"/>
    <cellStyle name="Comma 2 3 6 6 4" xfId="12051" xr:uid="{00000000-0005-0000-0000-0000132F0000}"/>
    <cellStyle name="Comma 2 3 6 6 4 3" xfId="27146" xr:uid="{00000000-0005-0000-0000-00000A6A0000}"/>
    <cellStyle name="Comma 2 3 6 6 5" xfId="7030" xr:uid="{00000000-0005-0000-0000-0000761B0000}"/>
    <cellStyle name="Comma 2 3 6 6 5 3" xfId="22129" xr:uid="{00000000-0005-0000-0000-000071560000}"/>
    <cellStyle name="Comma 2 3 6 6 7" xfId="17116" xr:uid="{00000000-0005-0000-0000-0000DC420000}"/>
    <cellStyle name="Comma 2 3 6 7" xfId="2806" xr:uid="{00000000-0005-0000-0000-0000F60A0000}"/>
    <cellStyle name="Comma 2 3 6 7 2" xfId="12886" xr:uid="{00000000-0005-0000-0000-000056320000}"/>
    <cellStyle name="Comma 2 3 6 7 2 3" xfId="27981" xr:uid="{00000000-0005-0000-0000-00004D6D0000}"/>
    <cellStyle name="Comma 2 3 6 7 3" xfId="7866" xr:uid="{00000000-0005-0000-0000-0000BA1E0000}"/>
    <cellStyle name="Comma 2 3 6 7 3 3" xfId="22964" xr:uid="{00000000-0005-0000-0000-0000B4590000}"/>
    <cellStyle name="Comma 2 3 6 7 5" xfId="17951" xr:uid="{00000000-0005-0000-0000-00001F460000}"/>
    <cellStyle name="Comma 2 3 6 8" xfId="4501" xr:uid="{00000000-0005-0000-0000-000095110000}"/>
    <cellStyle name="Comma 2 3 6 8 2" xfId="14557" xr:uid="{00000000-0005-0000-0000-0000DD380000}"/>
    <cellStyle name="Comma 2 3 6 8 2 3" xfId="29652" xr:uid="{00000000-0005-0000-0000-0000D4730000}"/>
    <cellStyle name="Comma 2 3 6 8 3" xfId="9537" xr:uid="{00000000-0005-0000-0000-000041250000}"/>
    <cellStyle name="Comma 2 3 6 8 3 3" xfId="24635" xr:uid="{00000000-0005-0000-0000-00003B600000}"/>
    <cellStyle name="Comma 2 3 6 8 5" xfId="19622" xr:uid="{00000000-0005-0000-0000-0000A64C0000}"/>
    <cellStyle name="Comma 2 3 6 9" xfId="11213" xr:uid="{00000000-0005-0000-0000-0000CD2B0000}"/>
    <cellStyle name="Comma 2 3 6 9 3" xfId="26310" xr:uid="{00000000-0005-0000-0000-0000C6660000}"/>
    <cellStyle name="Comma 2 3 7" xfId="662" xr:uid="{00000000-0005-0000-0000-000096020000}"/>
    <cellStyle name="Comma 2 3 8" xfId="656" xr:uid="{00000000-0005-0000-0000-000090020000}"/>
    <cellStyle name="Comma 2 4" xfId="31346" xr:uid="{00000000-0005-0000-0000-0000727A0000}"/>
    <cellStyle name="Comma 2 5" xfId="31344" xr:uid="{00000000-0005-0000-0000-0000707A0000}"/>
    <cellStyle name="Comma 20" xfId="1255" xr:uid="{00000000-0005-0000-0000-0000E7040000}"/>
    <cellStyle name="Comma 21" xfId="1312" xr:uid="{00000000-0005-0000-0000-000020050000}"/>
    <cellStyle name="Comma 22" xfId="1314" xr:uid="{00000000-0005-0000-0000-000022050000}"/>
    <cellStyle name="Comma 23" xfId="1368" xr:uid="{00000000-0005-0000-0000-000058050000}"/>
    <cellStyle name="Comma 24" xfId="1581" xr:uid="{00000000-0005-0000-0000-00002D060000}"/>
    <cellStyle name="Comma 25" xfId="2002" xr:uid="{00000000-0005-0000-0000-0000D2070000}"/>
    <cellStyle name="Comma 26" xfId="2792" xr:uid="{00000000-0005-0000-0000-0000E80A0000}"/>
    <cellStyle name="Comma 27" xfId="2790" xr:uid="{00000000-0005-0000-0000-0000E60A0000}"/>
    <cellStyle name="Comma 28" xfId="2854" xr:uid="{00000000-0005-0000-0000-0000260B0000}"/>
    <cellStyle name="Comma 29" xfId="4477" xr:uid="{00000000-0005-0000-0000-00007D110000}"/>
    <cellStyle name="Comma 3" xfId="51" xr:uid="{00000000-0005-0000-0000-000033000000}"/>
    <cellStyle name="Comma 3 2" xfId="52" xr:uid="{00000000-0005-0000-0000-000034000000}"/>
    <cellStyle name="Comma 3 3" xfId="31348" xr:uid="{00000000-0005-0000-0000-0000747A0000}"/>
    <cellStyle name="Comma 30" xfId="4485" xr:uid="{00000000-0005-0000-0000-000085110000}"/>
    <cellStyle name="Comma 31" xfId="4484" xr:uid="{00000000-0005-0000-0000-000084110000}"/>
    <cellStyle name="Comma 32" xfId="4486" xr:uid="{00000000-0005-0000-0000-000086110000}"/>
    <cellStyle name="Comma 33" xfId="4483" xr:uid="{00000000-0005-0000-0000-000083110000}"/>
    <cellStyle name="Comma 34" xfId="4482" xr:uid="{00000000-0005-0000-0000-000082110000}"/>
    <cellStyle name="Comma 35" xfId="4479" xr:uid="{00000000-0005-0000-0000-00007F110000}"/>
    <cellStyle name="Comma 36" xfId="4480" xr:uid="{00000000-0005-0000-0000-000080110000}"/>
    <cellStyle name="Comma 37" xfId="4487" xr:uid="{00000000-0005-0000-0000-000087110000}"/>
    <cellStyle name="Comma 38" xfId="4490" xr:uid="{00000000-0005-0000-0000-00008A110000}"/>
    <cellStyle name="Comma 39" xfId="2808" xr:uid="{00000000-0005-0000-0000-0000F80A0000}"/>
    <cellStyle name="Comma 4" xfId="53" xr:uid="{00000000-0005-0000-0000-000035000000}"/>
    <cellStyle name="Comma 4 10" xfId="390" xr:uid="{00000000-0005-0000-0000-000086010000}"/>
    <cellStyle name="Comma 4 2" xfId="664" xr:uid="{00000000-0005-0000-0000-000098020000}"/>
    <cellStyle name="Comma 4 2 2" xfId="665" xr:uid="{00000000-0005-0000-0000-000099020000}"/>
    <cellStyle name="Comma 4 3" xfId="666" xr:uid="{00000000-0005-0000-0000-00009A020000}"/>
    <cellStyle name="Comma 4 4" xfId="667" xr:uid="{00000000-0005-0000-0000-00009B020000}"/>
    <cellStyle name="Comma 4 4 2 2 2" xfId="31339" xr:uid="{00000000-0005-0000-0000-00006B7A0000}"/>
    <cellStyle name="Comma 4 5" xfId="668" xr:uid="{00000000-0005-0000-0000-00009C020000}"/>
    <cellStyle name="Comma 4 6" xfId="669" xr:uid="{00000000-0005-0000-0000-00009D020000}"/>
    <cellStyle name="Comma 4 7" xfId="670" xr:uid="{00000000-0005-0000-0000-00009E020000}"/>
    <cellStyle name="Comma 4 8" xfId="671" xr:uid="{00000000-0005-0000-0000-00009F020000}"/>
    <cellStyle name="Comma 4 9" xfId="663" xr:uid="{00000000-0005-0000-0000-000097020000}"/>
    <cellStyle name="Comma 40" xfId="4488" xr:uid="{00000000-0005-0000-0000-000088110000}"/>
    <cellStyle name="Comma 41" xfId="4547" xr:uid="{00000000-0005-0000-0000-0000C3110000}"/>
    <cellStyle name="Comma 42" xfId="6168" xr:uid="{00000000-0005-0000-0000-000018180000}"/>
    <cellStyle name="Comma 43" xfId="6174" xr:uid="{00000000-0005-0000-0000-00001E180000}"/>
    <cellStyle name="Comma 44" xfId="6173" xr:uid="{00000000-0005-0000-0000-00001D180000}"/>
    <cellStyle name="Comma 45" xfId="6175" xr:uid="{00000000-0005-0000-0000-00001F180000}"/>
    <cellStyle name="Comma 46" xfId="6172" xr:uid="{00000000-0005-0000-0000-00001C180000}"/>
    <cellStyle name="Comma 47" xfId="6171" xr:uid="{00000000-0005-0000-0000-00001B180000}"/>
    <cellStyle name="Comma 48" xfId="11257" xr:uid="{00000000-0005-0000-0000-0000F92B0000}"/>
    <cellStyle name="Comma 49" xfId="16229" xr:uid="{00000000-0005-0000-0000-0000653F0000}"/>
    <cellStyle name="Comma 5" xfId="54" xr:uid="{00000000-0005-0000-0000-000036000000}"/>
    <cellStyle name="Comma 5 2" xfId="672" xr:uid="{00000000-0005-0000-0000-0000A0020000}"/>
    <cellStyle name="Comma 50" xfId="16225" xr:uid="{00000000-0005-0000-0000-0000613F0000}"/>
    <cellStyle name="Comma 51" xfId="16222" xr:uid="{00000000-0005-0000-0000-00005E3F0000}"/>
    <cellStyle name="Comma 52" xfId="6236" xr:uid="{00000000-0005-0000-0000-00005C180000}"/>
    <cellStyle name="Comma 53" xfId="6190" xr:uid="{00000000-0005-0000-0000-00002E180000}"/>
    <cellStyle name="Comma 54" xfId="16248" xr:uid="{00000000-0005-0000-0000-0000783F0000}"/>
    <cellStyle name="Comma 55" xfId="16256" xr:uid="{00000000-0005-0000-0000-0000803F0000}"/>
    <cellStyle name="Comma 56" xfId="16244" xr:uid="{00000000-0005-0000-0000-0000743F0000}"/>
    <cellStyle name="Comma 56 2" xfId="31331" xr:uid="{00000000-0005-0000-0000-0000637A0000}"/>
    <cellStyle name="Comma 57" xfId="16236" xr:uid="{00000000-0005-0000-0000-00006C3F0000}"/>
    <cellStyle name="Comma 58" xfId="16265" xr:uid="{00000000-0005-0000-0000-0000893F0000}"/>
    <cellStyle name="Comma 59" xfId="16246" xr:uid="{00000000-0005-0000-0000-0000763F0000}"/>
    <cellStyle name="Comma 6" xfId="55" xr:uid="{00000000-0005-0000-0000-000037000000}"/>
    <cellStyle name="Comma 6 2" xfId="673" xr:uid="{00000000-0005-0000-0000-0000A1020000}"/>
    <cellStyle name="Comma 60" xfId="16253" xr:uid="{00000000-0005-0000-0000-00007D3F0000}"/>
    <cellStyle name="Comma 61" xfId="16234" xr:uid="{00000000-0005-0000-0000-00006A3F0000}"/>
    <cellStyle name="Comma 62" xfId="16243" xr:uid="{00000000-0005-0000-0000-0000733F0000}"/>
    <cellStyle name="Comma 63" xfId="16238" xr:uid="{00000000-0005-0000-0000-00006E3F0000}"/>
    <cellStyle name="Comma 64" xfId="16269" xr:uid="{00000000-0005-0000-0000-00008D3F0000}"/>
    <cellStyle name="Comma 65" xfId="16232" xr:uid="{00000000-0005-0000-0000-0000683F0000}"/>
    <cellStyle name="Comma 66" xfId="16258" xr:uid="{00000000-0005-0000-0000-0000823F0000}"/>
    <cellStyle name="Comma 67" xfId="16254" xr:uid="{00000000-0005-0000-0000-00007E3F0000}"/>
    <cellStyle name="Comma 68" xfId="16261" xr:uid="{00000000-0005-0000-0000-0000853F0000}"/>
    <cellStyle name="Comma 69" xfId="31342" xr:uid="{00000000-0005-0000-0000-00006E7A0000}"/>
    <cellStyle name="Comma 7" xfId="56" xr:uid="{00000000-0005-0000-0000-000038000000}"/>
    <cellStyle name="Comma 7 2" xfId="674" xr:uid="{00000000-0005-0000-0000-0000A2020000}"/>
    <cellStyle name="Comma 74" xfId="16322" xr:uid="{00000000-0005-0000-0000-0000C23F0000}"/>
    <cellStyle name="Comma 8" xfId="57" xr:uid="{00000000-0005-0000-0000-000039000000}"/>
    <cellStyle name="Comma 9" xfId="58" xr:uid="{00000000-0005-0000-0000-00003A000000}"/>
    <cellStyle name="Comma 9 2" xfId="675" xr:uid="{00000000-0005-0000-0000-0000A3020000}"/>
    <cellStyle name="Comma0" xfId="59" xr:uid="{00000000-0005-0000-0000-00003B000000}"/>
    <cellStyle name="Comma0 10" xfId="677" xr:uid="{00000000-0005-0000-0000-0000A5020000}"/>
    <cellStyle name="Comma0 10 2" xfId="678" xr:uid="{00000000-0005-0000-0000-0000A6020000}"/>
    <cellStyle name="Comma0 11" xfId="676" xr:uid="{00000000-0005-0000-0000-0000A4020000}"/>
    <cellStyle name="Comma0 2" xfId="60" xr:uid="{00000000-0005-0000-0000-00003C000000}"/>
    <cellStyle name="Comma0 2 2" xfId="61" xr:uid="{00000000-0005-0000-0000-00003D000000}"/>
    <cellStyle name="Comma0 2 2 2" xfId="499" xr:uid="{00000000-0005-0000-0000-0000F3010000}"/>
    <cellStyle name="Comma0 2 3" xfId="498" xr:uid="{00000000-0005-0000-0000-0000F2010000}"/>
    <cellStyle name="Comma0 3" xfId="62" xr:uid="{00000000-0005-0000-0000-00003E000000}"/>
    <cellStyle name="Comma0 3 2" xfId="500" xr:uid="{00000000-0005-0000-0000-0000F4010000}"/>
    <cellStyle name="Comma0 4" xfId="679" xr:uid="{00000000-0005-0000-0000-0000A7020000}"/>
    <cellStyle name="Comma0 5" xfId="680" xr:uid="{00000000-0005-0000-0000-0000A8020000}"/>
    <cellStyle name="Comma0 5 2" xfId="681" xr:uid="{00000000-0005-0000-0000-0000A9020000}"/>
    <cellStyle name="Comma0 5 3" xfId="682" xr:uid="{00000000-0005-0000-0000-0000AA020000}"/>
    <cellStyle name="Comma0 6" xfId="683" xr:uid="{00000000-0005-0000-0000-0000AB020000}"/>
    <cellStyle name="Comma0 6 2" xfId="684" xr:uid="{00000000-0005-0000-0000-0000AC020000}"/>
    <cellStyle name="Comma0 7" xfId="685" xr:uid="{00000000-0005-0000-0000-0000AD020000}"/>
    <cellStyle name="Comma0 7 2" xfId="686" xr:uid="{00000000-0005-0000-0000-0000AE020000}"/>
    <cellStyle name="Comma0 8" xfId="687" xr:uid="{00000000-0005-0000-0000-0000AF020000}"/>
    <cellStyle name="Comma0 9" xfId="688" xr:uid="{00000000-0005-0000-0000-0000B0020000}"/>
    <cellStyle name="Comma0 9 2" xfId="689" xr:uid="{00000000-0005-0000-0000-0000B1020000}"/>
    <cellStyle name="Currency" xfId="2" xr:uid="{00000000-0005-0000-0000-000002000000}"/>
    <cellStyle name="Currency [0]" xfId="3" xr:uid="{00000000-0005-0000-0000-000003000000}"/>
    <cellStyle name="Currency 10" xfId="31353" xr:uid="{8E14724A-DAE6-4BB5-89E7-C435E2B3B0AB}"/>
    <cellStyle name="Currency 10 2" xfId="691" xr:uid="{00000000-0005-0000-0000-0000B3020000}"/>
    <cellStyle name="Currency 11" xfId="692" xr:uid="{00000000-0005-0000-0000-0000B4020000}"/>
    <cellStyle name="Currency 11 2" xfId="693" xr:uid="{00000000-0005-0000-0000-0000B5020000}"/>
    <cellStyle name="Currency 12" xfId="694" xr:uid="{00000000-0005-0000-0000-0000B6020000}"/>
    <cellStyle name="Currency 13" xfId="695" xr:uid="{00000000-0005-0000-0000-0000B7020000}"/>
    <cellStyle name="Currency 14" xfId="690" xr:uid="{00000000-0005-0000-0000-0000B2020000}"/>
    <cellStyle name="Currency 15" xfId="31304" xr:uid="{00000000-0005-0000-0000-0000487A0000}"/>
    <cellStyle name="Currency 16" xfId="31309" xr:uid="{00000000-0005-0000-0000-00004D7A0000}"/>
    <cellStyle name="Currency 17" xfId="31312" xr:uid="{00000000-0005-0000-0000-0000507A0000}"/>
    <cellStyle name="Currency 2" xfId="31354" xr:uid="{825EFC20-194E-4A8B-8CB4-F699CB45A4CD}"/>
    <cellStyle name="Currency 2 2" xfId="63" xr:uid="{00000000-0005-0000-0000-00003F000000}"/>
    <cellStyle name="Currency 2 2 2" xfId="501" xr:uid="{00000000-0005-0000-0000-0000F5010000}"/>
    <cellStyle name="Currency 3" xfId="64" xr:uid="{00000000-0005-0000-0000-000040000000}"/>
    <cellStyle name="Currency 3 2" xfId="65" xr:uid="{00000000-0005-0000-0000-000041000000}"/>
    <cellStyle name="Currency 4" xfId="66" xr:uid="{00000000-0005-0000-0000-000042000000}"/>
    <cellStyle name="Currency 5" xfId="67" xr:uid="{00000000-0005-0000-0000-000043000000}"/>
    <cellStyle name="Currency 5 2" xfId="696" xr:uid="{00000000-0005-0000-0000-0000B8020000}"/>
    <cellStyle name="Currency 5 3" xfId="697" xr:uid="{00000000-0005-0000-0000-0000B9020000}"/>
    <cellStyle name="Currency 6" xfId="698" xr:uid="{00000000-0005-0000-0000-0000BA020000}"/>
    <cellStyle name="Currency 6 2" xfId="699" xr:uid="{00000000-0005-0000-0000-0000BB020000}"/>
    <cellStyle name="Currency 7" xfId="700" xr:uid="{00000000-0005-0000-0000-0000BC020000}"/>
    <cellStyle name="Currency 7 2" xfId="701" xr:uid="{00000000-0005-0000-0000-0000BD020000}"/>
    <cellStyle name="Currency 8" xfId="702" xr:uid="{00000000-0005-0000-0000-0000BE020000}"/>
    <cellStyle name="Currency 8 2" xfId="703" xr:uid="{00000000-0005-0000-0000-0000BF020000}"/>
    <cellStyle name="Currency 9" xfId="704" xr:uid="{00000000-0005-0000-0000-0000C0020000}"/>
    <cellStyle name="Currency0" xfId="68" xr:uid="{00000000-0005-0000-0000-000044000000}"/>
    <cellStyle name="Currency0 10" xfId="706" xr:uid="{00000000-0005-0000-0000-0000C2020000}"/>
    <cellStyle name="Currency0 10 2" xfId="707" xr:uid="{00000000-0005-0000-0000-0000C3020000}"/>
    <cellStyle name="Currency0 11" xfId="705" xr:uid="{00000000-0005-0000-0000-0000C1020000}"/>
    <cellStyle name="Currency0 12" xfId="409" xr:uid="{00000000-0005-0000-0000-000099010000}"/>
    <cellStyle name="Currency0 2" xfId="69" xr:uid="{00000000-0005-0000-0000-000045000000}"/>
    <cellStyle name="Currency0 2 2" xfId="70" xr:uid="{00000000-0005-0000-0000-000046000000}"/>
    <cellStyle name="Currency0 2 2 2" xfId="503" xr:uid="{00000000-0005-0000-0000-0000F7010000}"/>
    <cellStyle name="Currency0 2 2 3" xfId="411" xr:uid="{00000000-0005-0000-0000-00009B010000}"/>
    <cellStyle name="Currency0 2 3" xfId="502" xr:uid="{00000000-0005-0000-0000-0000F6010000}"/>
    <cellStyle name="Currency0 2 4" xfId="410" xr:uid="{00000000-0005-0000-0000-00009A010000}"/>
    <cellStyle name="Currency0 3" xfId="71" xr:uid="{00000000-0005-0000-0000-000047000000}"/>
    <cellStyle name="Currency0 3 2" xfId="504" xr:uid="{00000000-0005-0000-0000-0000F8010000}"/>
    <cellStyle name="Currency0 3 3" xfId="412" xr:uid="{00000000-0005-0000-0000-00009C010000}"/>
    <cellStyle name="Currency0 4" xfId="708" xr:uid="{00000000-0005-0000-0000-0000C4020000}"/>
    <cellStyle name="Currency0 5" xfId="709" xr:uid="{00000000-0005-0000-0000-0000C5020000}"/>
    <cellStyle name="Currency0 5 2" xfId="710" xr:uid="{00000000-0005-0000-0000-0000C6020000}"/>
    <cellStyle name="Currency0 5 3" xfId="711" xr:uid="{00000000-0005-0000-0000-0000C7020000}"/>
    <cellStyle name="Currency0 6" xfId="712" xr:uid="{00000000-0005-0000-0000-0000C8020000}"/>
    <cellStyle name="Currency0 6 2" xfId="713" xr:uid="{00000000-0005-0000-0000-0000C9020000}"/>
    <cellStyle name="Currency0 7" xfId="714" xr:uid="{00000000-0005-0000-0000-0000CA020000}"/>
    <cellStyle name="Currency0 7 2" xfId="715" xr:uid="{00000000-0005-0000-0000-0000CB020000}"/>
    <cellStyle name="Currency0 8" xfId="716" xr:uid="{00000000-0005-0000-0000-0000CC020000}"/>
    <cellStyle name="Currency0 9" xfId="717" xr:uid="{00000000-0005-0000-0000-0000CD020000}"/>
    <cellStyle name="Currency0 9 2" xfId="718" xr:uid="{00000000-0005-0000-0000-0000CE020000}"/>
    <cellStyle name="Date" xfId="72" xr:uid="{00000000-0005-0000-0000-000048000000}"/>
    <cellStyle name="Date 10" xfId="720" xr:uid="{00000000-0005-0000-0000-0000D0020000}"/>
    <cellStyle name="Date 10 2" xfId="721" xr:uid="{00000000-0005-0000-0000-0000D1020000}"/>
    <cellStyle name="Date 11" xfId="719" xr:uid="{00000000-0005-0000-0000-0000CF020000}"/>
    <cellStyle name="Date 2" xfId="73" xr:uid="{00000000-0005-0000-0000-000049000000}"/>
    <cellStyle name="Date 2 2" xfId="74" xr:uid="{00000000-0005-0000-0000-00004A000000}"/>
    <cellStyle name="Date 2 2 2" xfId="506" xr:uid="{00000000-0005-0000-0000-0000FA010000}"/>
    <cellStyle name="Date 2 3" xfId="505" xr:uid="{00000000-0005-0000-0000-0000F9010000}"/>
    <cellStyle name="Date 3" xfId="75" xr:uid="{00000000-0005-0000-0000-00004B000000}"/>
    <cellStyle name="Date 3 2" xfId="507" xr:uid="{00000000-0005-0000-0000-0000FB010000}"/>
    <cellStyle name="Date 4" xfId="722" xr:uid="{00000000-0005-0000-0000-0000D2020000}"/>
    <cellStyle name="Date 5" xfId="723" xr:uid="{00000000-0005-0000-0000-0000D3020000}"/>
    <cellStyle name="Date 5 2" xfId="724" xr:uid="{00000000-0005-0000-0000-0000D4020000}"/>
    <cellStyle name="Date 5 3" xfId="725" xr:uid="{00000000-0005-0000-0000-0000D5020000}"/>
    <cellStyle name="Date 6" xfId="726" xr:uid="{00000000-0005-0000-0000-0000D6020000}"/>
    <cellStyle name="Date 6 2" xfId="727" xr:uid="{00000000-0005-0000-0000-0000D7020000}"/>
    <cellStyle name="Date 7" xfId="728" xr:uid="{00000000-0005-0000-0000-0000D8020000}"/>
    <cellStyle name="Date 7 2" xfId="729" xr:uid="{00000000-0005-0000-0000-0000D9020000}"/>
    <cellStyle name="Date 8" xfId="730" xr:uid="{00000000-0005-0000-0000-0000DA020000}"/>
    <cellStyle name="Date 9" xfId="731" xr:uid="{00000000-0005-0000-0000-0000DB020000}"/>
    <cellStyle name="Date 9 2" xfId="732" xr:uid="{00000000-0005-0000-0000-0000DC020000}"/>
    <cellStyle name="Explanatory Text 2" xfId="76" xr:uid="{00000000-0005-0000-0000-00004C000000}"/>
    <cellStyle name="Explanatory Text 2 2" xfId="391" xr:uid="{00000000-0005-0000-0000-000087010000}"/>
    <cellStyle name="Fixed" xfId="77" xr:uid="{00000000-0005-0000-0000-00004D000000}"/>
    <cellStyle name="Fixed 10" xfId="734" xr:uid="{00000000-0005-0000-0000-0000DE020000}"/>
    <cellStyle name="Fixed 10 2" xfId="735" xr:uid="{00000000-0005-0000-0000-0000DF020000}"/>
    <cellStyle name="Fixed 11" xfId="733" xr:uid="{00000000-0005-0000-0000-0000DD020000}"/>
    <cellStyle name="Fixed 2" xfId="78" xr:uid="{00000000-0005-0000-0000-00004E000000}"/>
    <cellStyle name="Fixed 2 2" xfId="79" xr:uid="{00000000-0005-0000-0000-00004F000000}"/>
    <cellStyle name="Fixed 2 2 2" xfId="509" xr:uid="{00000000-0005-0000-0000-0000FD010000}"/>
    <cellStyle name="Fixed 2 3" xfId="508" xr:uid="{00000000-0005-0000-0000-0000FC010000}"/>
    <cellStyle name="Fixed 3" xfId="80" xr:uid="{00000000-0005-0000-0000-000050000000}"/>
    <cellStyle name="Fixed 3 2" xfId="510" xr:uid="{00000000-0005-0000-0000-0000FE010000}"/>
    <cellStyle name="Fixed 4" xfId="736" xr:uid="{00000000-0005-0000-0000-0000E0020000}"/>
    <cellStyle name="Fixed 5" xfId="737" xr:uid="{00000000-0005-0000-0000-0000E1020000}"/>
    <cellStyle name="Fixed 5 2" xfId="738" xr:uid="{00000000-0005-0000-0000-0000E2020000}"/>
    <cellStyle name="Fixed 5 3" xfId="739" xr:uid="{00000000-0005-0000-0000-0000E3020000}"/>
    <cellStyle name="Fixed 6" xfId="740" xr:uid="{00000000-0005-0000-0000-0000E4020000}"/>
    <cellStyle name="Fixed 6 2" xfId="741" xr:uid="{00000000-0005-0000-0000-0000E5020000}"/>
    <cellStyle name="Fixed 7" xfId="742" xr:uid="{00000000-0005-0000-0000-0000E6020000}"/>
    <cellStyle name="Fixed 7 2" xfId="743" xr:uid="{00000000-0005-0000-0000-0000E7020000}"/>
    <cellStyle name="Fixed 8" xfId="744" xr:uid="{00000000-0005-0000-0000-0000E8020000}"/>
    <cellStyle name="Fixed 9" xfId="745" xr:uid="{00000000-0005-0000-0000-0000E9020000}"/>
    <cellStyle name="Fixed 9 2" xfId="746" xr:uid="{00000000-0005-0000-0000-0000EA020000}"/>
    <cellStyle name="Good 2" xfId="81" xr:uid="{00000000-0005-0000-0000-000051000000}"/>
    <cellStyle name="Good 2 2" xfId="392" xr:uid="{00000000-0005-0000-0000-000088010000}"/>
    <cellStyle name="Grey" xfId="82" xr:uid="{00000000-0005-0000-0000-000052000000}"/>
    <cellStyle name="Grey 2" xfId="83" xr:uid="{00000000-0005-0000-0000-000053000000}"/>
    <cellStyle name="HEADER" xfId="84" xr:uid="{00000000-0005-0000-0000-000054000000}"/>
    <cellStyle name="HEADER 2" xfId="414" xr:uid="{00000000-0005-0000-0000-00009E010000}"/>
    <cellStyle name="Header1" xfId="85" xr:uid="{00000000-0005-0000-0000-000055000000}"/>
    <cellStyle name="Header1 2" xfId="415" xr:uid="{00000000-0005-0000-0000-00009F010000}"/>
    <cellStyle name="Header2" xfId="86" xr:uid="{00000000-0005-0000-0000-000056000000}"/>
    <cellStyle name="Header2 2" xfId="416" xr:uid="{00000000-0005-0000-0000-0000A0010000}"/>
    <cellStyle name="Heading 1 2" xfId="87" xr:uid="{00000000-0005-0000-0000-000057000000}"/>
    <cellStyle name="Heading 1 2 2" xfId="88" xr:uid="{00000000-0005-0000-0000-000058000000}"/>
    <cellStyle name="Heading 1 2 3" xfId="417" xr:uid="{00000000-0005-0000-0000-0000A1010000}"/>
    <cellStyle name="Heading 1 3" xfId="89" xr:uid="{00000000-0005-0000-0000-000059000000}"/>
    <cellStyle name="Heading 1 3 2" xfId="748" xr:uid="{00000000-0005-0000-0000-0000EC020000}"/>
    <cellStyle name="Heading 1 3 3" xfId="749" xr:uid="{00000000-0005-0000-0000-0000ED020000}"/>
    <cellStyle name="Heading 1 3 4" xfId="750" xr:uid="{00000000-0005-0000-0000-0000EE020000}"/>
    <cellStyle name="Heading 1 3 5" xfId="751" xr:uid="{00000000-0005-0000-0000-0000EF020000}"/>
    <cellStyle name="Heading 1 3 6" xfId="752" xr:uid="{00000000-0005-0000-0000-0000F0020000}"/>
    <cellStyle name="Heading 1 3 7" xfId="747" xr:uid="{00000000-0005-0000-0000-0000EB020000}"/>
    <cellStyle name="Heading 1 3 8" xfId="393" xr:uid="{00000000-0005-0000-0000-000089010000}"/>
    <cellStyle name="Heading 1 4" xfId="753" xr:uid="{00000000-0005-0000-0000-0000F1020000}"/>
    <cellStyle name="Heading 1 5" xfId="754" xr:uid="{00000000-0005-0000-0000-0000F2020000}"/>
    <cellStyle name="Heading 1 6" xfId="755" xr:uid="{00000000-0005-0000-0000-0000F3020000}"/>
    <cellStyle name="Heading 1 7" xfId="756" xr:uid="{00000000-0005-0000-0000-0000F4020000}"/>
    <cellStyle name="Heading 1 8" xfId="757" xr:uid="{00000000-0005-0000-0000-0000F5020000}"/>
    <cellStyle name="Heading 1 9" xfId="758" xr:uid="{00000000-0005-0000-0000-0000F6020000}"/>
    <cellStyle name="Heading 2 10" xfId="759" xr:uid="{00000000-0005-0000-0000-0000F7020000}"/>
    <cellStyle name="Heading 2 2" xfId="90" xr:uid="{00000000-0005-0000-0000-00005A000000}"/>
    <cellStyle name="Heading 2 2 2" xfId="91" xr:uid="{00000000-0005-0000-0000-00005B000000}"/>
    <cellStyle name="Heading 2 2 3" xfId="419" xr:uid="{00000000-0005-0000-0000-0000A3010000}"/>
    <cellStyle name="Heading 2 3" xfId="92" xr:uid="{00000000-0005-0000-0000-00005C000000}"/>
    <cellStyle name="Heading 2 3 2" xfId="418" xr:uid="{00000000-0005-0000-0000-0000A2010000}"/>
    <cellStyle name="Heading 2 4" xfId="394" xr:uid="{00000000-0005-0000-0000-00008A010000}"/>
    <cellStyle name="Heading 2 4 2" xfId="761" xr:uid="{00000000-0005-0000-0000-0000F9020000}"/>
    <cellStyle name="Heading 2 4 3" xfId="762" xr:uid="{00000000-0005-0000-0000-0000FA020000}"/>
    <cellStyle name="Heading 2 4 4" xfId="763" xr:uid="{00000000-0005-0000-0000-0000FB020000}"/>
    <cellStyle name="Heading 2 4 5" xfId="764" xr:uid="{00000000-0005-0000-0000-0000FC020000}"/>
    <cellStyle name="Heading 2 4 6" xfId="765" xr:uid="{00000000-0005-0000-0000-0000FD020000}"/>
    <cellStyle name="Heading 2 4 7" xfId="760" xr:uid="{00000000-0005-0000-0000-0000F8020000}"/>
    <cellStyle name="Heading 2 5" xfId="766" xr:uid="{00000000-0005-0000-0000-0000FE020000}"/>
    <cellStyle name="Heading 2 6" xfId="767" xr:uid="{00000000-0005-0000-0000-0000FF020000}"/>
    <cellStyle name="Heading 2 7" xfId="768" xr:uid="{00000000-0005-0000-0000-000000030000}"/>
    <cellStyle name="Heading 2 8" xfId="769" xr:uid="{00000000-0005-0000-0000-000001030000}"/>
    <cellStyle name="Heading 2 9" xfId="770" xr:uid="{00000000-0005-0000-0000-000002030000}"/>
    <cellStyle name="Heading 3 2" xfId="93" xr:uid="{00000000-0005-0000-0000-00005D000000}"/>
    <cellStyle name="Heading 3 2 2" xfId="772" xr:uid="{00000000-0005-0000-0000-000004030000}"/>
    <cellStyle name="Heading 3 2 3" xfId="773" xr:uid="{00000000-0005-0000-0000-000005030000}"/>
    <cellStyle name="Heading 3 2 4" xfId="774" xr:uid="{00000000-0005-0000-0000-000006030000}"/>
    <cellStyle name="Heading 3 2 5" xfId="775" xr:uid="{00000000-0005-0000-0000-000007030000}"/>
    <cellStyle name="Heading 3 2 6" xfId="776" xr:uid="{00000000-0005-0000-0000-000008030000}"/>
    <cellStyle name="Heading 3 2 7" xfId="771" xr:uid="{00000000-0005-0000-0000-000003030000}"/>
    <cellStyle name="Heading 3 2 8" xfId="395" xr:uid="{00000000-0005-0000-0000-00008B010000}"/>
    <cellStyle name="Heading 4 2" xfId="94" xr:uid="{00000000-0005-0000-0000-00005E000000}"/>
    <cellStyle name="Heading 4 2 2" xfId="778" xr:uid="{00000000-0005-0000-0000-00000A030000}"/>
    <cellStyle name="Heading 4 2 3" xfId="779" xr:uid="{00000000-0005-0000-0000-00000B030000}"/>
    <cellStyle name="Heading 4 2 4" xfId="780" xr:uid="{00000000-0005-0000-0000-00000C030000}"/>
    <cellStyle name="Heading 4 2 5" xfId="781" xr:uid="{00000000-0005-0000-0000-00000D030000}"/>
    <cellStyle name="Heading 4 2 6" xfId="782" xr:uid="{00000000-0005-0000-0000-00000E030000}"/>
    <cellStyle name="Heading 4 2 7" xfId="777" xr:uid="{00000000-0005-0000-0000-000009030000}"/>
    <cellStyle name="Heading 4 2 8" xfId="396" xr:uid="{00000000-0005-0000-0000-00008C010000}"/>
    <cellStyle name="Heading1" xfId="95" xr:uid="{00000000-0005-0000-0000-00005F000000}"/>
    <cellStyle name="Heading1 10" xfId="784" xr:uid="{00000000-0005-0000-0000-000010030000}"/>
    <cellStyle name="Heading1 10 2" xfId="785" xr:uid="{00000000-0005-0000-0000-000011030000}"/>
    <cellStyle name="Heading1 11" xfId="783" xr:uid="{00000000-0005-0000-0000-00000F030000}"/>
    <cellStyle name="Heading1 2" xfId="96" xr:uid="{00000000-0005-0000-0000-000060000000}"/>
    <cellStyle name="Heading1 2 2" xfId="97" xr:uid="{00000000-0005-0000-0000-000061000000}"/>
    <cellStyle name="Heading1 2 2 2" xfId="512" xr:uid="{00000000-0005-0000-0000-000000020000}"/>
    <cellStyle name="Heading1 2 3" xfId="511" xr:uid="{00000000-0005-0000-0000-0000FF010000}"/>
    <cellStyle name="Heading1 3" xfId="98" xr:uid="{00000000-0005-0000-0000-000062000000}"/>
    <cellStyle name="Heading1 3 2" xfId="513" xr:uid="{00000000-0005-0000-0000-000001020000}"/>
    <cellStyle name="Heading1 4" xfId="786" xr:uid="{00000000-0005-0000-0000-000012030000}"/>
    <cellStyle name="Heading1 5" xfId="787" xr:uid="{00000000-0005-0000-0000-000013030000}"/>
    <cellStyle name="Heading1 5 2" xfId="788" xr:uid="{00000000-0005-0000-0000-000014030000}"/>
    <cellStyle name="Heading1 5 3" xfId="789" xr:uid="{00000000-0005-0000-0000-000015030000}"/>
    <cellStyle name="Heading1 6" xfId="790" xr:uid="{00000000-0005-0000-0000-000016030000}"/>
    <cellStyle name="Heading1 6 2" xfId="791" xr:uid="{00000000-0005-0000-0000-000017030000}"/>
    <cellStyle name="Heading1 7" xfId="792" xr:uid="{00000000-0005-0000-0000-000018030000}"/>
    <cellStyle name="Heading1 7 2" xfId="793" xr:uid="{00000000-0005-0000-0000-000019030000}"/>
    <cellStyle name="Heading1 8" xfId="794" xr:uid="{00000000-0005-0000-0000-00001A030000}"/>
    <cellStyle name="Heading1 9" xfId="795" xr:uid="{00000000-0005-0000-0000-00001B030000}"/>
    <cellStyle name="Heading1 9 2" xfId="796" xr:uid="{00000000-0005-0000-0000-00001C030000}"/>
    <cellStyle name="Heading1_2011-10 LIEE Table 6 (2)" xfId="99" xr:uid="{00000000-0005-0000-0000-000063000000}"/>
    <cellStyle name="Heading2" xfId="100" xr:uid="{00000000-0005-0000-0000-000064000000}"/>
    <cellStyle name="Heading2 10" xfId="798" xr:uid="{00000000-0005-0000-0000-00001E030000}"/>
    <cellStyle name="Heading2 10 2" xfId="799" xr:uid="{00000000-0005-0000-0000-00001F030000}"/>
    <cellStyle name="Heading2 11" xfId="797" xr:uid="{00000000-0005-0000-0000-00001D030000}"/>
    <cellStyle name="Heading2 2" xfId="101" xr:uid="{00000000-0005-0000-0000-000065000000}"/>
    <cellStyle name="Heading2 2 2" xfId="102" xr:uid="{00000000-0005-0000-0000-000066000000}"/>
    <cellStyle name="Heading2 2 2 2" xfId="515" xr:uid="{00000000-0005-0000-0000-000003020000}"/>
    <cellStyle name="Heading2 2 3" xfId="514" xr:uid="{00000000-0005-0000-0000-000002020000}"/>
    <cellStyle name="Heading2 3" xfId="103" xr:uid="{00000000-0005-0000-0000-000067000000}"/>
    <cellStyle name="Heading2 3 2" xfId="516" xr:uid="{00000000-0005-0000-0000-000004020000}"/>
    <cellStyle name="Heading2 4" xfId="800" xr:uid="{00000000-0005-0000-0000-000020030000}"/>
    <cellStyle name="Heading2 5" xfId="801" xr:uid="{00000000-0005-0000-0000-000021030000}"/>
    <cellStyle name="Heading2 5 2" xfId="802" xr:uid="{00000000-0005-0000-0000-000022030000}"/>
    <cellStyle name="Heading2 5 3" xfId="803" xr:uid="{00000000-0005-0000-0000-000023030000}"/>
    <cellStyle name="Heading2 6" xfId="804" xr:uid="{00000000-0005-0000-0000-000024030000}"/>
    <cellStyle name="Heading2 6 2" xfId="805" xr:uid="{00000000-0005-0000-0000-000025030000}"/>
    <cellStyle name="Heading2 7" xfId="806" xr:uid="{00000000-0005-0000-0000-000026030000}"/>
    <cellStyle name="Heading2 7 2" xfId="807" xr:uid="{00000000-0005-0000-0000-000027030000}"/>
    <cellStyle name="Heading2 8" xfId="808" xr:uid="{00000000-0005-0000-0000-000028030000}"/>
    <cellStyle name="Heading2 9" xfId="809" xr:uid="{00000000-0005-0000-0000-000029030000}"/>
    <cellStyle name="Heading2 9 2" xfId="810" xr:uid="{00000000-0005-0000-0000-00002A030000}"/>
    <cellStyle name="Heading2_2011-10 LIEE Table 6 (2)" xfId="104" xr:uid="{00000000-0005-0000-0000-000068000000}"/>
    <cellStyle name="Hidden" xfId="105" xr:uid="{00000000-0005-0000-0000-000069000000}"/>
    <cellStyle name="Hidden 2" xfId="517" xr:uid="{00000000-0005-0000-0000-000005020000}"/>
    <cellStyle name="HIGHLIGHT" xfId="106" xr:uid="{00000000-0005-0000-0000-00006A000000}"/>
    <cellStyle name="HIGHLIGHT 2" xfId="420" xr:uid="{00000000-0005-0000-0000-0000A4010000}"/>
    <cellStyle name="Hyperlink 10" xfId="31350" xr:uid="{00000000-0005-0000-0000-0000767A0000}"/>
    <cellStyle name="Hyperlink 2" xfId="107" xr:uid="{00000000-0005-0000-0000-00006B000000}"/>
    <cellStyle name="Hyperlink 3" xfId="31315" xr:uid="{00000000-0005-0000-0000-0000537A0000}"/>
    <cellStyle name="Input [yellow]" xfId="108" xr:uid="{00000000-0005-0000-0000-00006C000000}"/>
    <cellStyle name="Input [yellow] 2" xfId="109" xr:uid="{00000000-0005-0000-0000-00006D000000}"/>
    <cellStyle name="Input 10" xfId="16226" xr:uid="{00000000-0005-0000-0000-0000623F0000}"/>
    <cellStyle name="Input 2" xfId="110" xr:uid="{00000000-0005-0000-0000-00006E000000}"/>
    <cellStyle name="Input 2 2" xfId="812" xr:uid="{00000000-0005-0000-0000-00002C030000}"/>
    <cellStyle name="Input 2 3" xfId="813" xr:uid="{00000000-0005-0000-0000-00002D030000}"/>
    <cellStyle name="Input 2 4" xfId="814" xr:uid="{00000000-0005-0000-0000-00002E030000}"/>
    <cellStyle name="Input 2 5" xfId="815" xr:uid="{00000000-0005-0000-0000-00002F030000}"/>
    <cellStyle name="Input 2 6" xfId="816" xr:uid="{00000000-0005-0000-0000-000030030000}"/>
    <cellStyle name="Input 2 7" xfId="811" xr:uid="{00000000-0005-0000-0000-00002B030000}"/>
    <cellStyle name="Input 2 8" xfId="397" xr:uid="{00000000-0005-0000-0000-00008D010000}"/>
    <cellStyle name="Input 3" xfId="111" xr:uid="{00000000-0005-0000-0000-00006F000000}"/>
    <cellStyle name="Input 3 2" xfId="817" xr:uid="{00000000-0005-0000-0000-000031030000}"/>
    <cellStyle name="Input 4" xfId="112" xr:uid="{00000000-0005-0000-0000-000070000000}"/>
    <cellStyle name="Input 4 2" xfId="818" xr:uid="{00000000-0005-0000-0000-000032030000}"/>
    <cellStyle name="Input 5" xfId="113" xr:uid="{00000000-0005-0000-0000-000071000000}"/>
    <cellStyle name="Input 5 2" xfId="819" xr:uid="{00000000-0005-0000-0000-000033030000}"/>
    <cellStyle name="Input 6" xfId="114" xr:uid="{00000000-0005-0000-0000-000072000000}"/>
    <cellStyle name="Input 6 2" xfId="820" xr:uid="{00000000-0005-0000-0000-000034030000}"/>
    <cellStyle name="Input 7" xfId="821" xr:uid="{00000000-0005-0000-0000-000035030000}"/>
    <cellStyle name="Input 8" xfId="2789" xr:uid="{00000000-0005-0000-0000-0000E50A0000}"/>
    <cellStyle name="Input 9" xfId="16228" xr:uid="{00000000-0005-0000-0000-0000643F0000}"/>
    <cellStyle name="Linked Cell 2" xfId="115" xr:uid="{00000000-0005-0000-0000-000073000000}"/>
    <cellStyle name="Linked Cell 2 2" xfId="398" xr:uid="{00000000-0005-0000-0000-00008E010000}"/>
    <cellStyle name="Neutral 2" xfId="116" xr:uid="{00000000-0005-0000-0000-000074000000}"/>
    <cellStyle name="Neutral 2 2" xfId="399" xr:uid="{00000000-0005-0000-0000-00008F010000}"/>
    <cellStyle name="no dec" xfId="117" xr:uid="{00000000-0005-0000-0000-000075000000}"/>
    <cellStyle name="no dec 2" xfId="118" xr:uid="{00000000-0005-0000-0000-000076000000}"/>
    <cellStyle name="no dec 2 2" xfId="119" xr:uid="{00000000-0005-0000-0000-000077000000}"/>
    <cellStyle name="no dec_2011-12 LIEE Table 1 Updated budget" xfId="120" xr:uid="{00000000-0005-0000-0000-000078000000}"/>
    <cellStyle name="Normal" xfId="0" builtinId="0"/>
    <cellStyle name="Normal - Style1" xfId="121" xr:uid="{00000000-0005-0000-0000-000079000000}"/>
    <cellStyle name="Normal - Style1 2" xfId="122" xr:uid="{00000000-0005-0000-0000-00007A000000}"/>
    <cellStyle name="Normal - Style1 2 2" xfId="123" xr:uid="{00000000-0005-0000-0000-00007B000000}"/>
    <cellStyle name="Normal - Style1_2011-12 LIEE Table 1 Updated budget" xfId="124" xr:uid="{00000000-0005-0000-0000-00007C000000}"/>
    <cellStyle name="Normal 10" xfId="31324" xr:uid="{00000000-0005-0000-0000-00005C7A0000}"/>
    <cellStyle name="Normal 10 2" xfId="31355" xr:uid="{85925539-018D-40C5-A341-524B9701780D}"/>
    <cellStyle name="Normal 10 3" xfId="822" xr:uid="{00000000-0005-0000-0000-000036030000}"/>
    <cellStyle name="Normal 100" xfId="16223" xr:uid="{00000000-0005-0000-0000-00005F3F0000}"/>
    <cellStyle name="Normal 101" xfId="16227" xr:uid="{00000000-0005-0000-0000-0000633F0000}"/>
    <cellStyle name="Normal 102" xfId="11200" xr:uid="{00000000-0005-0000-0000-0000C02B0000}"/>
    <cellStyle name="Normal 102 3" xfId="26298" xr:uid="{00000000-0005-0000-0000-0000BA660000}"/>
    <cellStyle name="Normal 103" xfId="11205" xr:uid="{00000000-0005-0000-0000-0000C52B0000}"/>
    <cellStyle name="Normal 103 3" xfId="26302" xr:uid="{00000000-0005-0000-0000-0000BE660000}"/>
    <cellStyle name="Normal 104" xfId="11203" xr:uid="{00000000-0005-0000-0000-0000C32B0000}"/>
    <cellStyle name="Normal 104 3" xfId="26300" xr:uid="{00000000-0005-0000-0000-0000BC660000}"/>
    <cellStyle name="Normal 105" xfId="11202" xr:uid="{00000000-0005-0000-0000-0000C22B0000}"/>
    <cellStyle name="Normal 105 3" xfId="26299" xr:uid="{00000000-0005-0000-0000-0000BB660000}"/>
    <cellStyle name="Normal 106" xfId="6178" xr:uid="{00000000-0005-0000-0000-000022180000}"/>
    <cellStyle name="Normal 107" xfId="6183" xr:uid="{00000000-0005-0000-0000-000027180000}"/>
    <cellStyle name="Normal 108" xfId="7863" xr:uid="{00000000-0005-0000-0000-0000B71E0000}"/>
    <cellStyle name="Normal 109" xfId="6180" xr:uid="{00000000-0005-0000-0000-000024180000}"/>
    <cellStyle name="Normal 11" xfId="125" xr:uid="{00000000-0005-0000-0000-00007D000000}"/>
    <cellStyle name="Normal 110" xfId="16257" xr:uid="{00000000-0005-0000-0000-0000813F0000}"/>
    <cellStyle name="Normal 111" xfId="16252" xr:uid="{00000000-0005-0000-0000-00007C3F0000}"/>
    <cellStyle name="Normal 112" xfId="16242" xr:uid="{00000000-0005-0000-0000-0000723F0000}"/>
    <cellStyle name="Normal 113" xfId="16247" xr:uid="{00000000-0005-0000-0000-0000773F0000}"/>
    <cellStyle name="Normal 114" xfId="16245" xr:uid="{00000000-0005-0000-0000-0000753F0000}"/>
    <cellStyle name="Normal 115" xfId="16259" xr:uid="{00000000-0005-0000-0000-0000833F0000}"/>
    <cellStyle name="Normal 116" xfId="16251" xr:uid="{00000000-0005-0000-0000-00007B3F0000}"/>
    <cellStyle name="Normal 12" xfId="126" xr:uid="{00000000-0005-0000-0000-00007E000000}"/>
    <cellStyle name="Normal 120" xfId="16255" xr:uid="{00000000-0005-0000-0000-00007F3F0000}"/>
    <cellStyle name="Normal 121" xfId="16266" xr:uid="{00000000-0005-0000-0000-00008A3F0000}"/>
    <cellStyle name="Normal 122" xfId="16262" xr:uid="{00000000-0005-0000-0000-0000863F0000}"/>
    <cellStyle name="Normal 123" xfId="31289" xr:uid="{00000000-0005-0000-0000-0000397A0000}"/>
    <cellStyle name="Normal 124" xfId="31290" xr:uid="{00000000-0005-0000-0000-00003A7A0000}"/>
    <cellStyle name="Normal 125" xfId="31291" xr:uid="{00000000-0005-0000-0000-00003B7A0000}"/>
    <cellStyle name="Normal 126" xfId="31292" xr:uid="{00000000-0005-0000-0000-00003C7A0000}"/>
    <cellStyle name="Normal 127" xfId="31294" xr:uid="{00000000-0005-0000-0000-00003E7A0000}"/>
    <cellStyle name="Normal 128" xfId="31296" xr:uid="{00000000-0005-0000-0000-0000407A0000}"/>
    <cellStyle name="Normal 128 2" xfId="31298" xr:uid="{00000000-0005-0000-0000-0000427A0000}"/>
    <cellStyle name="Normal 129" xfId="31299" xr:uid="{00000000-0005-0000-0000-0000437A0000}"/>
    <cellStyle name="Normal 13" xfId="127" xr:uid="{00000000-0005-0000-0000-00007F000000}"/>
    <cellStyle name="Normal 130" xfId="31301" xr:uid="{00000000-0005-0000-0000-0000457A0000}"/>
    <cellStyle name="Normal 131" xfId="31303" xr:uid="{00000000-0005-0000-0000-0000477A0000}"/>
    <cellStyle name="Normal 132" xfId="31308" xr:uid="{00000000-0005-0000-0000-00004C7A0000}"/>
    <cellStyle name="Normal 133" xfId="31311" xr:uid="{00000000-0005-0000-0000-00004F7A0000}"/>
    <cellStyle name="Normal 134" xfId="31313" xr:uid="{00000000-0005-0000-0000-0000517A0000}"/>
    <cellStyle name="Normal 134 2" xfId="31314" xr:uid="{00000000-0005-0000-0000-0000527A0000}"/>
    <cellStyle name="Normal 134 2 2" xfId="31317" xr:uid="{00000000-0005-0000-0000-0000557A0000}"/>
    <cellStyle name="Normal 134 2 2 2" xfId="31319" xr:uid="{00000000-0005-0000-0000-0000577A0000}"/>
    <cellStyle name="Normal 134 2 2 3" xfId="31321" xr:uid="{00000000-0005-0000-0000-0000597A0000}"/>
    <cellStyle name="Normal 136" xfId="31288" xr:uid="{00000000-0005-0000-0000-0000387A0000}"/>
    <cellStyle name="Normal 137" xfId="31316" xr:uid="{00000000-0005-0000-0000-0000547A0000}"/>
    <cellStyle name="Normal 137 2" xfId="31318" xr:uid="{00000000-0005-0000-0000-0000567A0000}"/>
    <cellStyle name="Normal 137 2 2" xfId="31327" xr:uid="{00000000-0005-0000-0000-00005F7A0000}"/>
    <cellStyle name="Normal 137 2 2 2" xfId="31329" xr:uid="{00000000-0005-0000-0000-0000617A0000}"/>
    <cellStyle name="Normal 137 3" xfId="31320" xr:uid="{00000000-0005-0000-0000-0000587A0000}"/>
    <cellStyle name="Normal 137 4" xfId="31325" xr:uid="{00000000-0005-0000-0000-00005D7A0000}"/>
    <cellStyle name="Normal 137 4 2" xfId="31326" xr:uid="{00000000-0005-0000-0000-00005E7A0000}"/>
    <cellStyle name="Normal 137 4 2 2" xfId="31328" xr:uid="{00000000-0005-0000-0000-0000607A0000}"/>
    <cellStyle name="Normal 138" xfId="31322" xr:uid="{00000000-0005-0000-0000-00005A7A0000}"/>
    <cellStyle name="Normal 14 2" xfId="823" xr:uid="{00000000-0005-0000-0000-000037030000}"/>
    <cellStyle name="Normal 15" xfId="128" xr:uid="{00000000-0005-0000-0000-000080000000}"/>
    <cellStyle name="Normal 16" xfId="129" xr:uid="{00000000-0005-0000-0000-000081000000}"/>
    <cellStyle name="Normal 17" xfId="130" xr:uid="{00000000-0005-0000-0000-000082000000}"/>
    <cellStyle name="Normal 17 2" xfId="824" xr:uid="{00000000-0005-0000-0000-000038030000}"/>
    <cellStyle name="Normal 17 3" xfId="825" xr:uid="{00000000-0005-0000-0000-000039030000}"/>
    <cellStyle name="Normal 18" xfId="131" xr:uid="{00000000-0005-0000-0000-000083000000}"/>
    <cellStyle name="Normal 18 2" xfId="826" xr:uid="{00000000-0005-0000-0000-00003A030000}"/>
    <cellStyle name="Normal 18 2 10" xfId="6193" xr:uid="{00000000-0005-0000-0000-000031180000}"/>
    <cellStyle name="Normal 18 2 10 3" xfId="21294" xr:uid="{00000000-0005-0000-0000-00002E530000}"/>
    <cellStyle name="Normal 18 2 12" xfId="16279" xr:uid="{00000000-0005-0000-0000-0000973F0000}"/>
    <cellStyle name="Normal 18 2 2" xfId="1158" xr:uid="{00000000-0005-0000-0000-000086040000}"/>
    <cellStyle name="Normal 18 2 2 11" xfId="16333" xr:uid="{00000000-0005-0000-0000-0000CD3F0000}"/>
    <cellStyle name="Normal 18 2 2 2" xfId="1266" xr:uid="{00000000-0005-0000-0000-0000F2040000}"/>
    <cellStyle name="Normal 18 2 2 2 10" xfId="16437" xr:uid="{00000000-0005-0000-0000-000035400000}"/>
    <cellStyle name="Normal 18 2 2 2 2" xfId="1483" xr:uid="{00000000-0005-0000-0000-0000CB050000}"/>
    <cellStyle name="Normal 18 2 2 2 2 2" xfId="1904" xr:uid="{00000000-0005-0000-0000-000070070000}"/>
    <cellStyle name="Normal 18 2 2 2 2 2 2" xfId="2743" xr:uid="{00000000-0005-0000-0000-0000B70A0000}"/>
    <cellStyle name="Normal 18 2 2 2 2 2 2 2" xfId="4432" xr:uid="{00000000-0005-0000-0000-000050110000}"/>
    <cellStyle name="Normal 18 2 2 2 2 2 2 2 2" xfId="14505" xr:uid="{00000000-0005-0000-0000-0000A9380000}"/>
    <cellStyle name="Normal 18 2 2 2 2 2 2 2 2 3" xfId="29600" xr:uid="{00000000-0005-0000-0000-0000A0730000}"/>
    <cellStyle name="Normal 18 2 2 2 2 2 2 2 3" xfId="9485" xr:uid="{00000000-0005-0000-0000-00000D250000}"/>
    <cellStyle name="Normal 18 2 2 2 2 2 2 2 3 3" xfId="24583" xr:uid="{00000000-0005-0000-0000-000007600000}"/>
    <cellStyle name="Normal 18 2 2 2 2 2 2 2 5" xfId="19570" xr:uid="{00000000-0005-0000-0000-0000724C0000}"/>
    <cellStyle name="Normal 18 2 2 2 2 2 2 3" xfId="6124" xr:uid="{00000000-0005-0000-0000-0000EC170000}"/>
    <cellStyle name="Normal 18 2 2 2 2 2 2 3 2" xfId="16176" xr:uid="{00000000-0005-0000-0000-0000303F0000}"/>
    <cellStyle name="Normal 18 2 2 2 2 2 2 3 2 3" xfId="31271" xr:uid="{00000000-0005-0000-0000-0000277A0000}"/>
    <cellStyle name="Normal 18 2 2 2 2 2 2 3 3" xfId="11156" xr:uid="{00000000-0005-0000-0000-0000942B0000}"/>
    <cellStyle name="Normal 18 2 2 2 2 2 2 3 3 3" xfId="26254" xr:uid="{00000000-0005-0000-0000-00008E660000}"/>
    <cellStyle name="Normal 18 2 2 2 2 2 2 3 5" xfId="21241" xr:uid="{00000000-0005-0000-0000-0000F9520000}"/>
    <cellStyle name="Normal 18 2 2 2 2 2 2 4" xfId="12834" xr:uid="{00000000-0005-0000-0000-000022320000}"/>
    <cellStyle name="Normal 18 2 2 2 2 2 2 4 3" xfId="27929" xr:uid="{00000000-0005-0000-0000-0000196D0000}"/>
    <cellStyle name="Normal 18 2 2 2 2 2 2 5" xfId="7813" xr:uid="{00000000-0005-0000-0000-0000851E0000}"/>
    <cellStyle name="Normal 18 2 2 2 2 2 2 5 3" xfId="22912" xr:uid="{00000000-0005-0000-0000-000080590000}"/>
    <cellStyle name="Normal 18 2 2 2 2 2 2 7" xfId="17899" xr:uid="{00000000-0005-0000-0000-0000EB450000}"/>
    <cellStyle name="Normal 18 2 2 2 2 2 3" xfId="3595" xr:uid="{00000000-0005-0000-0000-00000B0E0000}"/>
    <cellStyle name="Normal 18 2 2 2 2 2 3 2" xfId="13669" xr:uid="{00000000-0005-0000-0000-000065350000}"/>
    <cellStyle name="Normal 18 2 2 2 2 2 3 2 3" xfId="28764" xr:uid="{00000000-0005-0000-0000-00005C700000}"/>
    <cellStyle name="Normal 18 2 2 2 2 2 3 3" xfId="8649" xr:uid="{00000000-0005-0000-0000-0000C9210000}"/>
    <cellStyle name="Normal 18 2 2 2 2 2 3 3 3" xfId="23747" xr:uid="{00000000-0005-0000-0000-0000C35C0000}"/>
    <cellStyle name="Normal 18 2 2 2 2 2 3 5" xfId="18734" xr:uid="{00000000-0005-0000-0000-00002E490000}"/>
    <cellStyle name="Normal 18 2 2 2 2 2 4" xfId="5288" xr:uid="{00000000-0005-0000-0000-0000A8140000}"/>
    <cellStyle name="Normal 18 2 2 2 2 2 4 2" xfId="15340" xr:uid="{00000000-0005-0000-0000-0000EC3B0000}"/>
    <cellStyle name="Normal 18 2 2 2 2 2 4 2 3" xfId="30435" xr:uid="{00000000-0005-0000-0000-0000E3760000}"/>
    <cellStyle name="Normal 18 2 2 2 2 2 4 3" xfId="10320" xr:uid="{00000000-0005-0000-0000-000050280000}"/>
    <cellStyle name="Normal 18 2 2 2 2 2 4 3 3" xfId="25418" xr:uid="{00000000-0005-0000-0000-00004A630000}"/>
    <cellStyle name="Normal 18 2 2 2 2 2 4 5" xfId="20405" xr:uid="{00000000-0005-0000-0000-0000B54F0000}"/>
    <cellStyle name="Normal 18 2 2 2 2 2 5" xfId="11998" xr:uid="{00000000-0005-0000-0000-0000DE2E0000}"/>
    <cellStyle name="Normal 18 2 2 2 2 2 5 3" xfId="27093" xr:uid="{00000000-0005-0000-0000-0000D5690000}"/>
    <cellStyle name="Normal 18 2 2 2 2 2 6" xfId="6977" xr:uid="{00000000-0005-0000-0000-0000411B0000}"/>
    <cellStyle name="Normal 18 2 2 2 2 2 6 3" xfId="22076" xr:uid="{00000000-0005-0000-0000-00003C560000}"/>
    <cellStyle name="Normal 18 2 2 2 2 2 8" xfId="17063" xr:uid="{00000000-0005-0000-0000-0000A7420000}"/>
    <cellStyle name="Normal 18 2 2 2 2 3" xfId="2325" xr:uid="{00000000-0005-0000-0000-000015090000}"/>
    <cellStyle name="Normal 18 2 2 2 2 3 2" xfId="4014" xr:uid="{00000000-0005-0000-0000-0000AE0F0000}"/>
    <cellStyle name="Normal 18 2 2 2 2 3 2 2" xfId="14087" xr:uid="{00000000-0005-0000-0000-000007370000}"/>
    <cellStyle name="Normal 18 2 2 2 2 3 2 2 3" xfId="29182" xr:uid="{00000000-0005-0000-0000-0000FE710000}"/>
    <cellStyle name="Normal 18 2 2 2 2 3 2 3" xfId="9067" xr:uid="{00000000-0005-0000-0000-00006B230000}"/>
    <cellStyle name="Normal 18 2 2 2 2 3 2 3 3" xfId="24165" xr:uid="{00000000-0005-0000-0000-0000655E0000}"/>
    <cellStyle name="Normal 18 2 2 2 2 3 2 5" xfId="19152" xr:uid="{00000000-0005-0000-0000-0000D04A0000}"/>
    <cellStyle name="Normal 18 2 2 2 2 3 3" xfId="5706" xr:uid="{00000000-0005-0000-0000-00004A160000}"/>
    <cellStyle name="Normal 18 2 2 2 2 3 3 2" xfId="15758" xr:uid="{00000000-0005-0000-0000-00008E3D0000}"/>
    <cellStyle name="Normal 18 2 2 2 2 3 3 2 3" xfId="30853" xr:uid="{00000000-0005-0000-0000-000085780000}"/>
    <cellStyle name="Normal 18 2 2 2 2 3 3 3" xfId="10738" xr:uid="{00000000-0005-0000-0000-0000F2290000}"/>
    <cellStyle name="Normal 18 2 2 2 2 3 3 3 3" xfId="25836" xr:uid="{00000000-0005-0000-0000-0000EC640000}"/>
    <cellStyle name="Normal 18 2 2 2 2 3 3 5" xfId="20823" xr:uid="{00000000-0005-0000-0000-000057510000}"/>
    <cellStyle name="Normal 18 2 2 2 2 3 4" xfId="12416" xr:uid="{00000000-0005-0000-0000-000080300000}"/>
    <cellStyle name="Normal 18 2 2 2 2 3 4 3" xfId="27511" xr:uid="{00000000-0005-0000-0000-0000776B0000}"/>
    <cellStyle name="Normal 18 2 2 2 2 3 5" xfId="7395" xr:uid="{00000000-0005-0000-0000-0000E31C0000}"/>
    <cellStyle name="Normal 18 2 2 2 2 3 5 3" xfId="22494" xr:uid="{00000000-0005-0000-0000-0000DE570000}"/>
    <cellStyle name="Normal 18 2 2 2 2 3 7" xfId="17481" xr:uid="{00000000-0005-0000-0000-000049440000}"/>
    <cellStyle name="Normal 18 2 2 2 2 4" xfId="3177" xr:uid="{00000000-0005-0000-0000-0000690C0000}"/>
    <cellStyle name="Normal 18 2 2 2 2 4 2" xfId="13251" xr:uid="{00000000-0005-0000-0000-0000C3330000}"/>
    <cellStyle name="Normal 18 2 2 2 2 4 2 3" xfId="28346" xr:uid="{00000000-0005-0000-0000-0000BA6E0000}"/>
    <cellStyle name="Normal 18 2 2 2 2 4 3" xfId="8231" xr:uid="{00000000-0005-0000-0000-000027200000}"/>
    <cellStyle name="Normal 18 2 2 2 2 4 3 3" xfId="23329" xr:uid="{00000000-0005-0000-0000-0000215B0000}"/>
    <cellStyle name="Normal 18 2 2 2 2 4 5" xfId="18316" xr:uid="{00000000-0005-0000-0000-00008C470000}"/>
    <cellStyle name="Normal 18 2 2 2 2 5" xfId="4870" xr:uid="{00000000-0005-0000-0000-000006130000}"/>
    <cellStyle name="Normal 18 2 2 2 2 5 2" xfId="14922" xr:uid="{00000000-0005-0000-0000-00004A3A0000}"/>
    <cellStyle name="Normal 18 2 2 2 2 5 2 3" xfId="30017" xr:uid="{00000000-0005-0000-0000-000041750000}"/>
    <cellStyle name="Normal 18 2 2 2 2 5 3" xfId="9902" xr:uid="{00000000-0005-0000-0000-0000AE260000}"/>
    <cellStyle name="Normal 18 2 2 2 2 5 3 3" xfId="25000" xr:uid="{00000000-0005-0000-0000-0000A8610000}"/>
    <cellStyle name="Normal 18 2 2 2 2 5 5" xfId="19987" xr:uid="{00000000-0005-0000-0000-0000134E0000}"/>
    <cellStyle name="Normal 18 2 2 2 2 6" xfId="11580" xr:uid="{00000000-0005-0000-0000-00003C2D0000}"/>
    <cellStyle name="Normal 18 2 2 2 2 6 3" xfId="26675" xr:uid="{00000000-0005-0000-0000-000033680000}"/>
    <cellStyle name="Normal 18 2 2 2 2 7" xfId="6559" xr:uid="{00000000-0005-0000-0000-00009F190000}"/>
    <cellStyle name="Normal 18 2 2 2 2 7 3" xfId="21658" xr:uid="{00000000-0005-0000-0000-00009A540000}"/>
    <cellStyle name="Normal 18 2 2 2 2 9" xfId="16645" xr:uid="{00000000-0005-0000-0000-000005410000}"/>
    <cellStyle name="Normal 18 2 2 2 3" xfId="1696" xr:uid="{00000000-0005-0000-0000-0000A0060000}"/>
    <cellStyle name="Normal 18 2 2 2 3 2" xfId="2535" xr:uid="{00000000-0005-0000-0000-0000E7090000}"/>
    <cellStyle name="Normal 18 2 2 2 3 2 2" xfId="4224" xr:uid="{00000000-0005-0000-0000-000080100000}"/>
    <cellStyle name="Normal 18 2 2 2 3 2 2 2" xfId="14297" xr:uid="{00000000-0005-0000-0000-0000D9370000}"/>
    <cellStyle name="Normal 18 2 2 2 3 2 2 2 3" xfId="29392" xr:uid="{00000000-0005-0000-0000-0000D0720000}"/>
    <cellStyle name="Normal 18 2 2 2 3 2 2 3" xfId="9277" xr:uid="{00000000-0005-0000-0000-00003D240000}"/>
    <cellStyle name="Normal 18 2 2 2 3 2 2 3 3" xfId="24375" xr:uid="{00000000-0005-0000-0000-0000375F0000}"/>
    <cellStyle name="Normal 18 2 2 2 3 2 2 5" xfId="19362" xr:uid="{00000000-0005-0000-0000-0000A24B0000}"/>
    <cellStyle name="Normal 18 2 2 2 3 2 3" xfId="5916" xr:uid="{00000000-0005-0000-0000-00001C170000}"/>
    <cellStyle name="Normal 18 2 2 2 3 2 3 2" xfId="15968" xr:uid="{00000000-0005-0000-0000-0000603E0000}"/>
    <cellStyle name="Normal 18 2 2 2 3 2 3 2 3" xfId="31063" xr:uid="{00000000-0005-0000-0000-000057790000}"/>
    <cellStyle name="Normal 18 2 2 2 3 2 3 3" xfId="10948" xr:uid="{00000000-0005-0000-0000-0000C42A0000}"/>
    <cellStyle name="Normal 18 2 2 2 3 2 3 3 3" xfId="26046" xr:uid="{00000000-0005-0000-0000-0000BE650000}"/>
    <cellStyle name="Normal 18 2 2 2 3 2 3 5" xfId="21033" xr:uid="{00000000-0005-0000-0000-000029520000}"/>
    <cellStyle name="Normal 18 2 2 2 3 2 4" xfId="12626" xr:uid="{00000000-0005-0000-0000-000052310000}"/>
    <cellStyle name="Normal 18 2 2 2 3 2 4 3" xfId="27721" xr:uid="{00000000-0005-0000-0000-0000496C0000}"/>
    <cellStyle name="Normal 18 2 2 2 3 2 5" xfId="7605" xr:uid="{00000000-0005-0000-0000-0000B51D0000}"/>
    <cellStyle name="Normal 18 2 2 2 3 2 5 3" xfId="22704" xr:uid="{00000000-0005-0000-0000-0000B0580000}"/>
    <cellStyle name="Normal 18 2 2 2 3 2 7" xfId="17691" xr:uid="{00000000-0005-0000-0000-00001B450000}"/>
    <cellStyle name="Normal 18 2 2 2 3 3" xfId="3387" xr:uid="{00000000-0005-0000-0000-00003B0D0000}"/>
    <cellStyle name="Normal 18 2 2 2 3 3 2" xfId="13461" xr:uid="{00000000-0005-0000-0000-000095340000}"/>
    <cellStyle name="Normal 18 2 2 2 3 3 2 3" xfId="28556" xr:uid="{00000000-0005-0000-0000-00008C6F0000}"/>
    <cellStyle name="Normal 18 2 2 2 3 3 3" xfId="8441" xr:uid="{00000000-0005-0000-0000-0000F9200000}"/>
    <cellStyle name="Normal 18 2 2 2 3 3 3 3" xfId="23539" xr:uid="{00000000-0005-0000-0000-0000F35B0000}"/>
    <cellStyle name="Normal 18 2 2 2 3 3 5" xfId="18526" xr:uid="{00000000-0005-0000-0000-00005E480000}"/>
    <cellStyle name="Normal 18 2 2 2 3 4" xfId="5080" xr:uid="{00000000-0005-0000-0000-0000D8130000}"/>
    <cellStyle name="Normal 18 2 2 2 3 4 2" xfId="15132" xr:uid="{00000000-0005-0000-0000-00001C3B0000}"/>
    <cellStyle name="Normal 18 2 2 2 3 4 2 3" xfId="30227" xr:uid="{00000000-0005-0000-0000-000013760000}"/>
    <cellStyle name="Normal 18 2 2 2 3 4 3" xfId="10112" xr:uid="{00000000-0005-0000-0000-000080270000}"/>
    <cellStyle name="Normal 18 2 2 2 3 4 3 3" xfId="25210" xr:uid="{00000000-0005-0000-0000-00007A620000}"/>
    <cellStyle name="Normal 18 2 2 2 3 4 5" xfId="20197" xr:uid="{00000000-0005-0000-0000-0000E54E0000}"/>
    <cellStyle name="Normal 18 2 2 2 3 5" xfId="11790" xr:uid="{00000000-0005-0000-0000-00000E2E0000}"/>
    <cellStyle name="Normal 18 2 2 2 3 5 3" xfId="26885" xr:uid="{00000000-0005-0000-0000-000005690000}"/>
    <cellStyle name="Normal 18 2 2 2 3 6" xfId="6769" xr:uid="{00000000-0005-0000-0000-0000711A0000}"/>
    <cellStyle name="Normal 18 2 2 2 3 6 3" xfId="21868" xr:uid="{00000000-0005-0000-0000-00006C550000}"/>
    <cellStyle name="Normal 18 2 2 2 3 8" xfId="16855" xr:uid="{00000000-0005-0000-0000-0000D7410000}"/>
    <cellStyle name="Normal 18 2 2 2 4" xfId="2117" xr:uid="{00000000-0005-0000-0000-000045080000}"/>
    <cellStyle name="Normal 18 2 2 2 4 2" xfId="3806" xr:uid="{00000000-0005-0000-0000-0000DE0E0000}"/>
    <cellStyle name="Normal 18 2 2 2 4 2 2" xfId="13879" xr:uid="{00000000-0005-0000-0000-000037360000}"/>
    <cellStyle name="Normal 18 2 2 2 4 2 2 3" xfId="28974" xr:uid="{00000000-0005-0000-0000-00002E710000}"/>
    <cellStyle name="Normal 18 2 2 2 4 2 3" xfId="8859" xr:uid="{00000000-0005-0000-0000-00009B220000}"/>
    <cellStyle name="Normal 18 2 2 2 4 2 3 3" xfId="23957" xr:uid="{00000000-0005-0000-0000-0000955D0000}"/>
    <cellStyle name="Normal 18 2 2 2 4 2 5" xfId="18944" xr:uid="{00000000-0005-0000-0000-0000004A0000}"/>
    <cellStyle name="Normal 18 2 2 2 4 3" xfId="5498" xr:uid="{00000000-0005-0000-0000-00007A150000}"/>
    <cellStyle name="Normal 18 2 2 2 4 3 2" xfId="15550" xr:uid="{00000000-0005-0000-0000-0000BE3C0000}"/>
    <cellStyle name="Normal 18 2 2 2 4 3 2 3" xfId="30645" xr:uid="{00000000-0005-0000-0000-0000B5770000}"/>
    <cellStyle name="Normal 18 2 2 2 4 3 3" xfId="10530" xr:uid="{00000000-0005-0000-0000-000022290000}"/>
    <cellStyle name="Normal 18 2 2 2 4 3 3 3" xfId="25628" xr:uid="{00000000-0005-0000-0000-00001C640000}"/>
    <cellStyle name="Normal 18 2 2 2 4 3 5" xfId="20615" xr:uid="{00000000-0005-0000-0000-000087500000}"/>
    <cellStyle name="Normal 18 2 2 2 4 4" xfId="12208" xr:uid="{00000000-0005-0000-0000-0000B02F0000}"/>
    <cellStyle name="Normal 18 2 2 2 4 4 3" xfId="27303" xr:uid="{00000000-0005-0000-0000-0000A76A0000}"/>
    <cellStyle name="Normal 18 2 2 2 4 5" xfId="7187" xr:uid="{00000000-0005-0000-0000-0000131C0000}"/>
    <cellStyle name="Normal 18 2 2 2 4 5 3" xfId="22286" xr:uid="{00000000-0005-0000-0000-00000E570000}"/>
    <cellStyle name="Normal 18 2 2 2 4 7" xfId="17273" xr:uid="{00000000-0005-0000-0000-000079430000}"/>
    <cellStyle name="Normal 18 2 2 2 5" xfId="2969" xr:uid="{00000000-0005-0000-0000-0000990B0000}"/>
    <cellStyle name="Normal 18 2 2 2 5 2" xfId="13043" xr:uid="{00000000-0005-0000-0000-0000F3320000}"/>
    <cellStyle name="Normal 18 2 2 2 5 2 3" xfId="28138" xr:uid="{00000000-0005-0000-0000-0000EA6D0000}"/>
    <cellStyle name="Normal 18 2 2 2 5 3" xfId="8023" xr:uid="{00000000-0005-0000-0000-0000571F0000}"/>
    <cellStyle name="Normal 18 2 2 2 5 3 3" xfId="23121" xr:uid="{00000000-0005-0000-0000-0000515A0000}"/>
    <cellStyle name="Normal 18 2 2 2 5 5" xfId="18108" xr:uid="{00000000-0005-0000-0000-0000BC460000}"/>
    <cellStyle name="Normal 18 2 2 2 6" xfId="4662" xr:uid="{00000000-0005-0000-0000-000036120000}"/>
    <cellStyle name="Normal 18 2 2 2 6 2" xfId="14714" xr:uid="{00000000-0005-0000-0000-00007A390000}"/>
    <cellStyle name="Normal 18 2 2 2 6 2 3" xfId="29809" xr:uid="{00000000-0005-0000-0000-000071740000}"/>
    <cellStyle name="Normal 18 2 2 2 6 3" xfId="9694" xr:uid="{00000000-0005-0000-0000-0000DE250000}"/>
    <cellStyle name="Normal 18 2 2 2 6 3 3" xfId="24792" xr:uid="{00000000-0005-0000-0000-0000D8600000}"/>
    <cellStyle name="Normal 18 2 2 2 6 5" xfId="19779" xr:uid="{00000000-0005-0000-0000-0000434D0000}"/>
    <cellStyle name="Normal 18 2 2 2 7" xfId="11372" xr:uid="{00000000-0005-0000-0000-00006C2C0000}"/>
    <cellStyle name="Normal 18 2 2 2 7 3" xfId="26467" xr:uid="{00000000-0005-0000-0000-000063670000}"/>
    <cellStyle name="Normal 18 2 2 2 8" xfId="6351" xr:uid="{00000000-0005-0000-0000-0000CF180000}"/>
    <cellStyle name="Normal 18 2 2 2 8 3" xfId="21450" xr:uid="{00000000-0005-0000-0000-0000CA530000}"/>
    <cellStyle name="Normal 18 2 2 3" xfId="1379" xr:uid="{00000000-0005-0000-0000-000063050000}"/>
    <cellStyle name="Normal 18 2 2 3 2" xfId="1800" xr:uid="{00000000-0005-0000-0000-000008070000}"/>
    <cellStyle name="Normal 18 2 2 3 2 2" xfId="2639" xr:uid="{00000000-0005-0000-0000-00004F0A0000}"/>
    <cellStyle name="Normal 18 2 2 3 2 2 2" xfId="4328" xr:uid="{00000000-0005-0000-0000-0000E8100000}"/>
    <cellStyle name="Normal 18 2 2 3 2 2 2 2" xfId="14401" xr:uid="{00000000-0005-0000-0000-000041380000}"/>
    <cellStyle name="Normal 18 2 2 3 2 2 2 2 3" xfId="29496" xr:uid="{00000000-0005-0000-0000-000038730000}"/>
    <cellStyle name="Normal 18 2 2 3 2 2 2 3" xfId="9381" xr:uid="{00000000-0005-0000-0000-0000A5240000}"/>
    <cellStyle name="Normal 18 2 2 3 2 2 2 3 3" xfId="24479" xr:uid="{00000000-0005-0000-0000-00009F5F0000}"/>
    <cellStyle name="Normal 18 2 2 3 2 2 2 5" xfId="19466" xr:uid="{00000000-0005-0000-0000-00000A4C0000}"/>
    <cellStyle name="Normal 18 2 2 3 2 2 3" xfId="6020" xr:uid="{00000000-0005-0000-0000-000084170000}"/>
    <cellStyle name="Normal 18 2 2 3 2 2 3 2" xfId="16072" xr:uid="{00000000-0005-0000-0000-0000C83E0000}"/>
    <cellStyle name="Normal 18 2 2 3 2 2 3 2 3" xfId="31167" xr:uid="{00000000-0005-0000-0000-0000BF790000}"/>
    <cellStyle name="Normal 18 2 2 3 2 2 3 3" xfId="11052" xr:uid="{00000000-0005-0000-0000-00002C2B0000}"/>
    <cellStyle name="Normal 18 2 2 3 2 2 3 3 3" xfId="26150" xr:uid="{00000000-0005-0000-0000-000026660000}"/>
    <cellStyle name="Normal 18 2 2 3 2 2 3 5" xfId="21137" xr:uid="{00000000-0005-0000-0000-000091520000}"/>
    <cellStyle name="Normal 18 2 2 3 2 2 4" xfId="12730" xr:uid="{00000000-0005-0000-0000-0000BA310000}"/>
    <cellStyle name="Normal 18 2 2 3 2 2 4 3" xfId="27825" xr:uid="{00000000-0005-0000-0000-0000B16C0000}"/>
    <cellStyle name="Normal 18 2 2 3 2 2 5" xfId="7709" xr:uid="{00000000-0005-0000-0000-00001D1E0000}"/>
    <cellStyle name="Normal 18 2 2 3 2 2 5 3" xfId="22808" xr:uid="{00000000-0005-0000-0000-000018590000}"/>
    <cellStyle name="Normal 18 2 2 3 2 2 7" xfId="17795" xr:uid="{00000000-0005-0000-0000-000083450000}"/>
    <cellStyle name="Normal 18 2 2 3 2 3" xfId="3491" xr:uid="{00000000-0005-0000-0000-0000A30D0000}"/>
    <cellStyle name="Normal 18 2 2 3 2 3 2" xfId="13565" xr:uid="{00000000-0005-0000-0000-0000FD340000}"/>
    <cellStyle name="Normal 18 2 2 3 2 3 2 3" xfId="28660" xr:uid="{00000000-0005-0000-0000-0000F46F0000}"/>
    <cellStyle name="Normal 18 2 2 3 2 3 3" xfId="8545" xr:uid="{00000000-0005-0000-0000-000061210000}"/>
    <cellStyle name="Normal 18 2 2 3 2 3 3 3" xfId="23643" xr:uid="{00000000-0005-0000-0000-00005B5C0000}"/>
    <cellStyle name="Normal 18 2 2 3 2 3 5" xfId="18630" xr:uid="{00000000-0005-0000-0000-0000C6480000}"/>
    <cellStyle name="Normal 18 2 2 3 2 4" xfId="5184" xr:uid="{00000000-0005-0000-0000-000040140000}"/>
    <cellStyle name="Normal 18 2 2 3 2 4 2" xfId="15236" xr:uid="{00000000-0005-0000-0000-0000843B0000}"/>
    <cellStyle name="Normal 18 2 2 3 2 4 2 3" xfId="30331" xr:uid="{00000000-0005-0000-0000-00007B760000}"/>
    <cellStyle name="Normal 18 2 2 3 2 4 3" xfId="10216" xr:uid="{00000000-0005-0000-0000-0000E8270000}"/>
    <cellStyle name="Normal 18 2 2 3 2 4 3 3" xfId="25314" xr:uid="{00000000-0005-0000-0000-0000E2620000}"/>
    <cellStyle name="Normal 18 2 2 3 2 4 5" xfId="20301" xr:uid="{00000000-0005-0000-0000-00004D4F0000}"/>
    <cellStyle name="Normal 18 2 2 3 2 5" xfId="11894" xr:uid="{00000000-0005-0000-0000-0000762E0000}"/>
    <cellStyle name="Normal 18 2 2 3 2 5 3" xfId="26989" xr:uid="{00000000-0005-0000-0000-00006D690000}"/>
    <cellStyle name="Normal 18 2 2 3 2 6" xfId="6873" xr:uid="{00000000-0005-0000-0000-0000D91A0000}"/>
    <cellStyle name="Normal 18 2 2 3 2 6 3" xfId="21972" xr:uid="{00000000-0005-0000-0000-0000D4550000}"/>
    <cellStyle name="Normal 18 2 2 3 2 8" xfId="16959" xr:uid="{00000000-0005-0000-0000-00003F420000}"/>
    <cellStyle name="Normal 18 2 2 3 3" xfId="2221" xr:uid="{00000000-0005-0000-0000-0000AD080000}"/>
    <cellStyle name="Normal 18 2 2 3 3 2" xfId="3910" xr:uid="{00000000-0005-0000-0000-0000460F0000}"/>
    <cellStyle name="Normal 18 2 2 3 3 2 2" xfId="13983" xr:uid="{00000000-0005-0000-0000-00009F360000}"/>
    <cellStyle name="Normal 18 2 2 3 3 2 2 3" xfId="29078" xr:uid="{00000000-0005-0000-0000-000096710000}"/>
    <cellStyle name="Normal 18 2 2 3 3 2 3" xfId="8963" xr:uid="{00000000-0005-0000-0000-000003230000}"/>
    <cellStyle name="Normal 18 2 2 3 3 2 3 3" xfId="24061" xr:uid="{00000000-0005-0000-0000-0000FD5D0000}"/>
    <cellStyle name="Normal 18 2 2 3 3 2 5" xfId="19048" xr:uid="{00000000-0005-0000-0000-0000684A0000}"/>
    <cellStyle name="Normal 18 2 2 3 3 3" xfId="5602" xr:uid="{00000000-0005-0000-0000-0000E2150000}"/>
    <cellStyle name="Normal 18 2 2 3 3 3 2" xfId="15654" xr:uid="{00000000-0005-0000-0000-0000263D0000}"/>
    <cellStyle name="Normal 18 2 2 3 3 3 2 3" xfId="30749" xr:uid="{00000000-0005-0000-0000-00001D780000}"/>
    <cellStyle name="Normal 18 2 2 3 3 3 3" xfId="10634" xr:uid="{00000000-0005-0000-0000-00008A290000}"/>
    <cellStyle name="Normal 18 2 2 3 3 3 3 3" xfId="25732" xr:uid="{00000000-0005-0000-0000-000084640000}"/>
    <cellStyle name="Normal 18 2 2 3 3 3 5" xfId="20719" xr:uid="{00000000-0005-0000-0000-0000EF500000}"/>
    <cellStyle name="Normal 18 2 2 3 3 4" xfId="12312" xr:uid="{00000000-0005-0000-0000-000018300000}"/>
    <cellStyle name="Normal 18 2 2 3 3 4 3" xfId="27407" xr:uid="{00000000-0005-0000-0000-00000F6B0000}"/>
    <cellStyle name="Normal 18 2 2 3 3 5" xfId="7291" xr:uid="{00000000-0005-0000-0000-00007B1C0000}"/>
    <cellStyle name="Normal 18 2 2 3 3 5 3" xfId="22390" xr:uid="{00000000-0005-0000-0000-000076570000}"/>
    <cellStyle name="Normal 18 2 2 3 3 7" xfId="17377" xr:uid="{00000000-0005-0000-0000-0000E1430000}"/>
    <cellStyle name="Normal 18 2 2 3 4" xfId="3073" xr:uid="{00000000-0005-0000-0000-0000010C0000}"/>
    <cellStyle name="Normal 18 2 2 3 4 2" xfId="13147" xr:uid="{00000000-0005-0000-0000-00005B330000}"/>
    <cellStyle name="Normal 18 2 2 3 4 2 3" xfId="28242" xr:uid="{00000000-0005-0000-0000-0000526E0000}"/>
    <cellStyle name="Normal 18 2 2 3 4 3" xfId="8127" xr:uid="{00000000-0005-0000-0000-0000BF1F0000}"/>
    <cellStyle name="Normal 18 2 2 3 4 3 3" xfId="23225" xr:uid="{00000000-0005-0000-0000-0000B95A0000}"/>
    <cellStyle name="Normal 18 2 2 3 4 5" xfId="18212" xr:uid="{00000000-0005-0000-0000-000024470000}"/>
    <cellStyle name="Normal 18 2 2 3 5" xfId="4766" xr:uid="{00000000-0005-0000-0000-00009E120000}"/>
    <cellStyle name="Normal 18 2 2 3 5 2" xfId="14818" xr:uid="{00000000-0005-0000-0000-0000E2390000}"/>
    <cellStyle name="Normal 18 2 2 3 5 2 3" xfId="29913" xr:uid="{00000000-0005-0000-0000-0000D9740000}"/>
    <cellStyle name="Normal 18 2 2 3 5 3" xfId="9798" xr:uid="{00000000-0005-0000-0000-000046260000}"/>
    <cellStyle name="Normal 18 2 2 3 5 3 3" xfId="24896" xr:uid="{00000000-0005-0000-0000-000040610000}"/>
    <cellStyle name="Normal 18 2 2 3 5 5" xfId="19883" xr:uid="{00000000-0005-0000-0000-0000AB4D0000}"/>
    <cellStyle name="Normal 18 2 2 3 6" xfId="11476" xr:uid="{00000000-0005-0000-0000-0000D42C0000}"/>
    <cellStyle name="Normal 18 2 2 3 6 3" xfId="26571" xr:uid="{00000000-0005-0000-0000-0000CB670000}"/>
    <cellStyle name="Normal 18 2 2 3 7" xfId="6455" xr:uid="{00000000-0005-0000-0000-000037190000}"/>
    <cellStyle name="Normal 18 2 2 3 7 3" xfId="21554" xr:uid="{00000000-0005-0000-0000-000032540000}"/>
    <cellStyle name="Normal 18 2 2 3 9" xfId="16541" xr:uid="{00000000-0005-0000-0000-00009D400000}"/>
    <cellStyle name="Normal 18 2 2 4" xfId="1592" xr:uid="{00000000-0005-0000-0000-000038060000}"/>
    <cellStyle name="Normal 18 2 2 4 2" xfId="2431" xr:uid="{00000000-0005-0000-0000-00007F090000}"/>
    <cellStyle name="Normal 18 2 2 4 2 2" xfId="4120" xr:uid="{00000000-0005-0000-0000-000018100000}"/>
    <cellStyle name="Normal 18 2 2 4 2 2 2" xfId="14193" xr:uid="{00000000-0005-0000-0000-000071370000}"/>
    <cellStyle name="Normal 18 2 2 4 2 2 2 3" xfId="29288" xr:uid="{00000000-0005-0000-0000-000068720000}"/>
    <cellStyle name="Normal 18 2 2 4 2 2 3" xfId="9173" xr:uid="{00000000-0005-0000-0000-0000D5230000}"/>
    <cellStyle name="Normal 18 2 2 4 2 2 3 3" xfId="24271" xr:uid="{00000000-0005-0000-0000-0000CF5E0000}"/>
    <cellStyle name="Normal 18 2 2 4 2 2 5" xfId="19258" xr:uid="{00000000-0005-0000-0000-00003A4B0000}"/>
    <cellStyle name="Normal 18 2 2 4 2 3" xfId="5812" xr:uid="{00000000-0005-0000-0000-0000B4160000}"/>
    <cellStyle name="Normal 18 2 2 4 2 3 2" xfId="15864" xr:uid="{00000000-0005-0000-0000-0000F83D0000}"/>
    <cellStyle name="Normal 18 2 2 4 2 3 2 3" xfId="30959" xr:uid="{00000000-0005-0000-0000-0000EF780000}"/>
    <cellStyle name="Normal 18 2 2 4 2 3 3" xfId="10844" xr:uid="{00000000-0005-0000-0000-00005C2A0000}"/>
    <cellStyle name="Normal 18 2 2 4 2 3 3 3" xfId="25942" xr:uid="{00000000-0005-0000-0000-000056650000}"/>
    <cellStyle name="Normal 18 2 2 4 2 3 5" xfId="20929" xr:uid="{00000000-0005-0000-0000-0000C1510000}"/>
    <cellStyle name="Normal 18 2 2 4 2 4" xfId="12522" xr:uid="{00000000-0005-0000-0000-0000EA300000}"/>
    <cellStyle name="Normal 18 2 2 4 2 4 3" xfId="27617" xr:uid="{00000000-0005-0000-0000-0000E16B0000}"/>
    <cellStyle name="Normal 18 2 2 4 2 5" xfId="7501" xr:uid="{00000000-0005-0000-0000-00004D1D0000}"/>
    <cellStyle name="Normal 18 2 2 4 2 5 3" xfId="22600" xr:uid="{00000000-0005-0000-0000-000048580000}"/>
    <cellStyle name="Normal 18 2 2 4 2 7" xfId="17587" xr:uid="{00000000-0005-0000-0000-0000B3440000}"/>
    <cellStyle name="Normal 18 2 2 4 3" xfId="3283" xr:uid="{00000000-0005-0000-0000-0000D30C0000}"/>
    <cellStyle name="Normal 18 2 2 4 3 2" xfId="13357" xr:uid="{00000000-0005-0000-0000-00002D340000}"/>
    <cellStyle name="Normal 18 2 2 4 3 2 3" xfId="28452" xr:uid="{00000000-0005-0000-0000-0000246F0000}"/>
    <cellStyle name="Normal 18 2 2 4 3 3" xfId="8337" xr:uid="{00000000-0005-0000-0000-000091200000}"/>
    <cellStyle name="Normal 18 2 2 4 3 3 3" xfId="23435" xr:uid="{00000000-0005-0000-0000-00008B5B0000}"/>
    <cellStyle name="Normal 18 2 2 4 3 5" xfId="18422" xr:uid="{00000000-0005-0000-0000-0000F6470000}"/>
    <cellStyle name="Normal 18 2 2 4 4" xfId="4976" xr:uid="{00000000-0005-0000-0000-000070130000}"/>
    <cellStyle name="Normal 18 2 2 4 4 2" xfId="15028" xr:uid="{00000000-0005-0000-0000-0000B43A0000}"/>
    <cellStyle name="Normal 18 2 2 4 4 2 3" xfId="30123" xr:uid="{00000000-0005-0000-0000-0000AB750000}"/>
    <cellStyle name="Normal 18 2 2 4 4 3" xfId="10008" xr:uid="{00000000-0005-0000-0000-000018270000}"/>
    <cellStyle name="Normal 18 2 2 4 4 3 3" xfId="25106" xr:uid="{00000000-0005-0000-0000-000012620000}"/>
    <cellStyle name="Normal 18 2 2 4 4 5" xfId="20093" xr:uid="{00000000-0005-0000-0000-00007D4E0000}"/>
    <cellStyle name="Normal 18 2 2 4 5" xfId="11686" xr:uid="{00000000-0005-0000-0000-0000A62D0000}"/>
    <cellStyle name="Normal 18 2 2 4 5 3" xfId="26781" xr:uid="{00000000-0005-0000-0000-00009D680000}"/>
    <cellStyle name="Normal 18 2 2 4 6" xfId="6665" xr:uid="{00000000-0005-0000-0000-0000091A0000}"/>
    <cellStyle name="Normal 18 2 2 4 6 3" xfId="21764" xr:uid="{00000000-0005-0000-0000-000004550000}"/>
    <cellStyle name="Normal 18 2 2 4 8" xfId="16751" xr:uid="{00000000-0005-0000-0000-00006F410000}"/>
    <cellStyle name="Normal 18 2 2 5" xfId="2013" xr:uid="{00000000-0005-0000-0000-0000DD070000}"/>
    <cellStyle name="Normal 18 2 2 5 2" xfId="3702" xr:uid="{00000000-0005-0000-0000-0000760E0000}"/>
    <cellStyle name="Normal 18 2 2 5 2 2" xfId="13775" xr:uid="{00000000-0005-0000-0000-0000CF350000}"/>
    <cellStyle name="Normal 18 2 2 5 2 2 3" xfId="28870" xr:uid="{00000000-0005-0000-0000-0000C6700000}"/>
    <cellStyle name="Normal 18 2 2 5 2 3" xfId="8755" xr:uid="{00000000-0005-0000-0000-000033220000}"/>
    <cellStyle name="Normal 18 2 2 5 2 3 3" xfId="23853" xr:uid="{00000000-0005-0000-0000-00002D5D0000}"/>
    <cellStyle name="Normal 18 2 2 5 2 5" xfId="18840" xr:uid="{00000000-0005-0000-0000-000098490000}"/>
    <cellStyle name="Normal 18 2 2 5 3" xfId="5394" xr:uid="{00000000-0005-0000-0000-000012150000}"/>
    <cellStyle name="Normal 18 2 2 5 3 2" xfId="15446" xr:uid="{00000000-0005-0000-0000-0000563C0000}"/>
    <cellStyle name="Normal 18 2 2 5 3 2 3" xfId="30541" xr:uid="{00000000-0005-0000-0000-00004D770000}"/>
    <cellStyle name="Normal 18 2 2 5 3 3" xfId="10426" xr:uid="{00000000-0005-0000-0000-0000BA280000}"/>
    <cellStyle name="Normal 18 2 2 5 3 3 3" xfId="25524" xr:uid="{00000000-0005-0000-0000-0000B4630000}"/>
    <cellStyle name="Normal 18 2 2 5 3 5" xfId="20511" xr:uid="{00000000-0005-0000-0000-00001F500000}"/>
    <cellStyle name="Normal 18 2 2 5 4" xfId="12104" xr:uid="{00000000-0005-0000-0000-0000482F0000}"/>
    <cellStyle name="Normal 18 2 2 5 4 3" xfId="27199" xr:uid="{00000000-0005-0000-0000-00003F6A0000}"/>
    <cellStyle name="Normal 18 2 2 5 5" xfId="7083" xr:uid="{00000000-0005-0000-0000-0000AB1B0000}"/>
    <cellStyle name="Normal 18 2 2 5 5 3" xfId="22182" xr:uid="{00000000-0005-0000-0000-0000A6560000}"/>
    <cellStyle name="Normal 18 2 2 5 7" xfId="17169" xr:uid="{00000000-0005-0000-0000-000011430000}"/>
    <cellStyle name="Normal 18 2 2 6" xfId="2865" xr:uid="{00000000-0005-0000-0000-0000310B0000}"/>
    <cellStyle name="Normal 18 2 2 6 2" xfId="12939" xr:uid="{00000000-0005-0000-0000-00008B320000}"/>
    <cellStyle name="Normal 18 2 2 6 2 3" xfId="28034" xr:uid="{00000000-0005-0000-0000-0000826D0000}"/>
    <cellStyle name="Normal 18 2 2 6 3" xfId="7919" xr:uid="{00000000-0005-0000-0000-0000EF1E0000}"/>
    <cellStyle name="Normal 18 2 2 6 3 3" xfId="23017" xr:uid="{00000000-0005-0000-0000-0000E9590000}"/>
    <cellStyle name="Normal 18 2 2 6 5" xfId="18004" xr:uid="{00000000-0005-0000-0000-000054460000}"/>
    <cellStyle name="Normal 18 2 2 7" xfId="4558" xr:uid="{00000000-0005-0000-0000-0000CE110000}"/>
    <cellStyle name="Normal 18 2 2 7 2" xfId="14610" xr:uid="{00000000-0005-0000-0000-000012390000}"/>
    <cellStyle name="Normal 18 2 2 7 2 3" xfId="29705" xr:uid="{00000000-0005-0000-0000-000009740000}"/>
    <cellStyle name="Normal 18 2 2 7 3" xfId="9590" xr:uid="{00000000-0005-0000-0000-000076250000}"/>
    <cellStyle name="Normal 18 2 2 7 3 3" xfId="24688" xr:uid="{00000000-0005-0000-0000-000070600000}"/>
    <cellStyle name="Normal 18 2 2 7 5" xfId="19675" xr:uid="{00000000-0005-0000-0000-0000DB4C0000}"/>
    <cellStyle name="Normal 18 2 2 8" xfId="11268" xr:uid="{00000000-0005-0000-0000-0000042C0000}"/>
    <cellStyle name="Normal 18 2 2 8 3" xfId="26363" xr:uid="{00000000-0005-0000-0000-0000FB660000}"/>
    <cellStyle name="Normal 18 2 2 9" xfId="6247" xr:uid="{00000000-0005-0000-0000-000067180000}"/>
    <cellStyle name="Normal 18 2 2 9 3" xfId="21346" xr:uid="{00000000-0005-0000-0000-000062530000}"/>
    <cellStyle name="Normal 18 2 3" xfId="1212" xr:uid="{00000000-0005-0000-0000-0000BC040000}"/>
    <cellStyle name="Normal 18 2 3 10" xfId="16385" xr:uid="{00000000-0005-0000-0000-000001400000}"/>
    <cellStyle name="Normal 18 2 3 2" xfId="1431" xr:uid="{00000000-0005-0000-0000-000097050000}"/>
    <cellStyle name="Normal 18 2 3 2 2" xfId="1852" xr:uid="{00000000-0005-0000-0000-00003C070000}"/>
    <cellStyle name="Normal 18 2 3 2 2 2" xfId="2691" xr:uid="{00000000-0005-0000-0000-0000830A0000}"/>
    <cellStyle name="Normal 18 2 3 2 2 2 2" xfId="4380" xr:uid="{00000000-0005-0000-0000-00001C110000}"/>
    <cellStyle name="Normal 18 2 3 2 2 2 2 2" xfId="14453" xr:uid="{00000000-0005-0000-0000-000075380000}"/>
    <cellStyle name="Normal 18 2 3 2 2 2 2 2 3" xfId="29548" xr:uid="{00000000-0005-0000-0000-00006C730000}"/>
    <cellStyle name="Normal 18 2 3 2 2 2 2 3" xfId="9433" xr:uid="{00000000-0005-0000-0000-0000D9240000}"/>
    <cellStyle name="Normal 18 2 3 2 2 2 2 3 3" xfId="24531" xr:uid="{00000000-0005-0000-0000-0000D35F0000}"/>
    <cellStyle name="Normal 18 2 3 2 2 2 2 5" xfId="19518" xr:uid="{00000000-0005-0000-0000-00003E4C0000}"/>
    <cellStyle name="Normal 18 2 3 2 2 2 3" xfId="6072" xr:uid="{00000000-0005-0000-0000-0000B8170000}"/>
    <cellStyle name="Normal 18 2 3 2 2 2 3 2" xfId="16124" xr:uid="{00000000-0005-0000-0000-0000FC3E0000}"/>
    <cellStyle name="Normal 18 2 3 2 2 2 3 2 3" xfId="31219" xr:uid="{00000000-0005-0000-0000-0000F3790000}"/>
    <cellStyle name="Normal 18 2 3 2 2 2 3 3" xfId="11104" xr:uid="{00000000-0005-0000-0000-0000602B0000}"/>
    <cellStyle name="Normal 18 2 3 2 2 2 3 3 3" xfId="26202" xr:uid="{00000000-0005-0000-0000-00005A660000}"/>
    <cellStyle name="Normal 18 2 3 2 2 2 3 5" xfId="21189" xr:uid="{00000000-0005-0000-0000-0000C5520000}"/>
    <cellStyle name="Normal 18 2 3 2 2 2 4" xfId="12782" xr:uid="{00000000-0005-0000-0000-0000EE310000}"/>
    <cellStyle name="Normal 18 2 3 2 2 2 4 3" xfId="27877" xr:uid="{00000000-0005-0000-0000-0000E56C0000}"/>
    <cellStyle name="Normal 18 2 3 2 2 2 5" xfId="7761" xr:uid="{00000000-0005-0000-0000-0000511E0000}"/>
    <cellStyle name="Normal 18 2 3 2 2 2 5 3" xfId="22860" xr:uid="{00000000-0005-0000-0000-00004C590000}"/>
    <cellStyle name="Normal 18 2 3 2 2 2 7" xfId="17847" xr:uid="{00000000-0005-0000-0000-0000B7450000}"/>
    <cellStyle name="Normal 18 2 3 2 2 3" xfId="3543" xr:uid="{00000000-0005-0000-0000-0000D70D0000}"/>
    <cellStyle name="Normal 18 2 3 2 2 3 2" xfId="13617" xr:uid="{00000000-0005-0000-0000-000031350000}"/>
    <cellStyle name="Normal 18 2 3 2 2 3 2 3" xfId="28712" xr:uid="{00000000-0005-0000-0000-000028700000}"/>
    <cellStyle name="Normal 18 2 3 2 2 3 3" xfId="8597" xr:uid="{00000000-0005-0000-0000-000095210000}"/>
    <cellStyle name="Normal 18 2 3 2 2 3 3 3" xfId="23695" xr:uid="{00000000-0005-0000-0000-00008F5C0000}"/>
    <cellStyle name="Normal 18 2 3 2 2 3 5" xfId="18682" xr:uid="{00000000-0005-0000-0000-0000FA480000}"/>
    <cellStyle name="Normal 18 2 3 2 2 4" xfId="5236" xr:uid="{00000000-0005-0000-0000-000074140000}"/>
    <cellStyle name="Normal 18 2 3 2 2 4 2" xfId="15288" xr:uid="{00000000-0005-0000-0000-0000B83B0000}"/>
    <cellStyle name="Normal 18 2 3 2 2 4 2 3" xfId="30383" xr:uid="{00000000-0005-0000-0000-0000AF760000}"/>
    <cellStyle name="Normal 18 2 3 2 2 4 3" xfId="10268" xr:uid="{00000000-0005-0000-0000-00001C280000}"/>
    <cellStyle name="Normal 18 2 3 2 2 4 3 3" xfId="25366" xr:uid="{00000000-0005-0000-0000-000016630000}"/>
    <cellStyle name="Normal 18 2 3 2 2 4 5" xfId="20353" xr:uid="{00000000-0005-0000-0000-0000814F0000}"/>
    <cellStyle name="Normal 18 2 3 2 2 5" xfId="11946" xr:uid="{00000000-0005-0000-0000-0000AA2E0000}"/>
    <cellStyle name="Normal 18 2 3 2 2 5 3" xfId="27041" xr:uid="{00000000-0005-0000-0000-0000A1690000}"/>
    <cellStyle name="Normal 18 2 3 2 2 6" xfId="6925" xr:uid="{00000000-0005-0000-0000-00000D1B0000}"/>
    <cellStyle name="Normal 18 2 3 2 2 6 3" xfId="22024" xr:uid="{00000000-0005-0000-0000-000008560000}"/>
    <cellStyle name="Normal 18 2 3 2 2 8" xfId="17011" xr:uid="{00000000-0005-0000-0000-000073420000}"/>
    <cellStyle name="Normal 18 2 3 2 3" xfId="2273" xr:uid="{00000000-0005-0000-0000-0000E1080000}"/>
    <cellStyle name="Normal 18 2 3 2 3 2" xfId="3962" xr:uid="{00000000-0005-0000-0000-00007A0F0000}"/>
    <cellStyle name="Normal 18 2 3 2 3 2 2" xfId="14035" xr:uid="{00000000-0005-0000-0000-0000D3360000}"/>
    <cellStyle name="Normal 18 2 3 2 3 2 2 3" xfId="29130" xr:uid="{00000000-0005-0000-0000-0000CA710000}"/>
    <cellStyle name="Normal 18 2 3 2 3 2 3" xfId="9015" xr:uid="{00000000-0005-0000-0000-000037230000}"/>
    <cellStyle name="Normal 18 2 3 2 3 2 3 3" xfId="24113" xr:uid="{00000000-0005-0000-0000-0000315E0000}"/>
    <cellStyle name="Normal 18 2 3 2 3 2 5" xfId="19100" xr:uid="{00000000-0005-0000-0000-00009C4A0000}"/>
    <cellStyle name="Normal 18 2 3 2 3 3" xfId="5654" xr:uid="{00000000-0005-0000-0000-000016160000}"/>
    <cellStyle name="Normal 18 2 3 2 3 3 2" xfId="15706" xr:uid="{00000000-0005-0000-0000-00005A3D0000}"/>
    <cellStyle name="Normal 18 2 3 2 3 3 2 3" xfId="30801" xr:uid="{00000000-0005-0000-0000-000051780000}"/>
    <cellStyle name="Normal 18 2 3 2 3 3 3" xfId="10686" xr:uid="{00000000-0005-0000-0000-0000BE290000}"/>
    <cellStyle name="Normal 18 2 3 2 3 3 3 3" xfId="25784" xr:uid="{00000000-0005-0000-0000-0000B8640000}"/>
    <cellStyle name="Normal 18 2 3 2 3 3 5" xfId="20771" xr:uid="{00000000-0005-0000-0000-000023510000}"/>
    <cellStyle name="Normal 18 2 3 2 3 4" xfId="12364" xr:uid="{00000000-0005-0000-0000-00004C300000}"/>
    <cellStyle name="Normal 18 2 3 2 3 4 3" xfId="27459" xr:uid="{00000000-0005-0000-0000-0000436B0000}"/>
    <cellStyle name="Normal 18 2 3 2 3 5" xfId="7343" xr:uid="{00000000-0005-0000-0000-0000AF1C0000}"/>
    <cellStyle name="Normal 18 2 3 2 3 5 3" xfId="22442" xr:uid="{00000000-0005-0000-0000-0000AA570000}"/>
    <cellStyle name="Normal 18 2 3 2 3 7" xfId="17429" xr:uid="{00000000-0005-0000-0000-000015440000}"/>
    <cellStyle name="Normal 18 2 3 2 4" xfId="3125" xr:uid="{00000000-0005-0000-0000-0000350C0000}"/>
    <cellStyle name="Normal 18 2 3 2 4 2" xfId="13199" xr:uid="{00000000-0005-0000-0000-00008F330000}"/>
    <cellStyle name="Normal 18 2 3 2 4 2 3" xfId="28294" xr:uid="{00000000-0005-0000-0000-0000866E0000}"/>
    <cellStyle name="Normal 18 2 3 2 4 3" xfId="8179" xr:uid="{00000000-0005-0000-0000-0000F31F0000}"/>
    <cellStyle name="Normal 18 2 3 2 4 3 3" xfId="23277" xr:uid="{00000000-0005-0000-0000-0000ED5A0000}"/>
    <cellStyle name="Normal 18 2 3 2 4 5" xfId="18264" xr:uid="{00000000-0005-0000-0000-000058470000}"/>
    <cellStyle name="Normal 18 2 3 2 5" xfId="4818" xr:uid="{00000000-0005-0000-0000-0000D2120000}"/>
    <cellStyle name="Normal 18 2 3 2 5 2" xfId="14870" xr:uid="{00000000-0005-0000-0000-0000163A0000}"/>
    <cellStyle name="Normal 18 2 3 2 5 2 3" xfId="29965" xr:uid="{00000000-0005-0000-0000-00000D750000}"/>
    <cellStyle name="Normal 18 2 3 2 5 3" xfId="9850" xr:uid="{00000000-0005-0000-0000-00007A260000}"/>
    <cellStyle name="Normal 18 2 3 2 5 3 3" xfId="24948" xr:uid="{00000000-0005-0000-0000-000074610000}"/>
    <cellStyle name="Normal 18 2 3 2 5 5" xfId="19935" xr:uid="{00000000-0005-0000-0000-0000DF4D0000}"/>
    <cellStyle name="Normal 18 2 3 2 6" xfId="11528" xr:uid="{00000000-0005-0000-0000-0000082D0000}"/>
    <cellStyle name="Normal 18 2 3 2 6 3" xfId="26623" xr:uid="{00000000-0005-0000-0000-0000FF670000}"/>
    <cellStyle name="Normal 18 2 3 2 7" xfId="6507" xr:uid="{00000000-0005-0000-0000-00006B190000}"/>
    <cellStyle name="Normal 18 2 3 2 7 3" xfId="21606" xr:uid="{00000000-0005-0000-0000-000066540000}"/>
    <cellStyle name="Normal 18 2 3 2 9" xfId="16593" xr:uid="{00000000-0005-0000-0000-0000D1400000}"/>
    <cellStyle name="Normal 18 2 3 3" xfId="1644" xr:uid="{00000000-0005-0000-0000-00006C060000}"/>
    <cellStyle name="Normal 18 2 3 3 2" xfId="2483" xr:uid="{00000000-0005-0000-0000-0000B3090000}"/>
    <cellStyle name="Normal 18 2 3 3 2 2" xfId="4172" xr:uid="{00000000-0005-0000-0000-00004C100000}"/>
    <cellStyle name="Normal 18 2 3 3 2 2 2" xfId="14245" xr:uid="{00000000-0005-0000-0000-0000A5370000}"/>
    <cellStyle name="Normal 18 2 3 3 2 2 2 3" xfId="29340" xr:uid="{00000000-0005-0000-0000-00009C720000}"/>
    <cellStyle name="Normal 18 2 3 3 2 2 3" xfId="9225" xr:uid="{00000000-0005-0000-0000-000009240000}"/>
    <cellStyle name="Normal 18 2 3 3 2 2 3 3" xfId="24323" xr:uid="{00000000-0005-0000-0000-0000035F0000}"/>
    <cellStyle name="Normal 18 2 3 3 2 2 5" xfId="19310" xr:uid="{00000000-0005-0000-0000-00006E4B0000}"/>
    <cellStyle name="Normal 18 2 3 3 2 3" xfId="5864" xr:uid="{00000000-0005-0000-0000-0000E8160000}"/>
    <cellStyle name="Normal 18 2 3 3 2 3 2" xfId="15916" xr:uid="{00000000-0005-0000-0000-00002C3E0000}"/>
    <cellStyle name="Normal 18 2 3 3 2 3 2 3" xfId="31011" xr:uid="{00000000-0005-0000-0000-000023790000}"/>
    <cellStyle name="Normal 18 2 3 3 2 3 3" xfId="10896" xr:uid="{00000000-0005-0000-0000-0000902A0000}"/>
    <cellStyle name="Normal 18 2 3 3 2 3 3 3" xfId="25994" xr:uid="{00000000-0005-0000-0000-00008A650000}"/>
    <cellStyle name="Normal 18 2 3 3 2 3 5" xfId="20981" xr:uid="{00000000-0005-0000-0000-0000F5510000}"/>
    <cellStyle name="Normal 18 2 3 3 2 4" xfId="12574" xr:uid="{00000000-0005-0000-0000-00001E310000}"/>
    <cellStyle name="Normal 18 2 3 3 2 4 3" xfId="27669" xr:uid="{00000000-0005-0000-0000-0000156C0000}"/>
    <cellStyle name="Normal 18 2 3 3 2 5" xfId="7553" xr:uid="{00000000-0005-0000-0000-0000811D0000}"/>
    <cellStyle name="Normal 18 2 3 3 2 5 3" xfId="22652" xr:uid="{00000000-0005-0000-0000-00007C580000}"/>
    <cellStyle name="Normal 18 2 3 3 2 7" xfId="17639" xr:uid="{00000000-0005-0000-0000-0000E7440000}"/>
    <cellStyle name="Normal 18 2 3 3 3" xfId="3335" xr:uid="{00000000-0005-0000-0000-0000070D0000}"/>
    <cellStyle name="Normal 18 2 3 3 3 2" xfId="13409" xr:uid="{00000000-0005-0000-0000-000061340000}"/>
    <cellStyle name="Normal 18 2 3 3 3 2 3" xfId="28504" xr:uid="{00000000-0005-0000-0000-0000586F0000}"/>
    <cellStyle name="Normal 18 2 3 3 3 3" xfId="8389" xr:uid="{00000000-0005-0000-0000-0000C5200000}"/>
    <cellStyle name="Normal 18 2 3 3 3 3 3" xfId="23487" xr:uid="{00000000-0005-0000-0000-0000BF5B0000}"/>
    <cellStyle name="Normal 18 2 3 3 3 5" xfId="18474" xr:uid="{00000000-0005-0000-0000-00002A480000}"/>
    <cellStyle name="Normal 18 2 3 3 4" xfId="5028" xr:uid="{00000000-0005-0000-0000-0000A4130000}"/>
    <cellStyle name="Normal 18 2 3 3 4 2" xfId="15080" xr:uid="{00000000-0005-0000-0000-0000E83A0000}"/>
    <cellStyle name="Normal 18 2 3 3 4 2 3" xfId="30175" xr:uid="{00000000-0005-0000-0000-0000DF750000}"/>
    <cellStyle name="Normal 18 2 3 3 4 3" xfId="10060" xr:uid="{00000000-0005-0000-0000-00004C270000}"/>
    <cellStyle name="Normal 18 2 3 3 4 3 3" xfId="25158" xr:uid="{00000000-0005-0000-0000-000046620000}"/>
    <cellStyle name="Normal 18 2 3 3 4 5" xfId="20145" xr:uid="{00000000-0005-0000-0000-0000B14E0000}"/>
    <cellStyle name="Normal 18 2 3 3 5" xfId="11738" xr:uid="{00000000-0005-0000-0000-0000DA2D0000}"/>
    <cellStyle name="Normal 18 2 3 3 5 3" xfId="26833" xr:uid="{00000000-0005-0000-0000-0000D1680000}"/>
    <cellStyle name="Normal 18 2 3 3 6" xfId="6717" xr:uid="{00000000-0005-0000-0000-00003D1A0000}"/>
    <cellStyle name="Normal 18 2 3 3 6 3" xfId="21816" xr:uid="{00000000-0005-0000-0000-000038550000}"/>
    <cellStyle name="Normal 18 2 3 3 8" xfId="16803" xr:uid="{00000000-0005-0000-0000-0000A3410000}"/>
    <cellStyle name="Normal 18 2 3 4" xfId="2065" xr:uid="{00000000-0005-0000-0000-000011080000}"/>
    <cellStyle name="Normal 18 2 3 4 2" xfId="3754" xr:uid="{00000000-0005-0000-0000-0000AA0E0000}"/>
    <cellStyle name="Normal 18 2 3 4 2 2" xfId="13827" xr:uid="{00000000-0005-0000-0000-000003360000}"/>
    <cellStyle name="Normal 18 2 3 4 2 2 3" xfId="28922" xr:uid="{00000000-0005-0000-0000-0000FA700000}"/>
    <cellStyle name="Normal 18 2 3 4 2 3" xfId="8807" xr:uid="{00000000-0005-0000-0000-000067220000}"/>
    <cellStyle name="Normal 18 2 3 4 2 3 3" xfId="23905" xr:uid="{00000000-0005-0000-0000-0000615D0000}"/>
    <cellStyle name="Normal 18 2 3 4 2 5" xfId="18892" xr:uid="{00000000-0005-0000-0000-0000CC490000}"/>
    <cellStyle name="Normal 18 2 3 4 3" xfId="5446" xr:uid="{00000000-0005-0000-0000-000046150000}"/>
    <cellStyle name="Normal 18 2 3 4 3 2" xfId="15498" xr:uid="{00000000-0005-0000-0000-00008A3C0000}"/>
    <cellStyle name="Normal 18 2 3 4 3 2 3" xfId="30593" xr:uid="{00000000-0005-0000-0000-000081770000}"/>
    <cellStyle name="Normal 18 2 3 4 3 3" xfId="10478" xr:uid="{00000000-0005-0000-0000-0000EE280000}"/>
    <cellStyle name="Normal 18 2 3 4 3 3 3" xfId="25576" xr:uid="{00000000-0005-0000-0000-0000E8630000}"/>
    <cellStyle name="Normal 18 2 3 4 3 5" xfId="20563" xr:uid="{00000000-0005-0000-0000-000053500000}"/>
    <cellStyle name="Normal 18 2 3 4 4" xfId="12156" xr:uid="{00000000-0005-0000-0000-00007C2F0000}"/>
    <cellStyle name="Normal 18 2 3 4 4 3" xfId="27251" xr:uid="{00000000-0005-0000-0000-0000736A0000}"/>
    <cellStyle name="Normal 18 2 3 4 5" xfId="7135" xr:uid="{00000000-0005-0000-0000-0000DF1B0000}"/>
    <cellStyle name="Normal 18 2 3 4 5 3" xfId="22234" xr:uid="{00000000-0005-0000-0000-0000DA560000}"/>
    <cellStyle name="Normal 18 2 3 4 7" xfId="17221" xr:uid="{00000000-0005-0000-0000-000045430000}"/>
    <cellStyle name="Normal 18 2 3 5" xfId="2917" xr:uid="{00000000-0005-0000-0000-0000650B0000}"/>
    <cellStyle name="Normal 18 2 3 5 2" xfId="12991" xr:uid="{00000000-0005-0000-0000-0000BF320000}"/>
    <cellStyle name="Normal 18 2 3 5 2 3" xfId="28086" xr:uid="{00000000-0005-0000-0000-0000B66D0000}"/>
    <cellStyle name="Normal 18 2 3 5 3" xfId="7971" xr:uid="{00000000-0005-0000-0000-0000231F0000}"/>
    <cellStyle name="Normal 18 2 3 5 3 3" xfId="23069" xr:uid="{00000000-0005-0000-0000-00001D5A0000}"/>
    <cellStyle name="Normal 18 2 3 5 5" xfId="18056" xr:uid="{00000000-0005-0000-0000-000088460000}"/>
    <cellStyle name="Normal 18 2 3 6" xfId="4610" xr:uid="{00000000-0005-0000-0000-000002120000}"/>
    <cellStyle name="Normal 18 2 3 6 2" xfId="14662" xr:uid="{00000000-0005-0000-0000-000046390000}"/>
    <cellStyle name="Normal 18 2 3 6 2 3" xfId="29757" xr:uid="{00000000-0005-0000-0000-00003D740000}"/>
    <cellStyle name="Normal 18 2 3 6 3" xfId="9642" xr:uid="{00000000-0005-0000-0000-0000AA250000}"/>
    <cellStyle name="Normal 18 2 3 6 3 3" xfId="24740" xr:uid="{00000000-0005-0000-0000-0000A4600000}"/>
    <cellStyle name="Normal 18 2 3 6 5" xfId="19727" xr:uid="{00000000-0005-0000-0000-00000F4D0000}"/>
    <cellStyle name="Normal 18 2 3 7" xfId="11320" xr:uid="{00000000-0005-0000-0000-0000382C0000}"/>
    <cellStyle name="Normal 18 2 3 7 3" xfId="26415" xr:uid="{00000000-0005-0000-0000-00002F670000}"/>
    <cellStyle name="Normal 18 2 3 8" xfId="6299" xr:uid="{00000000-0005-0000-0000-00009B180000}"/>
    <cellStyle name="Normal 18 2 3 8 3" xfId="21398" xr:uid="{00000000-0005-0000-0000-000096530000}"/>
    <cellStyle name="Normal 18 2 4" xfId="1325" xr:uid="{00000000-0005-0000-0000-00002D050000}"/>
    <cellStyle name="Normal 18 2 4 2" xfId="1748" xr:uid="{00000000-0005-0000-0000-0000D4060000}"/>
    <cellStyle name="Normal 18 2 4 2 2" xfId="2587" xr:uid="{00000000-0005-0000-0000-00001B0A0000}"/>
    <cellStyle name="Normal 18 2 4 2 2 2" xfId="4276" xr:uid="{00000000-0005-0000-0000-0000B4100000}"/>
    <cellStyle name="Normal 18 2 4 2 2 2 2" xfId="14349" xr:uid="{00000000-0005-0000-0000-00000D380000}"/>
    <cellStyle name="Normal 18 2 4 2 2 2 2 3" xfId="29444" xr:uid="{00000000-0005-0000-0000-000004730000}"/>
    <cellStyle name="Normal 18 2 4 2 2 2 3" xfId="9329" xr:uid="{00000000-0005-0000-0000-000071240000}"/>
    <cellStyle name="Normal 18 2 4 2 2 2 3 3" xfId="24427" xr:uid="{00000000-0005-0000-0000-00006B5F0000}"/>
    <cellStyle name="Normal 18 2 4 2 2 2 5" xfId="19414" xr:uid="{00000000-0005-0000-0000-0000D64B0000}"/>
    <cellStyle name="Normal 18 2 4 2 2 3" xfId="5968" xr:uid="{00000000-0005-0000-0000-000050170000}"/>
    <cellStyle name="Normal 18 2 4 2 2 3 2" xfId="16020" xr:uid="{00000000-0005-0000-0000-0000943E0000}"/>
    <cellStyle name="Normal 18 2 4 2 2 3 2 3" xfId="31115" xr:uid="{00000000-0005-0000-0000-00008B790000}"/>
    <cellStyle name="Normal 18 2 4 2 2 3 3" xfId="11000" xr:uid="{00000000-0005-0000-0000-0000F82A0000}"/>
    <cellStyle name="Normal 18 2 4 2 2 3 3 3" xfId="26098" xr:uid="{00000000-0005-0000-0000-0000F2650000}"/>
    <cellStyle name="Normal 18 2 4 2 2 3 5" xfId="21085" xr:uid="{00000000-0005-0000-0000-00005D520000}"/>
    <cellStyle name="Normal 18 2 4 2 2 4" xfId="12678" xr:uid="{00000000-0005-0000-0000-000086310000}"/>
    <cellStyle name="Normal 18 2 4 2 2 4 3" xfId="27773" xr:uid="{00000000-0005-0000-0000-00007D6C0000}"/>
    <cellStyle name="Normal 18 2 4 2 2 5" xfId="7657" xr:uid="{00000000-0005-0000-0000-0000E91D0000}"/>
    <cellStyle name="Normal 18 2 4 2 2 5 3" xfId="22756" xr:uid="{00000000-0005-0000-0000-0000E4580000}"/>
    <cellStyle name="Normal 18 2 4 2 2 7" xfId="17743" xr:uid="{00000000-0005-0000-0000-00004F450000}"/>
    <cellStyle name="Normal 18 2 4 2 3" xfId="3439" xr:uid="{00000000-0005-0000-0000-00006F0D0000}"/>
    <cellStyle name="Normal 18 2 4 2 3 2" xfId="13513" xr:uid="{00000000-0005-0000-0000-0000C9340000}"/>
    <cellStyle name="Normal 18 2 4 2 3 2 3" xfId="28608" xr:uid="{00000000-0005-0000-0000-0000C06F0000}"/>
    <cellStyle name="Normal 18 2 4 2 3 3" xfId="8493" xr:uid="{00000000-0005-0000-0000-00002D210000}"/>
    <cellStyle name="Normal 18 2 4 2 3 3 3" xfId="23591" xr:uid="{00000000-0005-0000-0000-0000275C0000}"/>
    <cellStyle name="Normal 18 2 4 2 3 5" xfId="18578" xr:uid="{00000000-0005-0000-0000-000092480000}"/>
    <cellStyle name="Normal 18 2 4 2 4" xfId="5132" xr:uid="{00000000-0005-0000-0000-00000C140000}"/>
    <cellStyle name="Normal 18 2 4 2 4 2" xfId="15184" xr:uid="{00000000-0005-0000-0000-0000503B0000}"/>
    <cellStyle name="Normal 18 2 4 2 4 2 3" xfId="30279" xr:uid="{00000000-0005-0000-0000-000047760000}"/>
    <cellStyle name="Normal 18 2 4 2 4 3" xfId="10164" xr:uid="{00000000-0005-0000-0000-0000B4270000}"/>
    <cellStyle name="Normal 18 2 4 2 4 3 3" xfId="25262" xr:uid="{00000000-0005-0000-0000-0000AE620000}"/>
    <cellStyle name="Normal 18 2 4 2 4 5" xfId="20249" xr:uid="{00000000-0005-0000-0000-0000194F0000}"/>
    <cellStyle name="Normal 18 2 4 2 5" xfId="11842" xr:uid="{00000000-0005-0000-0000-0000422E0000}"/>
    <cellStyle name="Normal 18 2 4 2 5 3" xfId="26937" xr:uid="{00000000-0005-0000-0000-000039690000}"/>
    <cellStyle name="Normal 18 2 4 2 6" xfId="6821" xr:uid="{00000000-0005-0000-0000-0000A51A0000}"/>
    <cellStyle name="Normal 18 2 4 2 6 3" xfId="21920" xr:uid="{00000000-0005-0000-0000-0000A0550000}"/>
    <cellStyle name="Normal 18 2 4 2 8" xfId="16907" xr:uid="{00000000-0005-0000-0000-00000B420000}"/>
    <cellStyle name="Normal 18 2 4 3" xfId="2169" xr:uid="{00000000-0005-0000-0000-000079080000}"/>
    <cellStyle name="Normal 18 2 4 3 2" xfId="3858" xr:uid="{00000000-0005-0000-0000-0000120F0000}"/>
    <cellStyle name="Normal 18 2 4 3 2 2" xfId="13931" xr:uid="{00000000-0005-0000-0000-00006B360000}"/>
    <cellStyle name="Normal 18 2 4 3 2 2 3" xfId="29026" xr:uid="{00000000-0005-0000-0000-000062710000}"/>
    <cellStyle name="Normal 18 2 4 3 2 3" xfId="8911" xr:uid="{00000000-0005-0000-0000-0000CF220000}"/>
    <cellStyle name="Normal 18 2 4 3 2 3 3" xfId="24009" xr:uid="{00000000-0005-0000-0000-0000C95D0000}"/>
    <cellStyle name="Normal 18 2 4 3 2 5" xfId="18996" xr:uid="{00000000-0005-0000-0000-0000344A0000}"/>
    <cellStyle name="Normal 18 2 4 3 3" xfId="5550" xr:uid="{00000000-0005-0000-0000-0000AE150000}"/>
    <cellStyle name="Normal 18 2 4 3 3 2" xfId="15602" xr:uid="{00000000-0005-0000-0000-0000F23C0000}"/>
    <cellStyle name="Normal 18 2 4 3 3 2 3" xfId="30697" xr:uid="{00000000-0005-0000-0000-0000E9770000}"/>
    <cellStyle name="Normal 18 2 4 3 3 3" xfId="10582" xr:uid="{00000000-0005-0000-0000-000056290000}"/>
    <cellStyle name="Normal 18 2 4 3 3 3 3" xfId="25680" xr:uid="{00000000-0005-0000-0000-000050640000}"/>
    <cellStyle name="Normal 18 2 4 3 3 5" xfId="20667" xr:uid="{00000000-0005-0000-0000-0000BB500000}"/>
    <cellStyle name="Normal 18 2 4 3 4" xfId="12260" xr:uid="{00000000-0005-0000-0000-0000E42F0000}"/>
    <cellStyle name="Normal 18 2 4 3 4 3" xfId="27355" xr:uid="{00000000-0005-0000-0000-0000DB6A0000}"/>
    <cellStyle name="Normal 18 2 4 3 5" xfId="7239" xr:uid="{00000000-0005-0000-0000-0000471C0000}"/>
    <cellStyle name="Normal 18 2 4 3 5 3" xfId="22338" xr:uid="{00000000-0005-0000-0000-000042570000}"/>
    <cellStyle name="Normal 18 2 4 3 7" xfId="17325" xr:uid="{00000000-0005-0000-0000-0000AD430000}"/>
    <cellStyle name="Normal 18 2 4 4" xfId="3021" xr:uid="{00000000-0005-0000-0000-0000CD0B0000}"/>
    <cellStyle name="Normal 18 2 4 4 2" xfId="13095" xr:uid="{00000000-0005-0000-0000-000027330000}"/>
    <cellStyle name="Normal 18 2 4 4 2 3" xfId="28190" xr:uid="{00000000-0005-0000-0000-00001E6E0000}"/>
    <cellStyle name="Normal 18 2 4 4 3" xfId="8075" xr:uid="{00000000-0005-0000-0000-00008B1F0000}"/>
    <cellStyle name="Normal 18 2 4 4 3 3" xfId="23173" xr:uid="{00000000-0005-0000-0000-0000855A0000}"/>
    <cellStyle name="Normal 18 2 4 4 5" xfId="18160" xr:uid="{00000000-0005-0000-0000-0000F0460000}"/>
    <cellStyle name="Normal 18 2 4 5" xfId="4714" xr:uid="{00000000-0005-0000-0000-00006A120000}"/>
    <cellStyle name="Normal 18 2 4 5 2" xfId="14766" xr:uid="{00000000-0005-0000-0000-0000AE390000}"/>
    <cellStyle name="Normal 18 2 4 5 2 3" xfId="29861" xr:uid="{00000000-0005-0000-0000-0000A5740000}"/>
    <cellStyle name="Normal 18 2 4 5 3" xfId="9746" xr:uid="{00000000-0005-0000-0000-000012260000}"/>
    <cellStyle name="Normal 18 2 4 5 3 3" xfId="24844" xr:uid="{00000000-0005-0000-0000-00000C610000}"/>
    <cellStyle name="Normal 18 2 4 5 5" xfId="19831" xr:uid="{00000000-0005-0000-0000-0000774D0000}"/>
    <cellStyle name="Normal 18 2 4 6" xfId="11424" xr:uid="{00000000-0005-0000-0000-0000A02C0000}"/>
    <cellStyle name="Normal 18 2 4 6 3" xfId="26519" xr:uid="{00000000-0005-0000-0000-000097670000}"/>
    <cellStyle name="Normal 18 2 4 7" xfId="6403" xr:uid="{00000000-0005-0000-0000-000003190000}"/>
    <cellStyle name="Normal 18 2 4 7 3" xfId="21502" xr:uid="{00000000-0005-0000-0000-0000FE530000}"/>
    <cellStyle name="Normal 18 2 4 9" xfId="16489" xr:uid="{00000000-0005-0000-0000-000069400000}"/>
    <cellStyle name="Normal 18 2 5" xfId="1538" xr:uid="{00000000-0005-0000-0000-000002060000}"/>
    <cellStyle name="Normal 18 2 5 2" xfId="2379" xr:uid="{00000000-0005-0000-0000-00004B090000}"/>
    <cellStyle name="Normal 18 2 5 2 2" xfId="4068" xr:uid="{00000000-0005-0000-0000-0000E40F0000}"/>
    <cellStyle name="Normal 18 2 5 2 2 2" xfId="14141" xr:uid="{00000000-0005-0000-0000-00003D370000}"/>
    <cellStyle name="Normal 18 2 5 2 2 2 3" xfId="29236" xr:uid="{00000000-0005-0000-0000-000034720000}"/>
    <cellStyle name="Normal 18 2 5 2 2 3" xfId="9121" xr:uid="{00000000-0005-0000-0000-0000A1230000}"/>
    <cellStyle name="Normal 18 2 5 2 2 3 3" xfId="24219" xr:uid="{00000000-0005-0000-0000-00009B5E0000}"/>
    <cellStyle name="Normal 18 2 5 2 2 5" xfId="19206" xr:uid="{00000000-0005-0000-0000-0000064B0000}"/>
    <cellStyle name="Normal 18 2 5 2 3" xfId="5760" xr:uid="{00000000-0005-0000-0000-000080160000}"/>
    <cellStyle name="Normal 18 2 5 2 3 2" xfId="15812" xr:uid="{00000000-0005-0000-0000-0000C43D0000}"/>
    <cellStyle name="Normal 18 2 5 2 3 2 3" xfId="30907" xr:uid="{00000000-0005-0000-0000-0000BB780000}"/>
    <cellStyle name="Normal 18 2 5 2 3 3" xfId="10792" xr:uid="{00000000-0005-0000-0000-0000282A0000}"/>
    <cellStyle name="Normal 18 2 5 2 3 3 3" xfId="25890" xr:uid="{00000000-0005-0000-0000-000022650000}"/>
    <cellStyle name="Normal 18 2 5 2 3 5" xfId="20877" xr:uid="{00000000-0005-0000-0000-00008D510000}"/>
    <cellStyle name="Normal 18 2 5 2 4" xfId="12470" xr:uid="{00000000-0005-0000-0000-0000B6300000}"/>
    <cellStyle name="Normal 18 2 5 2 4 3" xfId="27565" xr:uid="{00000000-0005-0000-0000-0000AD6B0000}"/>
    <cellStyle name="Normal 18 2 5 2 5" xfId="7449" xr:uid="{00000000-0005-0000-0000-0000191D0000}"/>
    <cellStyle name="Normal 18 2 5 2 5 3" xfId="22548" xr:uid="{00000000-0005-0000-0000-000014580000}"/>
    <cellStyle name="Normal 18 2 5 2 7" xfId="17535" xr:uid="{00000000-0005-0000-0000-00007F440000}"/>
    <cellStyle name="Normal 18 2 5 3" xfId="3231" xr:uid="{00000000-0005-0000-0000-00009F0C0000}"/>
    <cellStyle name="Normal 18 2 5 3 2" xfId="13305" xr:uid="{00000000-0005-0000-0000-0000F9330000}"/>
    <cellStyle name="Normal 18 2 5 3 2 3" xfId="28400" xr:uid="{00000000-0005-0000-0000-0000F06E0000}"/>
    <cellStyle name="Normal 18 2 5 3 3" xfId="8285" xr:uid="{00000000-0005-0000-0000-00005D200000}"/>
    <cellStyle name="Normal 18 2 5 3 3 3" xfId="23383" xr:uid="{00000000-0005-0000-0000-0000575B0000}"/>
    <cellStyle name="Normal 18 2 5 3 5" xfId="18370" xr:uid="{00000000-0005-0000-0000-0000C2470000}"/>
    <cellStyle name="Normal 18 2 5 4" xfId="4924" xr:uid="{00000000-0005-0000-0000-00003C130000}"/>
    <cellStyle name="Normal 18 2 5 4 2" xfId="14976" xr:uid="{00000000-0005-0000-0000-0000803A0000}"/>
    <cellStyle name="Normal 18 2 5 4 2 3" xfId="30071" xr:uid="{00000000-0005-0000-0000-000077750000}"/>
    <cellStyle name="Normal 18 2 5 4 3" xfId="9956" xr:uid="{00000000-0005-0000-0000-0000E4260000}"/>
    <cellStyle name="Normal 18 2 5 4 3 3" xfId="25054" xr:uid="{00000000-0005-0000-0000-0000DE610000}"/>
    <cellStyle name="Normal 18 2 5 4 5" xfId="20041" xr:uid="{00000000-0005-0000-0000-0000494E0000}"/>
    <cellStyle name="Normal 18 2 5 5" xfId="11634" xr:uid="{00000000-0005-0000-0000-0000722D0000}"/>
    <cellStyle name="Normal 18 2 5 5 3" xfId="26729" xr:uid="{00000000-0005-0000-0000-000069680000}"/>
    <cellStyle name="Normal 18 2 5 6" xfId="6613" xr:uid="{00000000-0005-0000-0000-0000D5190000}"/>
    <cellStyle name="Normal 18 2 5 6 3" xfId="21712" xr:uid="{00000000-0005-0000-0000-0000D0540000}"/>
    <cellStyle name="Normal 18 2 5 8" xfId="16699" xr:uid="{00000000-0005-0000-0000-00003B410000}"/>
    <cellStyle name="Normal 18 2 6" xfId="1959" xr:uid="{00000000-0005-0000-0000-0000A7070000}"/>
    <cellStyle name="Normal 18 2 6 2" xfId="3650" xr:uid="{00000000-0005-0000-0000-0000420E0000}"/>
    <cellStyle name="Normal 18 2 6 2 2" xfId="13723" xr:uid="{00000000-0005-0000-0000-00009B350000}"/>
    <cellStyle name="Normal 18 2 6 2 2 3" xfId="28818" xr:uid="{00000000-0005-0000-0000-000092700000}"/>
    <cellStyle name="Normal 18 2 6 2 3" xfId="8703" xr:uid="{00000000-0005-0000-0000-0000FF210000}"/>
    <cellStyle name="Normal 18 2 6 2 3 3" xfId="23801" xr:uid="{00000000-0005-0000-0000-0000F95C0000}"/>
    <cellStyle name="Normal 18 2 6 2 5" xfId="18788" xr:uid="{00000000-0005-0000-0000-000064490000}"/>
    <cellStyle name="Normal 18 2 6 3" xfId="5342" xr:uid="{00000000-0005-0000-0000-0000DE140000}"/>
    <cellStyle name="Normal 18 2 6 3 2" xfId="15394" xr:uid="{00000000-0005-0000-0000-0000223C0000}"/>
    <cellStyle name="Normal 18 2 6 3 2 3" xfId="30489" xr:uid="{00000000-0005-0000-0000-000019770000}"/>
    <cellStyle name="Normal 18 2 6 3 3" xfId="10374" xr:uid="{00000000-0005-0000-0000-000086280000}"/>
    <cellStyle name="Normal 18 2 6 3 3 3" xfId="25472" xr:uid="{00000000-0005-0000-0000-000080630000}"/>
    <cellStyle name="Normal 18 2 6 3 5" xfId="20459" xr:uid="{00000000-0005-0000-0000-0000EB4F0000}"/>
    <cellStyle name="Normal 18 2 6 4" xfId="12052" xr:uid="{00000000-0005-0000-0000-0000142F0000}"/>
    <cellStyle name="Normal 18 2 6 4 3" xfId="27147" xr:uid="{00000000-0005-0000-0000-00000B6A0000}"/>
    <cellStyle name="Normal 18 2 6 5" xfId="7031" xr:uid="{00000000-0005-0000-0000-0000771B0000}"/>
    <cellStyle name="Normal 18 2 6 5 3" xfId="22130" xr:uid="{00000000-0005-0000-0000-000072560000}"/>
    <cellStyle name="Normal 18 2 6 7" xfId="17117" xr:uid="{00000000-0005-0000-0000-0000DD420000}"/>
    <cellStyle name="Normal 18 2 7" xfId="2809" xr:uid="{00000000-0005-0000-0000-0000F90A0000}"/>
    <cellStyle name="Normal 18 2 7 2" xfId="12887" xr:uid="{00000000-0005-0000-0000-000057320000}"/>
    <cellStyle name="Normal 18 2 7 2 3" xfId="27982" xr:uid="{00000000-0005-0000-0000-00004E6D0000}"/>
    <cellStyle name="Normal 18 2 7 3" xfId="7867" xr:uid="{00000000-0005-0000-0000-0000BB1E0000}"/>
    <cellStyle name="Normal 18 2 7 3 3" xfId="22965" xr:uid="{00000000-0005-0000-0000-0000B5590000}"/>
    <cellStyle name="Normal 18 2 7 5" xfId="17952" xr:uid="{00000000-0005-0000-0000-000020460000}"/>
    <cellStyle name="Normal 18 2 8" xfId="4503" xr:uid="{00000000-0005-0000-0000-000097110000}"/>
    <cellStyle name="Normal 18 2 8 2" xfId="14558" xr:uid="{00000000-0005-0000-0000-0000DE380000}"/>
    <cellStyle name="Normal 18 2 8 2 3" xfId="29653" xr:uid="{00000000-0005-0000-0000-0000D5730000}"/>
    <cellStyle name="Normal 18 2 8 3" xfId="9538" xr:uid="{00000000-0005-0000-0000-000042250000}"/>
    <cellStyle name="Normal 18 2 8 3 3" xfId="24636" xr:uid="{00000000-0005-0000-0000-00003C600000}"/>
    <cellStyle name="Normal 18 2 8 5" xfId="19623" xr:uid="{00000000-0005-0000-0000-0000A74C0000}"/>
    <cellStyle name="Normal 18 2 9" xfId="11214" xr:uid="{00000000-0005-0000-0000-0000CE2B0000}"/>
    <cellStyle name="Normal 18 2 9 3" xfId="26311" xr:uid="{00000000-0005-0000-0000-0000C7660000}"/>
    <cellStyle name="Normal 19" xfId="132" xr:uid="{00000000-0005-0000-0000-000084000000}"/>
    <cellStyle name="Normal 19 2" xfId="827" xr:uid="{00000000-0005-0000-0000-00003B030000}"/>
    <cellStyle name="Normal 19 2 10" xfId="6194" xr:uid="{00000000-0005-0000-0000-000032180000}"/>
    <cellStyle name="Normal 19 2 10 3" xfId="21295" xr:uid="{00000000-0005-0000-0000-00002F530000}"/>
    <cellStyle name="Normal 19 2 12" xfId="16280" xr:uid="{00000000-0005-0000-0000-0000983F0000}"/>
    <cellStyle name="Normal 19 2 2" xfId="1159" xr:uid="{00000000-0005-0000-0000-000087040000}"/>
    <cellStyle name="Normal 19 2 2 11" xfId="16334" xr:uid="{00000000-0005-0000-0000-0000CE3F0000}"/>
    <cellStyle name="Normal 19 2 2 2" xfId="1267" xr:uid="{00000000-0005-0000-0000-0000F3040000}"/>
    <cellStyle name="Normal 19 2 2 2 10" xfId="16438" xr:uid="{00000000-0005-0000-0000-000036400000}"/>
    <cellStyle name="Normal 19 2 2 2 2" xfId="1484" xr:uid="{00000000-0005-0000-0000-0000CC050000}"/>
    <cellStyle name="Normal 19 2 2 2 2 2" xfId="1905" xr:uid="{00000000-0005-0000-0000-000071070000}"/>
    <cellStyle name="Normal 19 2 2 2 2 2 2" xfId="2744" xr:uid="{00000000-0005-0000-0000-0000B80A0000}"/>
    <cellStyle name="Normal 19 2 2 2 2 2 2 2" xfId="4433" xr:uid="{00000000-0005-0000-0000-000051110000}"/>
    <cellStyle name="Normal 19 2 2 2 2 2 2 2 2" xfId="14506" xr:uid="{00000000-0005-0000-0000-0000AA380000}"/>
    <cellStyle name="Normal 19 2 2 2 2 2 2 2 2 3" xfId="29601" xr:uid="{00000000-0005-0000-0000-0000A1730000}"/>
    <cellStyle name="Normal 19 2 2 2 2 2 2 2 3" xfId="9486" xr:uid="{00000000-0005-0000-0000-00000E250000}"/>
    <cellStyle name="Normal 19 2 2 2 2 2 2 2 3 3" xfId="24584" xr:uid="{00000000-0005-0000-0000-000008600000}"/>
    <cellStyle name="Normal 19 2 2 2 2 2 2 2 5" xfId="19571" xr:uid="{00000000-0005-0000-0000-0000734C0000}"/>
    <cellStyle name="Normal 19 2 2 2 2 2 2 3" xfId="6125" xr:uid="{00000000-0005-0000-0000-0000ED170000}"/>
    <cellStyle name="Normal 19 2 2 2 2 2 2 3 2" xfId="16177" xr:uid="{00000000-0005-0000-0000-0000313F0000}"/>
    <cellStyle name="Normal 19 2 2 2 2 2 2 3 2 3" xfId="31272" xr:uid="{00000000-0005-0000-0000-0000287A0000}"/>
    <cellStyle name="Normal 19 2 2 2 2 2 2 3 3" xfId="11157" xr:uid="{00000000-0005-0000-0000-0000952B0000}"/>
    <cellStyle name="Normal 19 2 2 2 2 2 2 3 3 3" xfId="26255" xr:uid="{00000000-0005-0000-0000-00008F660000}"/>
    <cellStyle name="Normal 19 2 2 2 2 2 2 3 5" xfId="21242" xr:uid="{00000000-0005-0000-0000-0000FA520000}"/>
    <cellStyle name="Normal 19 2 2 2 2 2 2 4" xfId="12835" xr:uid="{00000000-0005-0000-0000-000023320000}"/>
    <cellStyle name="Normal 19 2 2 2 2 2 2 4 3" xfId="27930" xr:uid="{00000000-0005-0000-0000-00001A6D0000}"/>
    <cellStyle name="Normal 19 2 2 2 2 2 2 5" xfId="7814" xr:uid="{00000000-0005-0000-0000-0000861E0000}"/>
    <cellStyle name="Normal 19 2 2 2 2 2 2 5 3" xfId="22913" xr:uid="{00000000-0005-0000-0000-000081590000}"/>
    <cellStyle name="Normal 19 2 2 2 2 2 2 7" xfId="17900" xr:uid="{00000000-0005-0000-0000-0000EC450000}"/>
    <cellStyle name="Normal 19 2 2 2 2 2 3" xfId="3596" xr:uid="{00000000-0005-0000-0000-00000C0E0000}"/>
    <cellStyle name="Normal 19 2 2 2 2 2 3 2" xfId="13670" xr:uid="{00000000-0005-0000-0000-000066350000}"/>
    <cellStyle name="Normal 19 2 2 2 2 2 3 2 3" xfId="28765" xr:uid="{00000000-0005-0000-0000-00005D700000}"/>
    <cellStyle name="Normal 19 2 2 2 2 2 3 3" xfId="8650" xr:uid="{00000000-0005-0000-0000-0000CA210000}"/>
    <cellStyle name="Normal 19 2 2 2 2 2 3 3 3" xfId="23748" xr:uid="{00000000-0005-0000-0000-0000C45C0000}"/>
    <cellStyle name="Normal 19 2 2 2 2 2 3 5" xfId="18735" xr:uid="{00000000-0005-0000-0000-00002F490000}"/>
    <cellStyle name="Normal 19 2 2 2 2 2 4" xfId="5289" xr:uid="{00000000-0005-0000-0000-0000A9140000}"/>
    <cellStyle name="Normal 19 2 2 2 2 2 4 2" xfId="15341" xr:uid="{00000000-0005-0000-0000-0000ED3B0000}"/>
    <cellStyle name="Normal 19 2 2 2 2 2 4 2 3" xfId="30436" xr:uid="{00000000-0005-0000-0000-0000E4760000}"/>
    <cellStyle name="Normal 19 2 2 2 2 2 4 3" xfId="10321" xr:uid="{00000000-0005-0000-0000-000051280000}"/>
    <cellStyle name="Normal 19 2 2 2 2 2 4 3 3" xfId="25419" xr:uid="{00000000-0005-0000-0000-00004B630000}"/>
    <cellStyle name="Normal 19 2 2 2 2 2 4 5" xfId="20406" xr:uid="{00000000-0005-0000-0000-0000B64F0000}"/>
    <cellStyle name="Normal 19 2 2 2 2 2 5" xfId="11999" xr:uid="{00000000-0005-0000-0000-0000DF2E0000}"/>
    <cellStyle name="Normal 19 2 2 2 2 2 5 3" xfId="27094" xr:uid="{00000000-0005-0000-0000-0000D6690000}"/>
    <cellStyle name="Normal 19 2 2 2 2 2 6" xfId="6978" xr:uid="{00000000-0005-0000-0000-0000421B0000}"/>
    <cellStyle name="Normal 19 2 2 2 2 2 6 3" xfId="22077" xr:uid="{00000000-0005-0000-0000-00003D560000}"/>
    <cellStyle name="Normal 19 2 2 2 2 2 8" xfId="17064" xr:uid="{00000000-0005-0000-0000-0000A8420000}"/>
    <cellStyle name="Normal 19 2 2 2 2 3" xfId="2326" xr:uid="{00000000-0005-0000-0000-000016090000}"/>
    <cellStyle name="Normal 19 2 2 2 2 3 2" xfId="4015" xr:uid="{00000000-0005-0000-0000-0000AF0F0000}"/>
    <cellStyle name="Normal 19 2 2 2 2 3 2 2" xfId="14088" xr:uid="{00000000-0005-0000-0000-000008370000}"/>
    <cellStyle name="Normal 19 2 2 2 2 3 2 2 3" xfId="29183" xr:uid="{00000000-0005-0000-0000-0000FF710000}"/>
    <cellStyle name="Normal 19 2 2 2 2 3 2 3" xfId="9068" xr:uid="{00000000-0005-0000-0000-00006C230000}"/>
    <cellStyle name="Normal 19 2 2 2 2 3 2 3 3" xfId="24166" xr:uid="{00000000-0005-0000-0000-0000665E0000}"/>
    <cellStyle name="Normal 19 2 2 2 2 3 2 5" xfId="19153" xr:uid="{00000000-0005-0000-0000-0000D14A0000}"/>
    <cellStyle name="Normal 19 2 2 2 2 3 3" xfId="5707" xr:uid="{00000000-0005-0000-0000-00004B160000}"/>
    <cellStyle name="Normal 19 2 2 2 2 3 3 2" xfId="15759" xr:uid="{00000000-0005-0000-0000-00008F3D0000}"/>
    <cellStyle name="Normal 19 2 2 2 2 3 3 2 3" xfId="30854" xr:uid="{00000000-0005-0000-0000-000086780000}"/>
    <cellStyle name="Normal 19 2 2 2 2 3 3 3" xfId="10739" xr:uid="{00000000-0005-0000-0000-0000F3290000}"/>
    <cellStyle name="Normal 19 2 2 2 2 3 3 3 3" xfId="25837" xr:uid="{00000000-0005-0000-0000-0000ED640000}"/>
    <cellStyle name="Normal 19 2 2 2 2 3 3 5" xfId="20824" xr:uid="{00000000-0005-0000-0000-000058510000}"/>
    <cellStyle name="Normal 19 2 2 2 2 3 4" xfId="12417" xr:uid="{00000000-0005-0000-0000-000081300000}"/>
    <cellStyle name="Normal 19 2 2 2 2 3 4 3" xfId="27512" xr:uid="{00000000-0005-0000-0000-0000786B0000}"/>
    <cellStyle name="Normal 19 2 2 2 2 3 5" xfId="7396" xr:uid="{00000000-0005-0000-0000-0000E41C0000}"/>
    <cellStyle name="Normal 19 2 2 2 2 3 5 3" xfId="22495" xr:uid="{00000000-0005-0000-0000-0000DF570000}"/>
    <cellStyle name="Normal 19 2 2 2 2 3 7" xfId="17482" xr:uid="{00000000-0005-0000-0000-00004A440000}"/>
    <cellStyle name="Normal 19 2 2 2 2 4" xfId="3178" xr:uid="{00000000-0005-0000-0000-00006A0C0000}"/>
    <cellStyle name="Normal 19 2 2 2 2 4 2" xfId="13252" xr:uid="{00000000-0005-0000-0000-0000C4330000}"/>
    <cellStyle name="Normal 19 2 2 2 2 4 2 3" xfId="28347" xr:uid="{00000000-0005-0000-0000-0000BB6E0000}"/>
    <cellStyle name="Normal 19 2 2 2 2 4 3" xfId="8232" xr:uid="{00000000-0005-0000-0000-000028200000}"/>
    <cellStyle name="Normal 19 2 2 2 2 4 3 3" xfId="23330" xr:uid="{00000000-0005-0000-0000-0000225B0000}"/>
    <cellStyle name="Normal 19 2 2 2 2 4 5" xfId="18317" xr:uid="{00000000-0005-0000-0000-00008D470000}"/>
    <cellStyle name="Normal 19 2 2 2 2 5" xfId="4871" xr:uid="{00000000-0005-0000-0000-000007130000}"/>
    <cellStyle name="Normal 19 2 2 2 2 5 2" xfId="14923" xr:uid="{00000000-0005-0000-0000-00004B3A0000}"/>
    <cellStyle name="Normal 19 2 2 2 2 5 2 3" xfId="30018" xr:uid="{00000000-0005-0000-0000-000042750000}"/>
    <cellStyle name="Normal 19 2 2 2 2 5 3" xfId="9903" xr:uid="{00000000-0005-0000-0000-0000AF260000}"/>
    <cellStyle name="Normal 19 2 2 2 2 5 3 3" xfId="25001" xr:uid="{00000000-0005-0000-0000-0000A9610000}"/>
    <cellStyle name="Normal 19 2 2 2 2 5 5" xfId="19988" xr:uid="{00000000-0005-0000-0000-0000144E0000}"/>
    <cellStyle name="Normal 19 2 2 2 2 6" xfId="11581" xr:uid="{00000000-0005-0000-0000-00003D2D0000}"/>
    <cellStyle name="Normal 19 2 2 2 2 6 3" xfId="26676" xr:uid="{00000000-0005-0000-0000-000034680000}"/>
    <cellStyle name="Normal 19 2 2 2 2 7" xfId="6560" xr:uid="{00000000-0005-0000-0000-0000A0190000}"/>
    <cellStyle name="Normal 19 2 2 2 2 7 3" xfId="21659" xr:uid="{00000000-0005-0000-0000-00009B540000}"/>
    <cellStyle name="Normal 19 2 2 2 2 9" xfId="16646" xr:uid="{00000000-0005-0000-0000-000006410000}"/>
    <cellStyle name="Normal 19 2 2 2 3" xfId="1697" xr:uid="{00000000-0005-0000-0000-0000A1060000}"/>
    <cellStyle name="Normal 19 2 2 2 3 2" xfId="2536" xr:uid="{00000000-0005-0000-0000-0000E8090000}"/>
    <cellStyle name="Normal 19 2 2 2 3 2 2" xfId="4225" xr:uid="{00000000-0005-0000-0000-000081100000}"/>
    <cellStyle name="Normal 19 2 2 2 3 2 2 2" xfId="14298" xr:uid="{00000000-0005-0000-0000-0000DA370000}"/>
    <cellStyle name="Normal 19 2 2 2 3 2 2 2 3" xfId="29393" xr:uid="{00000000-0005-0000-0000-0000D1720000}"/>
    <cellStyle name="Normal 19 2 2 2 3 2 2 3" xfId="9278" xr:uid="{00000000-0005-0000-0000-00003E240000}"/>
    <cellStyle name="Normal 19 2 2 2 3 2 2 3 3" xfId="24376" xr:uid="{00000000-0005-0000-0000-0000385F0000}"/>
    <cellStyle name="Normal 19 2 2 2 3 2 2 5" xfId="19363" xr:uid="{00000000-0005-0000-0000-0000A34B0000}"/>
    <cellStyle name="Normal 19 2 2 2 3 2 3" xfId="5917" xr:uid="{00000000-0005-0000-0000-00001D170000}"/>
    <cellStyle name="Normal 19 2 2 2 3 2 3 2" xfId="15969" xr:uid="{00000000-0005-0000-0000-0000613E0000}"/>
    <cellStyle name="Normal 19 2 2 2 3 2 3 2 3" xfId="31064" xr:uid="{00000000-0005-0000-0000-000058790000}"/>
    <cellStyle name="Normal 19 2 2 2 3 2 3 3" xfId="10949" xr:uid="{00000000-0005-0000-0000-0000C52A0000}"/>
    <cellStyle name="Normal 19 2 2 2 3 2 3 3 3" xfId="26047" xr:uid="{00000000-0005-0000-0000-0000BF650000}"/>
    <cellStyle name="Normal 19 2 2 2 3 2 3 5" xfId="21034" xr:uid="{00000000-0005-0000-0000-00002A520000}"/>
    <cellStyle name="Normal 19 2 2 2 3 2 4" xfId="12627" xr:uid="{00000000-0005-0000-0000-000053310000}"/>
    <cellStyle name="Normal 19 2 2 2 3 2 4 3" xfId="27722" xr:uid="{00000000-0005-0000-0000-00004A6C0000}"/>
    <cellStyle name="Normal 19 2 2 2 3 2 5" xfId="7606" xr:uid="{00000000-0005-0000-0000-0000B61D0000}"/>
    <cellStyle name="Normal 19 2 2 2 3 2 5 3" xfId="22705" xr:uid="{00000000-0005-0000-0000-0000B1580000}"/>
    <cellStyle name="Normal 19 2 2 2 3 2 7" xfId="17692" xr:uid="{00000000-0005-0000-0000-00001C450000}"/>
    <cellStyle name="Normal 19 2 2 2 3 3" xfId="3388" xr:uid="{00000000-0005-0000-0000-00003C0D0000}"/>
    <cellStyle name="Normal 19 2 2 2 3 3 2" xfId="13462" xr:uid="{00000000-0005-0000-0000-000096340000}"/>
    <cellStyle name="Normal 19 2 2 2 3 3 2 3" xfId="28557" xr:uid="{00000000-0005-0000-0000-00008D6F0000}"/>
    <cellStyle name="Normal 19 2 2 2 3 3 3" xfId="8442" xr:uid="{00000000-0005-0000-0000-0000FA200000}"/>
    <cellStyle name="Normal 19 2 2 2 3 3 3 3" xfId="23540" xr:uid="{00000000-0005-0000-0000-0000F45B0000}"/>
    <cellStyle name="Normal 19 2 2 2 3 3 5" xfId="18527" xr:uid="{00000000-0005-0000-0000-00005F480000}"/>
    <cellStyle name="Normal 19 2 2 2 3 4" xfId="5081" xr:uid="{00000000-0005-0000-0000-0000D9130000}"/>
    <cellStyle name="Normal 19 2 2 2 3 4 2" xfId="15133" xr:uid="{00000000-0005-0000-0000-00001D3B0000}"/>
    <cellStyle name="Normal 19 2 2 2 3 4 2 3" xfId="30228" xr:uid="{00000000-0005-0000-0000-000014760000}"/>
    <cellStyle name="Normal 19 2 2 2 3 4 3" xfId="10113" xr:uid="{00000000-0005-0000-0000-000081270000}"/>
    <cellStyle name="Normal 19 2 2 2 3 4 3 3" xfId="25211" xr:uid="{00000000-0005-0000-0000-00007B620000}"/>
    <cellStyle name="Normal 19 2 2 2 3 4 5" xfId="20198" xr:uid="{00000000-0005-0000-0000-0000E64E0000}"/>
    <cellStyle name="Normal 19 2 2 2 3 5" xfId="11791" xr:uid="{00000000-0005-0000-0000-00000F2E0000}"/>
    <cellStyle name="Normal 19 2 2 2 3 5 3" xfId="26886" xr:uid="{00000000-0005-0000-0000-000006690000}"/>
    <cellStyle name="Normal 19 2 2 2 3 6" xfId="6770" xr:uid="{00000000-0005-0000-0000-0000721A0000}"/>
    <cellStyle name="Normal 19 2 2 2 3 6 3" xfId="21869" xr:uid="{00000000-0005-0000-0000-00006D550000}"/>
    <cellStyle name="Normal 19 2 2 2 3 8" xfId="16856" xr:uid="{00000000-0005-0000-0000-0000D8410000}"/>
    <cellStyle name="Normal 19 2 2 2 4" xfId="2118" xr:uid="{00000000-0005-0000-0000-000046080000}"/>
    <cellStyle name="Normal 19 2 2 2 4 2" xfId="3807" xr:uid="{00000000-0005-0000-0000-0000DF0E0000}"/>
    <cellStyle name="Normal 19 2 2 2 4 2 2" xfId="13880" xr:uid="{00000000-0005-0000-0000-000038360000}"/>
    <cellStyle name="Normal 19 2 2 2 4 2 2 3" xfId="28975" xr:uid="{00000000-0005-0000-0000-00002F710000}"/>
    <cellStyle name="Normal 19 2 2 2 4 2 3" xfId="8860" xr:uid="{00000000-0005-0000-0000-00009C220000}"/>
    <cellStyle name="Normal 19 2 2 2 4 2 3 3" xfId="23958" xr:uid="{00000000-0005-0000-0000-0000965D0000}"/>
    <cellStyle name="Normal 19 2 2 2 4 2 5" xfId="18945" xr:uid="{00000000-0005-0000-0000-0000014A0000}"/>
    <cellStyle name="Normal 19 2 2 2 4 3" xfId="5499" xr:uid="{00000000-0005-0000-0000-00007B150000}"/>
    <cellStyle name="Normal 19 2 2 2 4 3 2" xfId="15551" xr:uid="{00000000-0005-0000-0000-0000BF3C0000}"/>
    <cellStyle name="Normal 19 2 2 2 4 3 2 3" xfId="30646" xr:uid="{00000000-0005-0000-0000-0000B6770000}"/>
    <cellStyle name="Normal 19 2 2 2 4 3 3" xfId="10531" xr:uid="{00000000-0005-0000-0000-000023290000}"/>
    <cellStyle name="Normal 19 2 2 2 4 3 3 3" xfId="25629" xr:uid="{00000000-0005-0000-0000-00001D640000}"/>
    <cellStyle name="Normal 19 2 2 2 4 3 5" xfId="20616" xr:uid="{00000000-0005-0000-0000-000088500000}"/>
    <cellStyle name="Normal 19 2 2 2 4 4" xfId="12209" xr:uid="{00000000-0005-0000-0000-0000B12F0000}"/>
    <cellStyle name="Normal 19 2 2 2 4 4 3" xfId="27304" xr:uid="{00000000-0005-0000-0000-0000A86A0000}"/>
    <cellStyle name="Normal 19 2 2 2 4 5" xfId="7188" xr:uid="{00000000-0005-0000-0000-0000141C0000}"/>
    <cellStyle name="Normal 19 2 2 2 4 5 3" xfId="22287" xr:uid="{00000000-0005-0000-0000-00000F570000}"/>
    <cellStyle name="Normal 19 2 2 2 4 7" xfId="17274" xr:uid="{00000000-0005-0000-0000-00007A430000}"/>
    <cellStyle name="Normal 19 2 2 2 5" xfId="2970" xr:uid="{00000000-0005-0000-0000-00009A0B0000}"/>
    <cellStyle name="Normal 19 2 2 2 5 2" xfId="13044" xr:uid="{00000000-0005-0000-0000-0000F4320000}"/>
    <cellStyle name="Normal 19 2 2 2 5 2 3" xfId="28139" xr:uid="{00000000-0005-0000-0000-0000EB6D0000}"/>
    <cellStyle name="Normal 19 2 2 2 5 3" xfId="8024" xr:uid="{00000000-0005-0000-0000-0000581F0000}"/>
    <cellStyle name="Normal 19 2 2 2 5 3 3" xfId="23122" xr:uid="{00000000-0005-0000-0000-0000525A0000}"/>
    <cellStyle name="Normal 19 2 2 2 5 5" xfId="18109" xr:uid="{00000000-0005-0000-0000-0000BD460000}"/>
    <cellStyle name="Normal 19 2 2 2 6" xfId="4663" xr:uid="{00000000-0005-0000-0000-000037120000}"/>
    <cellStyle name="Normal 19 2 2 2 6 2" xfId="14715" xr:uid="{00000000-0005-0000-0000-00007B390000}"/>
    <cellStyle name="Normal 19 2 2 2 6 2 3" xfId="29810" xr:uid="{00000000-0005-0000-0000-000072740000}"/>
    <cellStyle name="Normal 19 2 2 2 6 3" xfId="9695" xr:uid="{00000000-0005-0000-0000-0000DF250000}"/>
    <cellStyle name="Normal 19 2 2 2 6 3 3" xfId="24793" xr:uid="{00000000-0005-0000-0000-0000D9600000}"/>
    <cellStyle name="Normal 19 2 2 2 6 5" xfId="19780" xr:uid="{00000000-0005-0000-0000-0000444D0000}"/>
    <cellStyle name="Normal 19 2 2 2 7" xfId="11373" xr:uid="{00000000-0005-0000-0000-00006D2C0000}"/>
    <cellStyle name="Normal 19 2 2 2 7 3" xfId="26468" xr:uid="{00000000-0005-0000-0000-000064670000}"/>
    <cellStyle name="Normal 19 2 2 2 8" xfId="6352" xr:uid="{00000000-0005-0000-0000-0000D0180000}"/>
    <cellStyle name="Normal 19 2 2 2 8 3" xfId="21451" xr:uid="{00000000-0005-0000-0000-0000CB530000}"/>
    <cellStyle name="Normal 19 2 2 3" xfId="1380" xr:uid="{00000000-0005-0000-0000-000064050000}"/>
    <cellStyle name="Normal 19 2 2 3 2" xfId="1801" xr:uid="{00000000-0005-0000-0000-000009070000}"/>
    <cellStyle name="Normal 19 2 2 3 2 2" xfId="2640" xr:uid="{00000000-0005-0000-0000-0000500A0000}"/>
    <cellStyle name="Normal 19 2 2 3 2 2 2" xfId="4329" xr:uid="{00000000-0005-0000-0000-0000E9100000}"/>
    <cellStyle name="Normal 19 2 2 3 2 2 2 2" xfId="14402" xr:uid="{00000000-0005-0000-0000-000042380000}"/>
    <cellStyle name="Normal 19 2 2 3 2 2 2 2 3" xfId="29497" xr:uid="{00000000-0005-0000-0000-000039730000}"/>
    <cellStyle name="Normal 19 2 2 3 2 2 2 3" xfId="9382" xr:uid="{00000000-0005-0000-0000-0000A6240000}"/>
    <cellStyle name="Normal 19 2 2 3 2 2 2 3 3" xfId="24480" xr:uid="{00000000-0005-0000-0000-0000A05F0000}"/>
    <cellStyle name="Normal 19 2 2 3 2 2 2 5" xfId="19467" xr:uid="{00000000-0005-0000-0000-00000B4C0000}"/>
    <cellStyle name="Normal 19 2 2 3 2 2 3" xfId="6021" xr:uid="{00000000-0005-0000-0000-000085170000}"/>
    <cellStyle name="Normal 19 2 2 3 2 2 3 2" xfId="16073" xr:uid="{00000000-0005-0000-0000-0000C93E0000}"/>
    <cellStyle name="Normal 19 2 2 3 2 2 3 2 3" xfId="31168" xr:uid="{00000000-0005-0000-0000-0000C0790000}"/>
    <cellStyle name="Normal 19 2 2 3 2 2 3 3" xfId="11053" xr:uid="{00000000-0005-0000-0000-00002D2B0000}"/>
    <cellStyle name="Normal 19 2 2 3 2 2 3 3 3" xfId="26151" xr:uid="{00000000-0005-0000-0000-000027660000}"/>
    <cellStyle name="Normal 19 2 2 3 2 2 3 5" xfId="21138" xr:uid="{00000000-0005-0000-0000-000092520000}"/>
    <cellStyle name="Normal 19 2 2 3 2 2 4" xfId="12731" xr:uid="{00000000-0005-0000-0000-0000BB310000}"/>
    <cellStyle name="Normal 19 2 2 3 2 2 4 3" xfId="27826" xr:uid="{00000000-0005-0000-0000-0000B26C0000}"/>
    <cellStyle name="Normal 19 2 2 3 2 2 5" xfId="7710" xr:uid="{00000000-0005-0000-0000-00001E1E0000}"/>
    <cellStyle name="Normal 19 2 2 3 2 2 5 3" xfId="22809" xr:uid="{00000000-0005-0000-0000-000019590000}"/>
    <cellStyle name="Normal 19 2 2 3 2 2 7" xfId="17796" xr:uid="{00000000-0005-0000-0000-000084450000}"/>
    <cellStyle name="Normal 19 2 2 3 2 3" xfId="3492" xr:uid="{00000000-0005-0000-0000-0000A40D0000}"/>
    <cellStyle name="Normal 19 2 2 3 2 3 2" xfId="13566" xr:uid="{00000000-0005-0000-0000-0000FE340000}"/>
    <cellStyle name="Normal 19 2 2 3 2 3 2 3" xfId="28661" xr:uid="{00000000-0005-0000-0000-0000F56F0000}"/>
    <cellStyle name="Normal 19 2 2 3 2 3 3" xfId="8546" xr:uid="{00000000-0005-0000-0000-000062210000}"/>
    <cellStyle name="Normal 19 2 2 3 2 3 3 3" xfId="23644" xr:uid="{00000000-0005-0000-0000-00005C5C0000}"/>
    <cellStyle name="Normal 19 2 2 3 2 3 5" xfId="18631" xr:uid="{00000000-0005-0000-0000-0000C7480000}"/>
    <cellStyle name="Normal 19 2 2 3 2 4" xfId="5185" xr:uid="{00000000-0005-0000-0000-000041140000}"/>
    <cellStyle name="Normal 19 2 2 3 2 4 2" xfId="15237" xr:uid="{00000000-0005-0000-0000-0000853B0000}"/>
    <cellStyle name="Normal 19 2 2 3 2 4 2 3" xfId="30332" xr:uid="{00000000-0005-0000-0000-00007C760000}"/>
    <cellStyle name="Normal 19 2 2 3 2 4 3" xfId="10217" xr:uid="{00000000-0005-0000-0000-0000E9270000}"/>
    <cellStyle name="Normal 19 2 2 3 2 4 3 3" xfId="25315" xr:uid="{00000000-0005-0000-0000-0000E3620000}"/>
    <cellStyle name="Normal 19 2 2 3 2 4 5" xfId="20302" xr:uid="{00000000-0005-0000-0000-00004E4F0000}"/>
    <cellStyle name="Normal 19 2 2 3 2 5" xfId="11895" xr:uid="{00000000-0005-0000-0000-0000772E0000}"/>
    <cellStyle name="Normal 19 2 2 3 2 5 3" xfId="26990" xr:uid="{00000000-0005-0000-0000-00006E690000}"/>
    <cellStyle name="Normal 19 2 2 3 2 6" xfId="6874" xr:uid="{00000000-0005-0000-0000-0000DA1A0000}"/>
    <cellStyle name="Normal 19 2 2 3 2 6 3" xfId="21973" xr:uid="{00000000-0005-0000-0000-0000D5550000}"/>
    <cellStyle name="Normal 19 2 2 3 2 8" xfId="16960" xr:uid="{00000000-0005-0000-0000-000040420000}"/>
    <cellStyle name="Normal 19 2 2 3 3" xfId="2222" xr:uid="{00000000-0005-0000-0000-0000AE080000}"/>
    <cellStyle name="Normal 19 2 2 3 3 2" xfId="3911" xr:uid="{00000000-0005-0000-0000-0000470F0000}"/>
    <cellStyle name="Normal 19 2 2 3 3 2 2" xfId="13984" xr:uid="{00000000-0005-0000-0000-0000A0360000}"/>
    <cellStyle name="Normal 19 2 2 3 3 2 2 3" xfId="29079" xr:uid="{00000000-0005-0000-0000-000097710000}"/>
    <cellStyle name="Normal 19 2 2 3 3 2 3" xfId="8964" xr:uid="{00000000-0005-0000-0000-000004230000}"/>
    <cellStyle name="Normal 19 2 2 3 3 2 3 3" xfId="24062" xr:uid="{00000000-0005-0000-0000-0000FE5D0000}"/>
    <cellStyle name="Normal 19 2 2 3 3 2 5" xfId="19049" xr:uid="{00000000-0005-0000-0000-0000694A0000}"/>
    <cellStyle name="Normal 19 2 2 3 3 3" xfId="5603" xr:uid="{00000000-0005-0000-0000-0000E3150000}"/>
    <cellStyle name="Normal 19 2 2 3 3 3 2" xfId="15655" xr:uid="{00000000-0005-0000-0000-0000273D0000}"/>
    <cellStyle name="Normal 19 2 2 3 3 3 2 3" xfId="30750" xr:uid="{00000000-0005-0000-0000-00001E780000}"/>
    <cellStyle name="Normal 19 2 2 3 3 3 3" xfId="10635" xr:uid="{00000000-0005-0000-0000-00008B290000}"/>
    <cellStyle name="Normal 19 2 2 3 3 3 3 3" xfId="25733" xr:uid="{00000000-0005-0000-0000-000085640000}"/>
    <cellStyle name="Normal 19 2 2 3 3 3 5" xfId="20720" xr:uid="{00000000-0005-0000-0000-0000F0500000}"/>
    <cellStyle name="Normal 19 2 2 3 3 4" xfId="12313" xr:uid="{00000000-0005-0000-0000-000019300000}"/>
    <cellStyle name="Normal 19 2 2 3 3 4 3" xfId="27408" xr:uid="{00000000-0005-0000-0000-0000106B0000}"/>
    <cellStyle name="Normal 19 2 2 3 3 5" xfId="7292" xr:uid="{00000000-0005-0000-0000-00007C1C0000}"/>
    <cellStyle name="Normal 19 2 2 3 3 5 3" xfId="22391" xr:uid="{00000000-0005-0000-0000-000077570000}"/>
    <cellStyle name="Normal 19 2 2 3 3 7" xfId="17378" xr:uid="{00000000-0005-0000-0000-0000E2430000}"/>
    <cellStyle name="Normal 19 2 2 3 4" xfId="3074" xr:uid="{00000000-0005-0000-0000-0000020C0000}"/>
    <cellStyle name="Normal 19 2 2 3 4 2" xfId="13148" xr:uid="{00000000-0005-0000-0000-00005C330000}"/>
    <cellStyle name="Normal 19 2 2 3 4 2 3" xfId="28243" xr:uid="{00000000-0005-0000-0000-0000536E0000}"/>
    <cellStyle name="Normal 19 2 2 3 4 3" xfId="8128" xr:uid="{00000000-0005-0000-0000-0000C01F0000}"/>
    <cellStyle name="Normal 19 2 2 3 4 3 3" xfId="23226" xr:uid="{00000000-0005-0000-0000-0000BA5A0000}"/>
    <cellStyle name="Normal 19 2 2 3 4 5" xfId="18213" xr:uid="{00000000-0005-0000-0000-000025470000}"/>
    <cellStyle name="Normal 19 2 2 3 5" xfId="4767" xr:uid="{00000000-0005-0000-0000-00009F120000}"/>
    <cellStyle name="Normal 19 2 2 3 5 2" xfId="14819" xr:uid="{00000000-0005-0000-0000-0000E3390000}"/>
    <cellStyle name="Normal 19 2 2 3 5 2 3" xfId="29914" xr:uid="{00000000-0005-0000-0000-0000DA740000}"/>
    <cellStyle name="Normal 19 2 2 3 5 3" xfId="9799" xr:uid="{00000000-0005-0000-0000-000047260000}"/>
    <cellStyle name="Normal 19 2 2 3 5 3 3" xfId="24897" xr:uid="{00000000-0005-0000-0000-000041610000}"/>
    <cellStyle name="Normal 19 2 2 3 5 5" xfId="19884" xr:uid="{00000000-0005-0000-0000-0000AC4D0000}"/>
    <cellStyle name="Normal 19 2 2 3 6" xfId="11477" xr:uid="{00000000-0005-0000-0000-0000D52C0000}"/>
    <cellStyle name="Normal 19 2 2 3 6 3" xfId="26572" xr:uid="{00000000-0005-0000-0000-0000CC670000}"/>
    <cellStyle name="Normal 19 2 2 3 7" xfId="6456" xr:uid="{00000000-0005-0000-0000-000038190000}"/>
    <cellStyle name="Normal 19 2 2 3 7 3" xfId="21555" xr:uid="{00000000-0005-0000-0000-000033540000}"/>
    <cellStyle name="Normal 19 2 2 3 9" xfId="16542" xr:uid="{00000000-0005-0000-0000-00009E400000}"/>
    <cellStyle name="Normal 19 2 2 4" xfId="1593" xr:uid="{00000000-0005-0000-0000-000039060000}"/>
    <cellStyle name="Normal 19 2 2 4 2" xfId="2432" xr:uid="{00000000-0005-0000-0000-000080090000}"/>
    <cellStyle name="Normal 19 2 2 4 2 2" xfId="4121" xr:uid="{00000000-0005-0000-0000-000019100000}"/>
    <cellStyle name="Normal 19 2 2 4 2 2 2" xfId="14194" xr:uid="{00000000-0005-0000-0000-000072370000}"/>
    <cellStyle name="Normal 19 2 2 4 2 2 2 3" xfId="29289" xr:uid="{00000000-0005-0000-0000-000069720000}"/>
    <cellStyle name="Normal 19 2 2 4 2 2 3" xfId="9174" xr:uid="{00000000-0005-0000-0000-0000D6230000}"/>
    <cellStyle name="Normal 19 2 2 4 2 2 3 3" xfId="24272" xr:uid="{00000000-0005-0000-0000-0000D05E0000}"/>
    <cellStyle name="Normal 19 2 2 4 2 2 5" xfId="19259" xr:uid="{00000000-0005-0000-0000-00003B4B0000}"/>
    <cellStyle name="Normal 19 2 2 4 2 3" xfId="5813" xr:uid="{00000000-0005-0000-0000-0000B5160000}"/>
    <cellStyle name="Normal 19 2 2 4 2 3 2" xfId="15865" xr:uid="{00000000-0005-0000-0000-0000F93D0000}"/>
    <cellStyle name="Normal 19 2 2 4 2 3 2 3" xfId="30960" xr:uid="{00000000-0005-0000-0000-0000F0780000}"/>
    <cellStyle name="Normal 19 2 2 4 2 3 3" xfId="10845" xr:uid="{00000000-0005-0000-0000-00005D2A0000}"/>
    <cellStyle name="Normal 19 2 2 4 2 3 3 3" xfId="25943" xr:uid="{00000000-0005-0000-0000-000057650000}"/>
    <cellStyle name="Normal 19 2 2 4 2 3 5" xfId="20930" xr:uid="{00000000-0005-0000-0000-0000C2510000}"/>
    <cellStyle name="Normal 19 2 2 4 2 4" xfId="12523" xr:uid="{00000000-0005-0000-0000-0000EB300000}"/>
    <cellStyle name="Normal 19 2 2 4 2 4 3" xfId="27618" xr:uid="{00000000-0005-0000-0000-0000E26B0000}"/>
    <cellStyle name="Normal 19 2 2 4 2 5" xfId="7502" xr:uid="{00000000-0005-0000-0000-00004E1D0000}"/>
    <cellStyle name="Normal 19 2 2 4 2 5 3" xfId="22601" xr:uid="{00000000-0005-0000-0000-000049580000}"/>
    <cellStyle name="Normal 19 2 2 4 2 7" xfId="17588" xr:uid="{00000000-0005-0000-0000-0000B4440000}"/>
    <cellStyle name="Normal 19 2 2 4 3" xfId="3284" xr:uid="{00000000-0005-0000-0000-0000D40C0000}"/>
    <cellStyle name="Normal 19 2 2 4 3 2" xfId="13358" xr:uid="{00000000-0005-0000-0000-00002E340000}"/>
    <cellStyle name="Normal 19 2 2 4 3 2 3" xfId="28453" xr:uid="{00000000-0005-0000-0000-0000256F0000}"/>
    <cellStyle name="Normal 19 2 2 4 3 3" xfId="8338" xr:uid="{00000000-0005-0000-0000-000092200000}"/>
    <cellStyle name="Normal 19 2 2 4 3 3 3" xfId="23436" xr:uid="{00000000-0005-0000-0000-00008C5B0000}"/>
    <cellStyle name="Normal 19 2 2 4 3 5" xfId="18423" xr:uid="{00000000-0005-0000-0000-0000F7470000}"/>
    <cellStyle name="Normal 19 2 2 4 4" xfId="4977" xr:uid="{00000000-0005-0000-0000-000071130000}"/>
    <cellStyle name="Normal 19 2 2 4 4 2" xfId="15029" xr:uid="{00000000-0005-0000-0000-0000B53A0000}"/>
    <cellStyle name="Normal 19 2 2 4 4 2 3" xfId="30124" xr:uid="{00000000-0005-0000-0000-0000AC750000}"/>
    <cellStyle name="Normal 19 2 2 4 4 3" xfId="10009" xr:uid="{00000000-0005-0000-0000-000019270000}"/>
    <cellStyle name="Normal 19 2 2 4 4 3 3" xfId="25107" xr:uid="{00000000-0005-0000-0000-000013620000}"/>
    <cellStyle name="Normal 19 2 2 4 4 5" xfId="20094" xr:uid="{00000000-0005-0000-0000-00007E4E0000}"/>
    <cellStyle name="Normal 19 2 2 4 5" xfId="11687" xr:uid="{00000000-0005-0000-0000-0000A72D0000}"/>
    <cellStyle name="Normal 19 2 2 4 5 3" xfId="26782" xr:uid="{00000000-0005-0000-0000-00009E680000}"/>
    <cellStyle name="Normal 19 2 2 4 6" xfId="6666" xr:uid="{00000000-0005-0000-0000-00000A1A0000}"/>
    <cellStyle name="Normal 19 2 2 4 6 3" xfId="21765" xr:uid="{00000000-0005-0000-0000-000005550000}"/>
    <cellStyle name="Normal 19 2 2 4 8" xfId="16752" xr:uid="{00000000-0005-0000-0000-000070410000}"/>
    <cellStyle name="Normal 19 2 2 5" xfId="2014" xr:uid="{00000000-0005-0000-0000-0000DE070000}"/>
    <cellStyle name="Normal 19 2 2 5 2" xfId="3703" xr:uid="{00000000-0005-0000-0000-0000770E0000}"/>
    <cellStyle name="Normal 19 2 2 5 2 2" xfId="13776" xr:uid="{00000000-0005-0000-0000-0000D0350000}"/>
    <cellStyle name="Normal 19 2 2 5 2 2 3" xfId="28871" xr:uid="{00000000-0005-0000-0000-0000C7700000}"/>
    <cellStyle name="Normal 19 2 2 5 2 3" xfId="8756" xr:uid="{00000000-0005-0000-0000-000034220000}"/>
    <cellStyle name="Normal 19 2 2 5 2 3 3" xfId="23854" xr:uid="{00000000-0005-0000-0000-00002E5D0000}"/>
    <cellStyle name="Normal 19 2 2 5 2 5" xfId="18841" xr:uid="{00000000-0005-0000-0000-000099490000}"/>
    <cellStyle name="Normal 19 2 2 5 3" xfId="5395" xr:uid="{00000000-0005-0000-0000-000013150000}"/>
    <cellStyle name="Normal 19 2 2 5 3 2" xfId="15447" xr:uid="{00000000-0005-0000-0000-0000573C0000}"/>
    <cellStyle name="Normal 19 2 2 5 3 2 3" xfId="30542" xr:uid="{00000000-0005-0000-0000-00004E770000}"/>
    <cellStyle name="Normal 19 2 2 5 3 3" xfId="10427" xr:uid="{00000000-0005-0000-0000-0000BB280000}"/>
    <cellStyle name="Normal 19 2 2 5 3 3 3" xfId="25525" xr:uid="{00000000-0005-0000-0000-0000B5630000}"/>
    <cellStyle name="Normal 19 2 2 5 3 5" xfId="20512" xr:uid="{00000000-0005-0000-0000-000020500000}"/>
    <cellStyle name="Normal 19 2 2 5 4" xfId="12105" xr:uid="{00000000-0005-0000-0000-0000492F0000}"/>
    <cellStyle name="Normal 19 2 2 5 4 3" xfId="27200" xr:uid="{00000000-0005-0000-0000-0000406A0000}"/>
    <cellStyle name="Normal 19 2 2 5 5" xfId="7084" xr:uid="{00000000-0005-0000-0000-0000AC1B0000}"/>
    <cellStyle name="Normal 19 2 2 5 5 3" xfId="22183" xr:uid="{00000000-0005-0000-0000-0000A7560000}"/>
    <cellStyle name="Normal 19 2 2 5 7" xfId="17170" xr:uid="{00000000-0005-0000-0000-000012430000}"/>
    <cellStyle name="Normal 19 2 2 6" xfId="2866" xr:uid="{00000000-0005-0000-0000-0000320B0000}"/>
    <cellStyle name="Normal 19 2 2 6 2" xfId="12940" xr:uid="{00000000-0005-0000-0000-00008C320000}"/>
    <cellStyle name="Normal 19 2 2 6 2 3" xfId="28035" xr:uid="{00000000-0005-0000-0000-0000836D0000}"/>
    <cellStyle name="Normal 19 2 2 6 3" xfId="7920" xr:uid="{00000000-0005-0000-0000-0000F01E0000}"/>
    <cellStyle name="Normal 19 2 2 6 3 3" xfId="23018" xr:uid="{00000000-0005-0000-0000-0000EA590000}"/>
    <cellStyle name="Normal 19 2 2 6 5" xfId="18005" xr:uid="{00000000-0005-0000-0000-000055460000}"/>
    <cellStyle name="Normal 19 2 2 7" xfId="4559" xr:uid="{00000000-0005-0000-0000-0000CF110000}"/>
    <cellStyle name="Normal 19 2 2 7 2" xfId="14611" xr:uid="{00000000-0005-0000-0000-000013390000}"/>
    <cellStyle name="Normal 19 2 2 7 2 3" xfId="29706" xr:uid="{00000000-0005-0000-0000-00000A740000}"/>
    <cellStyle name="Normal 19 2 2 7 3" xfId="9591" xr:uid="{00000000-0005-0000-0000-000077250000}"/>
    <cellStyle name="Normal 19 2 2 7 3 3" xfId="24689" xr:uid="{00000000-0005-0000-0000-000071600000}"/>
    <cellStyle name="Normal 19 2 2 7 5" xfId="19676" xr:uid="{00000000-0005-0000-0000-0000DC4C0000}"/>
    <cellStyle name="Normal 19 2 2 8" xfId="11269" xr:uid="{00000000-0005-0000-0000-0000052C0000}"/>
    <cellStyle name="Normal 19 2 2 8 3" xfId="26364" xr:uid="{00000000-0005-0000-0000-0000FC660000}"/>
    <cellStyle name="Normal 19 2 2 9" xfId="6248" xr:uid="{00000000-0005-0000-0000-000068180000}"/>
    <cellStyle name="Normal 19 2 2 9 3" xfId="21347" xr:uid="{00000000-0005-0000-0000-000063530000}"/>
    <cellStyle name="Normal 19 2 3" xfId="1213" xr:uid="{00000000-0005-0000-0000-0000BD040000}"/>
    <cellStyle name="Normal 19 2 3 10" xfId="16386" xr:uid="{00000000-0005-0000-0000-000002400000}"/>
    <cellStyle name="Normal 19 2 3 2" xfId="1432" xr:uid="{00000000-0005-0000-0000-000098050000}"/>
    <cellStyle name="Normal 19 2 3 2 2" xfId="1853" xr:uid="{00000000-0005-0000-0000-00003D070000}"/>
    <cellStyle name="Normal 19 2 3 2 2 2" xfId="2692" xr:uid="{00000000-0005-0000-0000-0000840A0000}"/>
    <cellStyle name="Normal 19 2 3 2 2 2 2" xfId="4381" xr:uid="{00000000-0005-0000-0000-00001D110000}"/>
    <cellStyle name="Normal 19 2 3 2 2 2 2 2" xfId="14454" xr:uid="{00000000-0005-0000-0000-000076380000}"/>
    <cellStyle name="Normal 19 2 3 2 2 2 2 2 3" xfId="29549" xr:uid="{00000000-0005-0000-0000-00006D730000}"/>
    <cellStyle name="Normal 19 2 3 2 2 2 2 3" xfId="9434" xr:uid="{00000000-0005-0000-0000-0000DA240000}"/>
    <cellStyle name="Normal 19 2 3 2 2 2 2 3 3" xfId="24532" xr:uid="{00000000-0005-0000-0000-0000D45F0000}"/>
    <cellStyle name="Normal 19 2 3 2 2 2 2 5" xfId="19519" xr:uid="{00000000-0005-0000-0000-00003F4C0000}"/>
    <cellStyle name="Normal 19 2 3 2 2 2 3" xfId="6073" xr:uid="{00000000-0005-0000-0000-0000B9170000}"/>
    <cellStyle name="Normal 19 2 3 2 2 2 3 2" xfId="16125" xr:uid="{00000000-0005-0000-0000-0000FD3E0000}"/>
    <cellStyle name="Normal 19 2 3 2 2 2 3 2 3" xfId="31220" xr:uid="{00000000-0005-0000-0000-0000F4790000}"/>
    <cellStyle name="Normal 19 2 3 2 2 2 3 3" xfId="11105" xr:uid="{00000000-0005-0000-0000-0000612B0000}"/>
    <cellStyle name="Normal 19 2 3 2 2 2 3 3 3" xfId="26203" xr:uid="{00000000-0005-0000-0000-00005B660000}"/>
    <cellStyle name="Normal 19 2 3 2 2 2 3 5" xfId="21190" xr:uid="{00000000-0005-0000-0000-0000C6520000}"/>
    <cellStyle name="Normal 19 2 3 2 2 2 4" xfId="12783" xr:uid="{00000000-0005-0000-0000-0000EF310000}"/>
    <cellStyle name="Normal 19 2 3 2 2 2 4 3" xfId="27878" xr:uid="{00000000-0005-0000-0000-0000E66C0000}"/>
    <cellStyle name="Normal 19 2 3 2 2 2 5" xfId="7762" xr:uid="{00000000-0005-0000-0000-0000521E0000}"/>
    <cellStyle name="Normal 19 2 3 2 2 2 5 3" xfId="22861" xr:uid="{00000000-0005-0000-0000-00004D590000}"/>
    <cellStyle name="Normal 19 2 3 2 2 2 7" xfId="17848" xr:uid="{00000000-0005-0000-0000-0000B8450000}"/>
    <cellStyle name="Normal 19 2 3 2 2 3" xfId="3544" xr:uid="{00000000-0005-0000-0000-0000D80D0000}"/>
    <cellStyle name="Normal 19 2 3 2 2 3 2" xfId="13618" xr:uid="{00000000-0005-0000-0000-000032350000}"/>
    <cellStyle name="Normal 19 2 3 2 2 3 2 3" xfId="28713" xr:uid="{00000000-0005-0000-0000-000029700000}"/>
    <cellStyle name="Normal 19 2 3 2 2 3 3" xfId="8598" xr:uid="{00000000-0005-0000-0000-000096210000}"/>
    <cellStyle name="Normal 19 2 3 2 2 3 3 3" xfId="23696" xr:uid="{00000000-0005-0000-0000-0000905C0000}"/>
    <cellStyle name="Normal 19 2 3 2 2 3 5" xfId="18683" xr:uid="{00000000-0005-0000-0000-0000FB480000}"/>
    <cellStyle name="Normal 19 2 3 2 2 4" xfId="5237" xr:uid="{00000000-0005-0000-0000-000075140000}"/>
    <cellStyle name="Normal 19 2 3 2 2 4 2" xfId="15289" xr:uid="{00000000-0005-0000-0000-0000B93B0000}"/>
    <cellStyle name="Normal 19 2 3 2 2 4 2 3" xfId="30384" xr:uid="{00000000-0005-0000-0000-0000B0760000}"/>
    <cellStyle name="Normal 19 2 3 2 2 4 3" xfId="10269" xr:uid="{00000000-0005-0000-0000-00001D280000}"/>
    <cellStyle name="Normal 19 2 3 2 2 4 3 3" xfId="25367" xr:uid="{00000000-0005-0000-0000-000017630000}"/>
    <cellStyle name="Normal 19 2 3 2 2 4 5" xfId="20354" xr:uid="{00000000-0005-0000-0000-0000824F0000}"/>
    <cellStyle name="Normal 19 2 3 2 2 5" xfId="11947" xr:uid="{00000000-0005-0000-0000-0000AB2E0000}"/>
    <cellStyle name="Normal 19 2 3 2 2 5 3" xfId="27042" xr:uid="{00000000-0005-0000-0000-0000A2690000}"/>
    <cellStyle name="Normal 19 2 3 2 2 6" xfId="6926" xr:uid="{00000000-0005-0000-0000-00000E1B0000}"/>
    <cellStyle name="Normal 19 2 3 2 2 6 3" xfId="22025" xr:uid="{00000000-0005-0000-0000-000009560000}"/>
    <cellStyle name="Normal 19 2 3 2 2 8" xfId="17012" xr:uid="{00000000-0005-0000-0000-000074420000}"/>
    <cellStyle name="Normal 19 2 3 2 3" xfId="2274" xr:uid="{00000000-0005-0000-0000-0000E2080000}"/>
    <cellStyle name="Normal 19 2 3 2 3 2" xfId="3963" xr:uid="{00000000-0005-0000-0000-00007B0F0000}"/>
    <cellStyle name="Normal 19 2 3 2 3 2 2" xfId="14036" xr:uid="{00000000-0005-0000-0000-0000D4360000}"/>
    <cellStyle name="Normal 19 2 3 2 3 2 2 3" xfId="29131" xr:uid="{00000000-0005-0000-0000-0000CB710000}"/>
    <cellStyle name="Normal 19 2 3 2 3 2 3" xfId="9016" xr:uid="{00000000-0005-0000-0000-000038230000}"/>
    <cellStyle name="Normal 19 2 3 2 3 2 3 3" xfId="24114" xr:uid="{00000000-0005-0000-0000-0000325E0000}"/>
    <cellStyle name="Normal 19 2 3 2 3 2 5" xfId="19101" xr:uid="{00000000-0005-0000-0000-00009D4A0000}"/>
    <cellStyle name="Normal 19 2 3 2 3 3" xfId="5655" xr:uid="{00000000-0005-0000-0000-000017160000}"/>
    <cellStyle name="Normal 19 2 3 2 3 3 2" xfId="15707" xr:uid="{00000000-0005-0000-0000-00005B3D0000}"/>
    <cellStyle name="Normal 19 2 3 2 3 3 2 3" xfId="30802" xr:uid="{00000000-0005-0000-0000-000052780000}"/>
    <cellStyle name="Normal 19 2 3 2 3 3 3" xfId="10687" xr:uid="{00000000-0005-0000-0000-0000BF290000}"/>
    <cellStyle name="Normal 19 2 3 2 3 3 3 3" xfId="25785" xr:uid="{00000000-0005-0000-0000-0000B9640000}"/>
    <cellStyle name="Normal 19 2 3 2 3 3 5" xfId="20772" xr:uid="{00000000-0005-0000-0000-000024510000}"/>
    <cellStyle name="Normal 19 2 3 2 3 4" xfId="12365" xr:uid="{00000000-0005-0000-0000-00004D300000}"/>
    <cellStyle name="Normal 19 2 3 2 3 4 3" xfId="27460" xr:uid="{00000000-0005-0000-0000-0000446B0000}"/>
    <cellStyle name="Normal 19 2 3 2 3 5" xfId="7344" xr:uid="{00000000-0005-0000-0000-0000B01C0000}"/>
    <cellStyle name="Normal 19 2 3 2 3 5 3" xfId="22443" xr:uid="{00000000-0005-0000-0000-0000AB570000}"/>
    <cellStyle name="Normal 19 2 3 2 3 7" xfId="17430" xr:uid="{00000000-0005-0000-0000-000016440000}"/>
    <cellStyle name="Normal 19 2 3 2 4" xfId="3126" xr:uid="{00000000-0005-0000-0000-0000360C0000}"/>
    <cellStyle name="Normal 19 2 3 2 4 2" xfId="13200" xr:uid="{00000000-0005-0000-0000-000090330000}"/>
    <cellStyle name="Normal 19 2 3 2 4 2 3" xfId="28295" xr:uid="{00000000-0005-0000-0000-0000876E0000}"/>
    <cellStyle name="Normal 19 2 3 2 4 3" xfId="8180" xr:uid="{00000000-0005-0000-0000-0000F41F0000}"/>
    <cellStyle name="Normal 19 2 3 2 4 3 3" xfId="23278" xr:uid="{00000000-0005-0000-0000-0000EE5A0000}"/>
    <cellStyle name="Normal 19 2 3 2 4 5" xfId="18265" xr:uid="{00000000-0005-0000-0000-000059470000}"/>
    <cellStyle name="Normal 19 2 3 2 5" xfId="4819" xr:uid="{00000000-0005-0000-0000-0000D3120000}"/>
    <cellStyle name="Normal 19 2 3 2 5 2" xfId="14871" xr:uid="{00000000-0005-0000-0000-0000173A0000}"/>
    <cellStyle name="Normal 19 2 3 2 5 2 3" xfId="29966" xr:uid="{00000000-0005-0000-0000-00000E750000}"/>
    <cellStyle name="Normal 19 2 3 2 5 3" xfId="9851" xr:uid="{00000000-0005-0000-0000-00007B260000}"/>
    <cellStyle name="Normal 19 2 3 2 5 3 3" xfId="24949" xr:uid="{00000000-0005-0000-0000-000075610000}"/>
    <cellStyle name="Normal 19 2 3 2 5 5" xfId="19936" xr:uid="{00000000-0005-0000-0000-0000E04D0000}"/>
    <cellStyle name="Normal 19 2 3 2 6" xfId="11529" xr:uid="{00000000-0005-0000-0000-0000092D0000}"/>
    <cellStyle name="Normal 19 2 3 2 6 3" xfId="26624" xr:uid="{00000000-0005-0000-0000-000000680000}"/>
    <cellStyle name="Normal 19 2 3 2 7" xfId="6508" xr:uid="{00000000-0005-0000-0000-00006C190000}"/>
    <cellStyle name="Normal 19 2 3 2 7 3" xfId="21607" xr:uid="{00000000-0005-0000-0000-000067540000}"/>
    <cellStyle name="Normal 19 2 3 2 9" xfId="16594" xr:uid="{00000000-0005-0000-0000-0000D2400000}"/>
    <cellStyle name="Normal 19 2 3 3" xfId="1645" xr:uid="{00000000-0005-0000-0000-00006D060000}"/>
    <cellStyle name="Normal 19 2 3 3 2" xfId="2484" xr:uid="{00000000-0005-0000-0000-0000B4090000}"/>
    <cellStyle name="Normal 19 2 3 3 2 2" xfId="4173" xr:uid="{00000000-0005-0000-0000-00004D100000}"/>
    <cellStyle name="Normal 19 2 3 3 2 2 2" xfId="14246" xr:uid="{00000000-0005-0000-0000-0000A6370000}"/>
    <cellStyle name="Normal 19 2 3 3 2 2 2 3" xfId="29341" xr:uid="{00000000-0005-0000-0000-00009D720000}"/>
    <cellStyle name="Normal 19 2 3 3 2 2 3" xfId="9226" xr:uid="{00000000-0005-0000-0000-00000A240000}"/>
    <cellStyle name="Normal 19 2 3 3 2 2 3 3" xfId="24324" xr:uid="{00000000-0005-0000-0000-0000045F0000}"/>
    <cellStyle name="Normal 19 2 3 3 2 2 5" xfId="19311" xr:uid="{00000000-0005-0000-0000-00006F4B0000}"/>
    <cellStyle name="Normal 19 2 3 3 2 3" xfId="5865" xr:uid="{00000000-0005-0000-0000-0000E9160000}"/>
    <cellStyle name="Normal 19 2 3 3 2 3 2" xfId="15917" xr:uid="{00000000-0005-0000-0000-00002D3E0000}"/>
    <cellStyle name="Normal 19 2 3 3 2 3 2 3" xfId="31012" xr:uid="{00000000-0005-0000-0000-000024790000}"/>
    <cellStyle name="Normal 19 2 3 3 2 3 3" xfId="10897" xr:uid="{00000000-0005-0000-0000-0000912A0000}"/>
    <cellStyle name="Normal 19 2 3 3 2 3 3 3" xfId="25995" xr:uid="{00000000-0005-0000-0000-00008B650000}"/>
    <cellStyle name="Normal 19 2 3 3 2 3 5" xfId="20982" xr:uid="{00000000-0005-0000-0000-0000F6510000}"/>
    <cellStyle name="Normal 19 2 3 3 2 4" xfId="12575" xr:uid="{00000000-0005-0000-0000-00001F310000}"/>
    <cellStyle name="Normal 19 2 3 3 2 4 3" xfId="27670" xr:uid="{00000000-0005-0000-0000-0000166C0000}"/>
    <cellStyle name="Normal 19 2 3 3 2 5" xfId="7554" xr:uid="{00000000-0005-0000-0000-0000821D0000}"/>
    <cellStyle name="Normal 19 2 3 3 2 5 3" xfId="22653" xr:uid="{00000000-0005-0000-0000-00007D580000}"/>
    <cellStyle name="Normal 19 2 3 3 2 7" xfId="17640" xr:uid="{00000000-0005-0000-0000-0000E8440000}"/>
    <cellStyle name="Normal 19 2 3 3 3" xfId="3336" xr:uid="{00000000-0005-0000-0000-0000080D0000}"/>
    <cellStyle name="Normal 19 2 3 3 3 2" xfId="13410" xr:uid="{00000000-0005-0000-0000-000062340000}"/>
    <cellStyle name="Normal 19 2 3 3 3 2 3" xfId="28505" xr:uid="{00000000-0005-0000-0000-0000596F0000}"/>
    <cellStyle name="Normal 19 2 3 3 3 3" xfId="8390" xr:uid="{00000000-0005-0000-0000-0000C6200000}"/>
    <cellStyle name="Normal 19 2 3 3 3 3 3" xfId="23488" xr:uid="{00000000-0005-0000-0000-0000C05B0000}"/>
    <cellStyle name="Normal 19 2 3 3 3 5" xfId="18475" xr:uid="{00000000-0005-0000-0000-00002B480000}"/>
    <cellStyle name="Normal 19 2 3 3 4" xfId="5029" xr:uid="{00000000-0005-0000-0000-0000A5130000}"/>
    <cellStyle name="Normal 19 2 3 3 4 2" xfId="15081" xr:uid="{00000000-0005-0000-0000-0000E93A0000}"/>
    <cellStyle name="Normal 19 2 3 3 4 2 3" xfId="30176" xr:uid="{00000000-0005-0000-0000-0000E0750000}"/>
    <cellStyle name="Normal 19 2 3 3 4 3" xfId="10061" xr:uid="{00000000-0005-0000-0000-00004D270000}"/>
    <cellStyle name="Normal 19 2 3 3 4 3 3" xfId="25159" xr:uid="{00000000-0005-0000-0000-000047620000}"/>
    <cellStyle name="Normal 19 2 3 3 4 5" xfId="20146" xr:uid="{00000000-0005-0000-0000-0000B24E0000}"/>
    <cellStyle name="Normal 19 2 3 3 5" xfId="11739" xr:uid="{00000000-0005-0000-0000-0000DB2D0000}"/>
    <cellStyle name="Normal 19 2 3 3 5 3" xfId="26834" xr:uid="{00000000-0005-0000-0000-0000D2680000}"/>
    <cellStyle name="Normal 19 2 3 3 6" xfId="6718" xr:uid="{00000000-0005-0000-0000-00003E1A0000}"/>
    <cellStyle name="Normal 19 2 3 3 6 3" xfId="21817" xr:uid="{00000000-0005-0000-0000-000039550000}"/>
    <cellStyle name="Normal 19 2 3 3 8" xfId="16804" xr:uid="{00000000-0005-0000-0000-0000A4410000}"/>
    <cellStyle name="Normal 19 2 3 4" xfId="2066" xr:uid="{00000000-0005-0000-0000-000012080000}"/>
    <cellStyle name="Normal 19 2 3 4 2" xfId="3755" xr:uid="{00000000-0005-0000-0000-0000AB0E0000}"/>
    <cellStyle name="Normal 19 2 3 4 2 2" xfId="13828" xr:uid="{00000000-0005-0000-0000-000004360000}"/>
    <cellStyle name="Normal 19 2 3 4 2 2 3" xfId="28923" xr:uid="{00000000-0005-0000-0000-0000FB700000}"/>
    <cellStyle name="Normal 19 2 3 4 2 3" xfId="8808" xr:uid="{00000000-0005-0000-0000-000068220000}"/>
    <cellStyle name="Normal 19 2 3 4 2 3 3" xfId="23906" xr:uid="{00000000-0005-0000-0000-0000625D0000}"/>
    <cellStyle name="Normal 19 2 3 4 2 5" xfId="18893" xr:uid="{00000000-0005-0000-0000-0000CD490000}"/>
    <cellStyle name="Normal 19 2 3 4 3" xfId="5447" xr:uid="{00000000-0005-0000-0000-000047150000}"/>
    <cellStyle name="Normal 19 2 3 4 3 2" xfId="15499" xr:uid="{00000000-0005-0000-0000-00008B3C0000}"/>
    <cellStyle name="Normal 19 2 3 4 3 2 3" xfId="30594" xr:uid="{00000000-0005-0000-0000-000082770000}"/>
    <cellStyle name="Normal 19 2 3 4 3 3" xfId="10479" xr:uid="{00000000-0005-0000-0000-0000EF280000}"/>
    <cellStyle name="Normal 19 2 3 4 3 3 3" xfId="25577" xr:uid="{00000000-0005-0000-0000-0000E9630000}"/>
    <cellStyle name="Normal 19 2 3 4 3 5" xfId="20564" xr:uid="{00000000-0005-0000-0000-000054500000}"/>
    <cellStyle name="Normal 19 2 3 4 4" xfId="12157" xr:uid="{00000000-0005-0000-0000-00007D2F0000}"/>
    <cellStyle name="Normal 19 2 3 4 4 3" xfId="27252" xr:uid="{00000000-0005-0000-0000-0000746A0000}"/>
    <cellStyle name="Normal 19 2 3 4 5" xfId="7136" xr:uid="{00000000-0005-0000-0000-0000E01B0000}"/>
    <cellStyle name="Normal 19 2 3 4 5 3" xfId="22235" xr:uid="{00000000-0005-0000-0000-0000DB560000}"/>
    <cellStyle name="Normal 19 2 3 4 7" xfId="17222" xr:uid="{00000000-0005-0000-0000-000046430000}"/>
    <cellStyle name="Normal 19 2 3 5" xfId="2918" xr:uid="{00000000-0005-0000-0000-0000660B0000}"/>
    <cellStyle name="Normal 19 2 3 5 2" xfId="12992" xr:uid="{00000000-0005-0000-0000-0000C0320000}"/>
    <cellStyle name="Normal 19 2 3 5 2 3" xfId="28087" xr:uid="{00000000-0005-0000-0000-0000B76D0000}"/>
    <cellStyle name="Normal 19 2 3 5 3" xfId="7972" xr:uid="{00000000-0005-0000-0000-0000241F0000}"/>
    <cellStyle name="Normal 19 2 3 5 3 3" xfId="23070" xr:uid="{00000000-0005-0000-0000-00001E5A0000}"/>
    <cellStyle name="Normal 19 2 3 5 5" xfId="18057" xr:uid="{00000000-0005-0000-0000-000089460000}"/>
    <cellStyle name="Normal 19 2 3 6" xfId="4611" xr:uid="{00000000-0005-0000-0000-000003120000}"/>
    <cellStyle name="Normal 19 2 3 6 2" xfId="14663" xr:uid="{00000000-0005-0000-0000-000047390000}"/>
    <cellStyle name="Normal 19 2 3 6 2 3" xfId="29758" xr:uid="{00000000-0005-0000-0000-00003E740000}"/>
    <cellStyle name="Normal 19 2 3 6 3" xfId="9643" xr:uid="{00000000-0005-0000-0000-0000AB250000}"/>
    <cellStyle name="Normal 19 2 3 6 3 3" xfId="24741" xr:uid="{00000000-0005-0000-0000-0000A5600000}"/>
    <cellStyle name="Normal 19 2 3 6 5" xfId="19728" xr:uid="{00000000-0005-0000-0000-0000104D0000}"/>
    <cellStyle name="Normal 19 2 3 7" xfId="11321" xr:uid="{00000000-0005-0000-0000-0000392C0000}"/>
    <cellStyle name="Normal 19 2 3 7 3" xfId="26416" xr:uid="{00000000-0005-0000-0000-000030670000}"/>
    <cellStyle name="Normal 19 2 3 8" xfId="6300" xr:uid="{00000000-0005-0000-0000-00009C180000}"/>
    <cellStyle name="Normal 19 2 3 8 3" xfId="21399" xr:uid="{00000000-0005-0000-0000-000097530000}"/>
    <cellStyle name="Normal 19 2 4" xfId="1326" xr:uid="{00000000-0005-0000-0000-00002E050000}"/>
    <cellStyle name="Normal 19 2 4 2" xfId="1749" xr:uid="{00000000-0005-0000-0000-0000D5060000}"/>
    <cellStyle name="Normal 19 2 4 2 2" xfId="2588" xr:uid="{00000000-0005-0000-0000-00001C0A0000}"/>
    <cellStyle name="Normal 19 2 4 2 2 2" xfId="4277" xr:uid="{00000000-0005-0000-0000-0000B5100000}"/>
    <cellStyle name="Normal 19 2 4 2 2 2 2" xfId="14350" xr:uid="{00000000-0005-0000-0000-00000E380000}"/>
    <cellStyle name="Normal 19 2 4 2 2 2 2 3" xfId="29445" xr:uid="{00000000-0005-0000-0000-000005730000}"/>
    <cellStyle name="Normal 19 2 4 2 2 2 3" xfId="9330" xr:uid="{00000000-0005-0000-0000-000072240000}"/>
    <cellStyle name="Normal 19 2 4 2 2 2 3 3" xfId="24428" xr:uid="{00000000-0005-0000-0000-00006C5F0000}"/>
    <cellStyle name="Normal 19 2 4 2 2 2 5" xfId="19415" xr:uid="{00000000-0005-0000-0000-0000D74B0000}"/>
    <cellStyle name="Normal 19 2 4 2 2 3" xfId="5969" xr:uid="{00000000-0005-0000-0000-000051170000}"/>
    <cellStyle name="Normal 19 2 4 2 2 3 2" xfId="16021" xr:uid="{00000000-0005-0000-0000-0000953E0000}"/>
    <cellStyle name="Normal 19 2 4 2 2 3 2 3" xfId="31116" xr:uid="{00000000-0005-0000-0000-00008C790000}"/>
    <cellStyle name="Normal 19 2 4 2 2 3 3" xfId="11001" xr:uid="{00000000-0005-0000-0000-0000F92A0000}"/>
    <cellStyle name="Normal 19 2 4 2 2 3 3 3" xfId="26099" xr:uid="{00000000-0005-0000-0000-0000F3650000}"/>
    <cellStyle name="Normal 19 2 4 2 2 3 5" xfId="21086" xr:uid="{00000000-0005-0000-0000-00005E520000}"/>
    <cellStyle name="Normal 19 2 4 2 2 4" xfId="12679" xr:uid="{00000000-0005-0000-0000-000087310000}"/>
    <cellStyle name="Normal 19 2 4 2 2 4 3" xfId="27774" xr:uid="{00000000-0005-0000-0000-00007E6C0000}"/>
    <cellStyle name="Normal 19 2 4 2 2 5" xfId="7658" xr:uid="{00000000-0005-0000-0000-0000EA1D0000}"/>
    <cellStyle name="Normal 19 2 4 2 2 5 3" xfId="22757" xr:uid="{00000000-0005-0000-0000-0000E5580000}"/>
    <cellStyle name="Normal 19 2 4 2 2 7" xfId="17744" xr:uid="{00000000-0005-0000-0000-000050450000}"/>
    <cellStyle name="Normal 19 2 4 2 3" xfId="3440" xr:uid="{00000000-0005-0000-0000-0000700D0000}"/>
    <cellStyle name="Normal 19 2 4 2 3 2" xfId="13514" xr:uid="{00000000-0005-0000-0000-0000CA340000}"/>
    <cellStyle name="Normal 19 2 4 2 3 2 3" xfId="28609" xr:uid="{00000000-0005-0000-0000-0000C16F0000}"/>
    <cellStyle name="Normal 19 2 4 2 3 3" xfId="8494" xr:uid="{00000000-0005-0000-0000-00002E210000}"/>
    <cellStyle name="Normal 19 2 4 2 3 3 3" xfId="23592" xr:uid="{00000000-0005-0000-0000-0000285C0000}"/>
    <cellStyle name="Normal 19 2 4 2 3 5" xfId="18579" xr:uid="{00000000-0005-0000-0000-000093480000}"/>
    <cellStyle name="Normal 19 2 4 2 4" xfId="5133" xr:uid="{00000000-0005-0000-0000-00000D140000}"/>
    <cellStyle name="Normal 19 2 4 2 4 2" xfId="15185" xr:uid="{00000000-0005-0000-0000-0000513B0000}"/>
    <cellStyle name="Normal 19 2 4 2 4 2 3" xfId="30280" xr:uid="{00000000-0005-0000-0000-000048760000}"/>
    <cellStyle name="Normal 19 2 4 2 4 3" xfId="10165" xr:uid="{00000000-0005-0000-0000-0000B5270000}"/>
    <cellStyle name="Normal 19 2 4 2 4 3 3" xfId="25263" xr:uid="{00000000-0005-0000-0000-0000AF620000}"/>
    <cellStyle name="Normal 19 2 4 2 4 5" xfId="20250" xr:uid="{00000000-0005-0000-0000-00001A4F0000}"/>
    <cellStyle name="Normal 19 2 4 2 5" xfId="11843" xr:uid="{00000000-0005-0000-0000-0000432E0000}"/>
    <cellStyle name="Normal 19 2 4 2 5 3" xfId="26938" xr:uid="{00000000-0005-0000-0000-00003A690000}"/>
    <cellStyle name="Normal 19 2 4 2 6" xfId="6822" xr:uid="{00000000-0005-0000-0000-0000A61A0000}"/>
    <cellStyle name="Normal 19 2 4 2 6 3" xfId="21921" xr:uid="{00000000-0005-0000-0000-0000A1550000}"/>
    <cellStyle name="Normal 19 2 4 2 8" xfId="16908" xr:uid="{00000000-0005-0000-0000-00000C420000}"/>
    <cellStyle name="Normal 19 2 4 3" xfId="2170" xr:uid="{00000000-0005-0000-0000-00007A080000}"/>
    <cellStyle name="Normal 19 2 4 3 2" xfId="3859" xr:uid="{00000000-0005-0000-0000-0000130F0000}"/>
    <cellStyle name="Normal 19 2 4 3 2 2" xfId="13932" xr:uid="{00000000-0005-0000-0000-00006C360000}"/>
    <cellStyle name="Normal 19 2 4 3 2 2 3" xfId="29027" xr:uid="{00000000-0005-0000-0000-000063710000}"/>
    <cellStyle name="Normal 19 2 4 3 2 3" xfId="8912" xr:uid="{00000000-0005-0000-0000-0000D0220000}"/>
    <cellStyle name="Normal 19 2 4 3 2 3 3" xfId="24010" xr:uid="{00000000-0005-0000-0000-0000CA5D0000}"/>
    <cellStyle name="Normal 19 2 4 3 2 5" xfId="18997" xr:uid="{00000000-0005-0000-0000-0000354A0000}"/>
    <cellStyle name="Normal 19 2 4 3 3" xfId="5551" xr:uid="{00000000-0005-0000-0000-0000AF150000}"/>
    <cellStyle name="Normal 19 2 4 3 3 2" xfId="15603" xr:uid="{00000000-0005-0000-0000-0000F33C0000}"/>
    <cellStyle name="Normal 19 2 4 3 3 2 3" xfId="30698" xr:uid="{00000000-0005-0000-0000-0000EA770000}"/>
    <cellStyle name="Normal 19 2 4 3 3 3" xfId="10583" xr:uid="{00000000-0005-0000-0000-000057290000}"/>
    <cellStyle name="Normal 19 2 4 3 3 3 3" xfId="25681" xr:uid="{00000000-0005-0000-0000-000051640000}"/>
    <cellStyle name="Normal 19 2 4 3 3 5" xfId="20668" xr:uid="{00000000-0005-0000-0000-0000BC500000}"/>
    <cellStyle name="Normal 19 2 4 3 4" xfId="12261" xr:uid="{00000000-0005-0000-0000-0000E52F0000}"/>
    <cellStyle name="Normal 19 2 4 3 4 3" xfId="27356" xr:uid="{00000000-0005-0000-0000-0000DC6A0000}"/>
    <cellStyle name="Normal 19 2 4 3 5" xfId="7240" xr:uid="{00000000-0005-0000-0000-0000481C0000}"/>
    <cellStyle name="Normal 19 2 4 3 5 3" xfId="22339" xr:uid="{00000000-0005-0000-0000-000043570000}"/>
    <cellStyle name="Normal 19 2 4 3 7" xfId="17326" xr:uid="{00000000-0005-0000-0000-0000AE430000}"/>
    <cellStyle name="Normal 19 2 4 4" xfId="3022" xr:uid="{00000000-0005-0000-0000-0000CE0B0000}"/>
    <cellStyle name="Normal 19 2 4 4 2" xfId="13096" xr:uid="{00000000-0005-0000-0000-000028330000}"/>
    <cellStyle name="Normal 19 2 4 4 2 3" xfId="28191" xr:uid="{00000000-0005-0000-0000-00001F6E0000}"/>
    <cellStyle name="Normal 19 2 4 4 3" xfId="8076" xr:uid="{00000000-0005-0000-0000-00008C1F0000}"/>
    <cellStyle name="Normal 19 2 4 4 3 3" xfId="23174" xr:uid="{00000000-0005-0000-0000-0000865A0000}"/>
    <cellStyle name="Normal 19 2 4 4 5" xfId="18161" xr:uid="{00000000-0005-0000-0000-0000F1460000}"/>
    <cellStyle name="Normal 19 2 4 5" xfId="4715" xr:uid="{00000000-0005-0000-0000-00006B120000}"/>
    <cellStyle name="Normal 19 2 4 5 2" xfId="14767" xr:uid="{00000000-0005-0000-0000-0000AF390000}"/>
    <cellStyle name="Normal 19 2 4 5 2 3" xfId="29862" xr:uid="{00000000-0005-0000-0000-0000A6740000}"/>
    <cellStyle name="Normal 19 2 4 5 3" xfId="9747" xr:uid="{00000000-0005-0000-0000-000013260000}"/>
    <cellStyle name="Normal 19 2 4 5 3 3" xfId="24845" xr:uid="{00000000-0005-0000-0000-00000D610000}"/>
    <cellStyle name="Normal 19 2 4 5 5" xfId="19832" xr:uid="{00000000-0005-0000-0000-0000784D0000}"/>
    <cellStyle name="Normal 19 2 4 6" xfId="11425" xr:uid="{00000000-0005-0000-0000-0000A12C0000}"/>
    <cellStyle name="Normal 19 2 4 6 3" xfId="26520" xr:uid="{00000000-0005-0000-0000-000098670000}"/>
    <cellStyle name="Normal 19 2 4 7" xfId="6404" xr:uid="{00000000-0005-0000-0000-000004190000}"/>
    <cellStyle name="Normal 19 2 4 7 3" xfId="21503" xr:uid="{00000000-0005-0000-0000-0000FF530000}"/>
    <cellStyle name="Normal 19 2 4 9" xfId="16490" xr:uid="{00000000-0005-0000-0000-00006A400000}"/>
    <cellStyle name="Normal 19 2 5" xfId="1539" xr:uid="{00000000-0005-0000-0000-000003060000}"/>
    <cellStyle name="Normal 19 2 5 2" xfId="2380" xr:uid="{00000000-0005-0000-0000-00004C090000}"/>
    <cellStyle name="Normal 19 2 5 2 2" xfId="4069" xr:uid="{00000000-0005-0000-0000-0000E50F0000}"/>
    <cellStyle name="Normal 19 2 5 2 2 2" xfId="14142" xr:uid="{00000000-0005-0000-0000-00003E370000}"/>
    <cellStyle name="Normal 19 2 5 2 2 2 3" xfId="29237" xr:uid="{00000000-0005-0000-0000-000035720000}"/>
    <cellStyle name="Normal 19 2 5 2 2 3" xfId="9122" xr:uid="{00000000-0005-0000-0000-0000A2230000}"/>
    <cellStyle name="Normal 19 2 5 2 2 3 3" xfId="24220" xr:uid="{00000000-0005-0000-0000-00009C5E0000}"/>
    <cellStyle name="Normal 19 2 5 2 2 5" xfId="19207" xr:uid="{00000000-0005-0000-0000-0000074B0000}"/>
    <cellStyle name="Normal 19 2 5 2 3" xfId="5761" xr:uid="{00000000-0005-0000-0000-000081160000}"/>
    <cellStyle name="Normal 19 2 5 2 3 2" xfId="15813" xr:uid="{00000000-0005-0000-0000-0000C53D0000}"/>
    <cellStyle name="Normal 19 2 5 2 3 2 3" xfId="30908" xr:uid="{00000000-0005-0000-0000-0000BC780000}"/>
    <cellStyle name="Normal 19 2 5 2 3 3" xfId="10793" xr:uid="{00000000-0005-0000-0000-0000292A0000}"/>
    <cellStyle name="Normal 19 2 5 2 3 3 3" xfId="25891" xr:uid="{00000000-0005-0000-0000-000023650000}"/>
    <cellStyle name="Normal 19 2 5 2 3 5" xfId="20878" xr:uid="{00000000-0005-0000-0000-00008E510000}"/>
    <cellStyle name="Normal 19 2 5 2 4" xfId="12471" xr:uid="{00000000-0005-0000-0000-0000B7300000}"/>
    <cellStyle name="Normal 19 2 5 2 4 3" xfId="27566" xr:uid="{00000000-0005-0000-0000-0000AE6B0000}"/>
    <cellStyle name="Normal 19 2 5 2 5" xfId="7450" xr:uid="{00000000-0005-0000-0000-00001A1D0000}"/>
    <cellStyle name="Normal 19 2 5 2 5 3" xfId="22549" xr:uid="{00000000-0005-0000-0000-000015580000}"/>
    <cellStyle name="Normal 19 2 5 2 7" xfId="17536" xr:uid="{00000000-0005-0000-0000-000080440000}"/>
    <cellStyle name="Normal 19 2 5 3" xfId="3232" xr:uid="{00000000-0005-0000-0000-0000A00C0000}"/>
    <cellStyle name="Normal 19 2 5 3 2" xfId="13306" xr:uid="{00000000-0005-0000-0000-0000FA330000}"/>
    <cellStyle name="Normal 19 2 5 3 2 3" xfId="28401" xr:uid="{00000000-0005-0000-0000-0000F16E0000}"/>
    <cellStyle name="Normal 19 2 5 3 3" xfId="8286" xr:uid="{00000000-0005-0000-0000-00005E200000}"/>
    <cellStyle name="Normal 19 2 5 3 3 3" xfId="23384" xr:uid="{00000000-0005-0000-0000-0000585B0000}"/>
    <cellStyle name="Normal 19 2 5 3 5" xfId="18371" xr:uid="{00000000-0005-0000-0000-0000C3470000}"/>
    <cellStyle name="Normal 19 2 5 4" xfId="4925" xr:uid="{00000000-0005-0000-0000-00003D130000}"/>
    <cellStyle name="Normal 19 2 5 4 2" xfId="14977" xr:uid="{00000000-0005-0000-0000-0000813A0000}"/>
    <cellStyle name="Normal 19 2 5 4 2 3" xfId="30072" xr:uid="{00000000-0005-0000-0000-000078750000}"/>
    <cellStyle name="Normal 19 2 5 4 3" xfId="9957" xr:uid="{00000000-0005-0000-0000-0000E5260000}"/>
    <cellStyle name="Normal 19 2 5 4 3 3" xfId="25055" xr:uid="{00000000-0005-0000-0000-0000DF610000}"/>
    <cellStyle name="Normal 19 2 5 4 5" xfId="20042" xr:uid="{00000000-0005-0000-0000-00004A4E0000}"/>
    <cellStyle name="Normal 19 2 5 5" xfId="11635" xr:uid="{00000000-0005-0000-0000-0000732D0000}"/>
    <cellStyle name="Normal 19 2 5 5 3" xfId="26730" xr:uid="{00000000-0005-0000-0000-00006A680000}"/>
    <cellStyle name="Normal 19 2 5 6" xfId="6614" xr:uid="{00000000-0005-0000-0000-0000D6190000}"/>
    <cellStyle name="Normal 19 2 5 6 3" xfId="21713" xr:uid="{00000000-0005-0000-0000-0000D1540000}"/>
    <cellStyle name="Normal 19 2 5 8" xfId="16700" xr:uid="{00000000-0005-0000-0000-00003C410000}"/>
    <cellStyle name="Normal 19 2 6" xfId="1960" xr:uid="{00000000-0005-0000-0000-0000A8070000}"/>
    <cellStyle name="Normal 19 2 6 2" xfId="3651" xr:uid="{00000000-0005-0000-0000-0000430E0000}"/>
    <cellStyle name="Normal 19 2 6 2 2" xfId="13724" xr:uid="{00000000-0005-0000-0000-00009C350000}"/>
    <cellStyle name="Normal 19 2 6 2 2 3" xfId="28819" xr:uid="{00000000-0005-0000-0000-000093700000}"/>
    <cellStyle name="Normal 19 2 6 2 3" xfId="8704" xr:uid="{00000000-0005-0000-0000-000000220000}"/>
    <cellStyle name="Normal 19 2 6 2 3 3" xfId="23802" xr:uid="{00000000-0005-0000-0000-0000FA5C0000}"/>
    <cellStyle name="Normal 19 2 6 2 5" xfId="18789" xr:uid="{00000000-0005-0000-0000-000065490000}"/>
    <cellStyle name="Normal 19 2 6 3" xfId="5343" xr:uid="{00000000-0005-0000-0000-0000DF140000}"/>
    <cellStyle name="Normal 19 2 6 3 2" xfId="15395" xr:uid="{00000000-0005-0000-0000-0000233C0000}"/>
    <cellStyle name="Normal 19 2 6 3 2 3" xfId="30490" xr:uid="{00000000-0005-0000-0000-00001A770000}"/>
    <cellStyle name="Normal 19 2 6 3 3" xfId="10375" xr:uid="{00000000-0005-0000-0000-000087280000}"/>
    <cellStyle name="Normal 19 2 6 3 3 3" xfId="25473" xr:uid="{00000000-0005-0000-0000-000081630000}"/>
    <cellStyle name="Normal 19 2 6 3 5" xfId="20460" xr:uid="{00000000-0005-0000-0000-0000EC4F0000}"/>
    <cellStyle name="Normal 19 2 6 4" xfId="12053" xr:uid="{00000000-0005-0000-0000-0000152F0000}"/>
    <cellStyle name="Normal 19 2 6 4 3" xfId="27148" xr:uid="{00000000-0005-0000-0000-00000C6A0000}"/>
    <cellStyle name="Normal 19 2 6 5" xfId="7032" xr:uid="{00000000-0005-0000-0000-0000781B0000}"/>
    <cellStyle name="Normal 19 2 6 5 3" xfId="22131" xr:uid="{00000000-0005-0000-0000-000073560000}"/>
    <cellStyle name="Normal 19 2 6 7" xfId="17118" xr:uid="{00000000-0005-0000-0000-0000DE420000}"/>
    <cellStyle name="Normal 19 2 7" xfId="2810" xr:uid="{00000000-0005-0000-0000-0000FA0A0000}"/>
    <cellStyle name="Normal 19 2 7 2" xfId="12888" xr:uid="{00000000-0005-0000-0000-000058320000}"/>
    <cellStyle name="Normal 19 2 7 2 3" xfId="27983" xr:uid="{00000000-0005-0000-0000-00004F6D0000}"/>
    <cellStyle name="Normal 19 2 7 3" xfId="7868" xr:uid="{00000000-0005-0000-0000-0000BC1E0000}"/>
    <cellStyle name="Normal 19 2 7 3 3" xfId="22966" xr:uid="{00000000-0005-0000-0000-0000B6590000}"/>
    <cellStyle name="Normal 19 2 7 5" xfId="17953" xr:uid="{00000000-0005-0000-0000-000021460000}"/>
    <cellStyle name="Normal 19 2 8" xfId="4504" xr:uid="{00000000-0005-0000-0000-000098110000}"/>
    <cellStyle name="Normal 19 2 8 2" xfId="14559" xr:uid="{00000000-0005-0000-0000-0000DF380000}"/>
    <cellStyle name="Normal 19 2 8 2 3" xfId="29654" xr:uid="{00000000-0005-0000-0000-0000D6730000}"/>
    <cellStyle name="Normal 19 2 8 3" xfId="9539" xr:uid="{00000000-0005-0000-0000-000043250000}"/>
    <cellStyle name="Normal 19 2 8 3 3" xfId="24637" xr:uid="{00000000-0005-0000-0000-00003D600000}"/>
    <cellStyle name="Normal 19 2 8 5" xfId="19624" xr:uid="{00000000-0005-0000-0000-0000A84C0000}"/>
    <cellStyle name="Normal 19 2 9" xfId="11215" xr:uid="{00000000-0005-0000-0000-0000CF2B0000}"/>
    <cellStyle name="Normal 19 2 9 3" xfId="26312" xr:uid="{00000000-0005-0000-0000-0000C8660000}"/>
    <cellStyle name="Normal 2" xfId="133" xr:uid="{00000000-0005-0000-0000-000085000000}"/>
    <cellStyle name="Normal 2 2" xfId="134" xr:uid="{00000000-0005-0000-0000-000086000000}"/>
    <cellStyle name="Normal 2 2 2 2" xfId="31323" xr:uid="{00000000-0005-0000-0000-00005B7A0000}"/>
    <cellStyle name="Normal 2 2 3" xfId="828" xr:uid="{00000000-0005-0000-0000-00003C030000}"/>
    <cellStyle name="Normal 2 2 3 10" xfId="6195" xr:uid="{00000000-0005-0000-0000-000033180000}"/>
    <cellStyle name="Normal 2 2 3 10 3" xfId="21296" xr:uid="{00000000-0005-0000-0000-000030530000}"/>
    <cellStyle name="Normal 2 2 3 12" xfId="16281" xr:uid="{00000000-0005-0000-0000-0000993F0000}"/>
    <cellStyle name="Normal 2 2 3 2" xfId="1160" xr:uid="{00000000-0005-0000-0000-000088040000}"/>
    <cellStyle name="Normal 2 2 3 2 11" xfId="16335" xr:uid="{00000000-0005-0000-0000-0000CF3F0000}"/>
    <cellStyle name="Normal 2 2 3 2 2" xfId="1268" xr:uid="{00000000-0005-0000-0000-0000F4040000}"/>
    <cellStyle name="Normal 2 2 3 2 2 10" xfId="16439" xr:uid="{00000000-0005-0000-0000-000037400000}"/>
    <cellStyle name="Normal 2 2 3 2 2 2" xfId="1485" xr:uid="{00000000-0005-0000-0000-0000CD050000}"/>
    <cellStyle name="Normal 2 2 3 2 2 2 2" xfId="1906" xr:uid="{00000000-0005-0000-0000-000072070000}"/>
    <cellStyle name="Normal 2 2 3 2 2 2 2 2" xfId="2745" xr:uid="{00000000-0005-0000-0000-0000B90A0000}"/>
    <cellStyle name="Normal 2 2 3 2 2 2 2 2 2" xfId="4434" xr:uid="{00000000-0005-0000-0000-000052110000}"/>
    <cellStyle name="Normal 2 2 3 2 2 2 2 2 2 2" xfId="14507" xr:uid="{00000000-0005-0000-0000-0000AB380000}"/>
    <cellStyle name="Normal 2 2 3 2 2 2 2 2 2 2 3" xfId="29602" xr:uid="{00000000-0005-0000-0000-0000A2730000}"/>
    <cellStyle name="Normal 2 2 3 2 2 2 2 2 2 3" xfId="9487" xr:uid="{00000000-0005-0000-0000-00000F250000}"/>
    <cellStyle name="Normal 2 2 3 2 2 2 2 2 2 3 3" xfId="24585" xr:uid="{00000000-0005-0000-0000-000009600000}"/>
    <cellStyle name="Normal 2 2 3 2 2 2 2 2 2 5" xfId="19572" xr:uid="{00000000-0005-0000-0000-0000744C0000}"/>
    <cellStyle name="Normal 2 2 3 2 2 2 2 2 3" xfId="6126" xr:uid="{00000000-0005-0000-0000-0000EE170000}"/>
    <cellStyle name="Normal 2 2 3 2 2 2 2 2 3 2" xfId="16178" xr:uid="{00000000-0005-0000-0000-0000323F0000}"/>
    <cellStyle name="Normal 2 2 3 2 2 2 2 2 3 2 3" xfId="31273" xr:uid="{00000000-0005-0000-0000-0000297A0000}"/>
    <cellStyle name="Normal 2 2 3 2 2 2 2 2 3 3" xfId="11158" xr:uid="{00000000-0005-0000-0000-0000962B0000}"/>
    <cellStyle name="Normal 2 2 3 2 2 2 2 2 3 3 3" xfId="26256" xr:uid="{00000000-0005-0000-0000-000090660000}"/>
    <cellStyle name="Normal 2 2 3 2 2 2 2 2 3 5" xfId="21243" xr:uid="{00000000-0005-0000-0000-0000FB520000}"/>
    <cellStyle name="Normal 2 2 3 2 2 2 2 2 4" xfId="12836" xr:uid="{00000000-0005-0000-0000-000024320000}"/>
    <cellStyle name="Normal 2 2 3 2 2 2 2 2 4 3" xfId="27931" xr:uid="{00000000-0005-0000-0000-00001B6D0000}"/>
    <cellStyle name="Normal 2 2 3 2 2 2 2 2 5" xfId="7815" xr:uid="{00000000-0005-0000-0000-0000871E0000}"/>
    <cellStyle name="Normal 2 2 3 2 2 2 2 2 5 3" xfId="22914" xr:uid="{00000000-0005-0000-0000-000082590000}"/>
    <cellStyle name="Normal 2 2 3 2 2 2 2 2 7" xfId="17901" xr:uid="{00000000-0005-0000-0000-0000ED450000}"/>
    <cellStyle name="Normal 2 2 3 2 2 2 2 3" xfId="3597" xr:uid="{00000000-0005-0000-0000-00000D0E0000}"/>
    <cellStyle name="Normal 2 2 3 2 2 2 2 3 2" xfId="13671" xr:uid="{00000000-0005-0000-0000-000067350000}"/>
    <cellStyle name="Normal 2 2 3 2 2 2 2 3 2 3" xfId="28766" xr:uid="{00000000-0005-0000-0000-00005E700000}"/>
    <cellStyle name="Normal 2 2 3 2 2 2 2 3 3" xfId="8651" xr:uid="{00000000-0005-0000-0000-0000CB210000}"/>
    <cellStyle name="Normal 2 2 3 2 2 2 2 3 3 3" xfId="23749" xr:uid="{00000000-0005-0000-0000-0000C55C0000}"/>
    <cellStyle name="Normal 2 2 3 2 2 2 2 3 5" xfId="18736" xr:uid="{00000000-0005-0000-0000-000030490000}"/>
    <cellStyle name="Normal 2 2 3 2 2 2 2 4" xfId="5290" xr:uid="{00000000-0005-0000-0000-0000AA140000}"/>
    <cellStyle name="Normal 2 2 3 2 2 2 2 4 2" xfId="15342" xr:uid="{00000000-0005-0000-0000-0000EE3B0000}"/>
    <cellStyle name="Normal 2 2 3 2 2 2 2 4 2 3" xfId="30437" xr:uid="{00000000-0005-0000-0000-0000E5760000}"/>
    <cellStyle name="Normal 2 2 3 2 2 2 2 4 3" xfId="10322" xr:uid="{00000000-0005-0000-0000-000052280000}"/>
    <cellStyle name="Normal 2 2 3 2 2 2 2 4 3 3" xfId="25420" xr:uid="{00000000-0005-0000-0000-00004C630000}"/>
    <cellStyle name="Normal 2 2 3 2 2 2 2 4 5" xfId="20407" xr:uid="{00000000-0005-0000-0000-0000B74F0000}"/>
    <cellStyle name="Normal 2 2 3 2 2 2 2 5" xfId="12000" xr:uid="{00000000-0005-0000-0000-0000E02E0000}"/>
    <cellStyle name="Normal 2 2 3 2 2 2 2 5 3" xfId="27095" xr:uid="{00000000-0005-0000-0000-0000D7690000}"/>
    <cellStyle name="Normal 2 2 3 2 2 2 2 6" xfId="6979" xr:uid="{00000000-0005-0000-0000-0000431B0000}"/>
    <cellStyle name="Normal 2 2 3 2 2 2 2 6 3" xfId="22078" xr:uid="{00000000-0005-0000-0000-00003E560000}"/>
    <cellStyle name="Normal 2 2 3 2 2 2 2 8" xfId="17065" xr:uid="{00000000-0005-0000-0000-0000A9420000}"/>
    <cellStyle name="Normal 2 2 3 2 2 2 3" xfId="2327" xr:uid="{00000000-0005-0000-0000-000017090000}"/>
    <cellStyle name="Normal 2 2 3 2 2 2 3 2" xfId="4016" xr:uid="{00000000-0005-0000-0000-0000B00F0000}"/>
    <cellStyle name="Normal 2 2 3 2 2 2 3 2 2" xfId="14089" xr:uid="{00000000-0005-0000-0000-000009370000}"/>
    <cellStyle name="Normal 2 2 3 2 2 2 3 2 2 3" xfId="29184" xr:uid="{00000000-0005-0000-0000-000000720000}"/>
    <cellStyle name="Normal 2 2 3 2 2 2 3 2 3" xfId="9069" xr:uid="{00000000-0005-0000-0000-00006D230000}"/>
    <cellStyle name="Normal 2 2 3 2 2 2 3 2 3 3" xfId="24167" xr:uid="{00000000-0005-0000-0000-0000675E0000}"/>
    <cellStyle name="Normal 2 2 3 2 2 2 3 2 5" xfId="19154" xr:uid="{00000000-0005-0000-0000-0000D24A0000}"/>
    <cellStyle name="Normal 2 2 3 2 2 2 3 3" xfId="5708" xr:uid="{00000000-0005-0000-0000-00004C160000}"/>
    <cellStyle name="Normal 2 2 3 2 2 2 3 3 2" xfId="15760" xr:uid="{00000000-0005-0000-0000-0000903D0000}"/>
    <cellStyle name="Normal 2 2 3 2 2 2 3 3 2 3" xfId="30855" xr:uid="{00000000-0005-0000-0000-000087780000}"/>
    <cellStyle name="Normal 2 2 3 2 2 2 3 3 3" xfId="10740" xr:uid="{00000000-0005-0000-0000-0000F4290000}"/>
    <cellStyle name="Normal 2 2 3 2 2 2 3 3 3 3" xfId="25838" xr:uid="{00000000-0005-0000-0000-0000EE640000}"/>
    <cellStyle name="Normal 2 2 3 2 2 2 3 3 5" xfId="20825" xr:uid="{00000000-0005-0000-0000-000059510000}"/>
    <cellStyle name="Normal 2 2 3 2 2 2 3 4" xfId="12418" xr:uid="{00000000-0005-0000-0000-000082300000}"/>
    <cellStyle name="Normal 2 2 3 2 2 2 3 4 3" xfId="27513" xr:uid="{00000000-0005-0000-0000-0000796B0000}"/>
    <cellStyle name="Normal 2 2 3 2 2 2 3 5" xfId="7397" xr:uid="{00000000-0005-0000-0000-0000E51C0000}"/>
    <cellStyle name="Normal 2 2 3 2 2 2 3 5 3" xfId="22496" xr:uid="{00000000-0005-0000-0000-0000E0570000}"/>
    <cellStyle name="Normal 2 2 3 2 2 2 3 7" xfId="17483" xr:uid="{00000000-0005-0000-0000-00004B440000}"/>
    <cellStyle name="Normal 2 2 3 2 2 2 4" xfId="3179" xr:uid="{00000000-0005-0000-0000-00006B0C0000}"/>
    <cellStyle name="Normal 2 2 3 2 2 2 4 2" xfId="13253" xr:uid="{00000000-0005-0000-0000-0000C5330000}"/>
    <cellStyle name="Normal 2 2 3 2 2 2 4 2 3" xfId="28348" xr:uid="{00000000-0005-0000-0000-0000BC6E0000}"/>
    <cellStyle name="Normal 2 2 3 2 2 2 4 3" xfId="8233" xr:uid="{00000000-0005-0000-0000-000029200000}"/>
    <cellStyle name="Normal 2 2 3 2 2 2 4 3 3" xfId="23331" xr:uid="{00000000-0005-0000-0000-0000235B0000}"/>
    <cellStyle name="Normal 2 2 3 2 2 2 4 5" xfId="18318" xr:uid="{00000000-0005-0000-0000-00008E470000}"/>
    <cellStyle name="Normal 2 2 3 2 2 2 5" xfId="4872" xr:uid="{00000000-0005-0000-0000-000008130000}"/>
    <cellStyle name="Normal 2 2 3 2 2 2 5 2" xfId="14924" xr:uid="{00000000-0005-0000-0000-00004C3A0000}"/>
    <cellStyle name="Normal 2 2 3 2 2 2 5 2 3" xfId="30019" xr:uid="{00000000-0005-0000-0000-000043750000}"/>
    <cellStyle name="Normal 2 2 3 2 2 2 5 3" xfId="9904" xr:uid="{00000000-0005-0000-0000-0000B0260000}"/>
    <cellStyle name="Normal 2 2 3 2 2 2 5 3 3" xfId="25002" xr:uid="{00000000-0005-0000-0000-0000AA610000}"/>
    <cellStyle name="Normal 2 2 3 2 2 2 5 5" xfId="19989" xr:uid="{00000000-0005-0000-0000-0000154E0000}"/>
    <cellStyle name="Normal 2 2 3 2 2 2 6" xfId="11582" xr:uid="{00000000-0005-0000-0000-00003E2D0000}"/>
    <cellStyle name="Normal 2 2 3 2 2 2 6 3" xfId="26677" xr:uid="{00000000-0005-0000-0000-000035680000}"/>
    <cellStyle name="Normal 2 2 3 2 2 2 7" xfId="6561" xr:uid="{00000000-0005-0000-0000-0000A1190000}"/>
    <cellStyle name="Normal 2 2 3 2 2 2 7 3" xfId="21660" xr:uid="{00000000-0005-0000-0000-00009C540000}"/>
    <cellStyle name="Normal 2 2 3 2 2 2 9" xfId="16647" xr:uid="{00000000-0005-0000-0000-000007410000}"/>
    <cellStyle name="Normal 2 2 3 2 2 3" xfId="1698" xr:uid="{00000000-0005-0000-0000-0000A2060000}"/>
    <cellStyle name="Normal 2 2 3 2 2 3 2" xfId="2537" xr:uid="{00000000-0005-0000-0000-0000E9090000}"/>
    <cellStyle name="Normal 2 2 3 2 2 3 2 2" xfId="4226" xr:uid="{00000000-0005-0000-0000-000082100000}"/>
    <cellStyle name="Normal 2 2 3 2 2 3 2 2 2" xfId="14299" xr:uid="{00000000-0005-0000-0000-0000DB370000}"/>
    <cellStyle name="Normal 2 2 3 2 2 3 2 2 2 3" xfId="29394" xr:uid="{00000000-0005-0000-0000-0000D2720000}"/>
    <cellStyle name="Normal 2 2 3 2 2 3 2 2 3" xfId="9279" xr:uid="{00000000-0005-0000-0000-00003F240000}"/>
    <cellStyle name="Normal 2 2 3 2 2 3 2 2 3 3" xfId="24377" xr:uid="{00000000-0005-0000-0000-0000395F0000}"/>
    <cellStyle name="Normal 2 2 3 2 2 3 2 2 5" xfId="19364" xr:uid="{00000000-0005-0000-0000-0000A44B0000}"/>
    <cellStyle name="Normal 2 2 3 2 2 3 2 3" xfId="5918" xr:uid="{00000000-0005-0000-0000-00001E170000}"/>
    <cellStyle name="Normal 2 2 3 2 2 3 2 3 2" xfId="15970" xr:uid="{00000000-0005-0000-0000-0000623E0000}"/>
    <cellStyle name="Normal 2 2 3 2 2 3 2 3 2 3" xfId="31065" xr:uid="{00000000-0005-0000-0000-000059790000}"/>
    <cellStyle name="Normal 2 2 3 2 2 3 2 3 3" xfId="10950" xr:uid="{00000000-0005-0000-0000-0000C62A0000}"/>
    <cellStyle name="Normal 2 2 3 2 2 3 2 3 3 3" xfId="26048" xr:uid="{00000000-0005-0000-0000-0000C0650000}"/>
    <cellStyle name="Normal 2 2 3 2 2 3 2 3 5" xfId="21035" xr:uid="{00000000-0005-0000-0000-00002B520000}"/>
    <cellStyle name="Normal 2 2 3 2 2 3 2 4" xfId="12628" xr:uid="{00000000-0005-0000-0000-000054310000}"/>
    <cellStyle name="Normal 2 2 3 2 2 3 2 4 3" xfId="27723" xr:uid="{00000000-0005-0000-0000-00004B6C0000}"/>
    <cellStyle name="Normal 2 2 3 2 2 3 2 5" xfId="7607" xr:uid="{00000000-0005-0000-0000-0000B71D0000}"/>
    <cellStyle name="Normal 2 2 3 2 2 3 2 5 3" xfId="22706" xr:uid="{00000000-0005-0000-0000-0000B2580000}"/>
    <cellStyle name="Normal 2 2 3 2 2 3 2 7" xfId="17693" xr:uid="{00000000-0005-0000-0000-00001D450000}"/>
    <cellStyle name="Normal 2 2 3 2 2 3 3" xfId="3389" xr:uid="{00000000-0005-0000-0000-00003D0D0000}"/>
    <cellStyle name="Normal 2 2 3 2 2 3 3 2" xfId="13463" xr:uid="{00000000-0005-0000-0000-000097340000}"/>
    <cellStyle name="Normal 2 2 3 2 2 3 3 2 3" xfId="28558" xr:uid="{00000000-0005-0000-0000-00008E6F0000}"/>
    <cellStyle name="Normal 2 2 3 2 2 3 3 3" xfId="8443" xr:uid="{00000000-0005-0000-0000-0000FB200000}"/>
    <cellStyle name="Normal 2 2 3 2 2 3 3 3 3" xfId="23541" xr:uid="{00000000-0005-0000-0000-0000F55B0000}"/>
    <cellStyle name="Normal 2 2 3 2 2 3 3 5" xfId="18528" xr:uid="{00000000-0005-0000-0000-000060480000}"/>
    <cellStyle name="Normal 2 2 3 2 2 3 4" xfId="5082" xr:uid="{00000000-0005-0000-0000-0000DA130000}"/>
    <cellStyle name="Normal 2 2 3 2 2 3 4 2" xfId="15134" xr:uid="{00000000-0005-0000-0000-00001E3B0000}"/>
    <cellStyle name="Normal 2 2 3 2 2 3 4 2 3" xfId="30229" xr:uid="{00000000-0005-0000-0000-000015760000}"/>
    <cellStyle name="Normal 2 2 3 2 2 3 4 3" xfId="10114" xr:uid="{00000000-0005-0000-0000-000082270000}"/>
    <cellStyle name="Normal 2 2 3 2 2 3 4 3 3" xfId="25212" xr:uid="{00000000-0005-0000-0000-00007C620000}"/>
    <cellStyle name="Normal 2 2 3 2 2 3 4 5" xfId="20199" xr:uid="{00000000-0005-0000-0000-0000E74E0000}"/>
    <cellStyle name="Normal 2 2 3 2 2 3 5" xfId="11792" xr:uid="{00000000-0005-0000-0000-0000102E0000}"/>
    <cellStyle name="Normal 2 2 3 2 2 3 5 3" xfId="26887" xr:uid="{00000000-0005-0000-0000-000007690000}"/>
    <cellStyle name="Normal 2 2 3 2 2 3 6" xfId="6771" xr:uid="{00000000-0005-0000-0000-0000731A0000}"/>
    <cellStyle name="Normal 2 2 3 2 2 3 6 3" xfId="21870" xr:uid="{00000000-0005-0000-0000-00006E550000}"/>
    <cellStyle name="Normal 2 2 3 2 2 3 8" xfId="16857" xr:uid="{00000000-0005-0000-0000-0000D9410000}"/>
    <cellStyle name="Normal 2 2 3 2 2 4" xfId="2119" xr:uid="{00000000-0005-0000-0000-000047080000}"/>
    <cellStyle name="Normal 2 2 3 2 2 4 2" xfId="3808" xr:uid="{00000000-0005-0000-0000-0000E00E0000}"/>
    <cellStyle name="Normal 2 2 3 2 2 4 2 2" xfId="13881" xr:uid="{00000000-0005-0000-0000-000039360000}"/>
    <cellStyle name="Normal 2 2 3 2 2 4 2 2 3" xfId="28976" xr:uid="{00000000-0005-0000-0000-000030710000}"/>
    <cellStyle name="Normal 2 2 3 2 2 4 2 3" xfId="8861" xr:uid="{00000000-0005-0000-0000-00009D220000}"/>
    <cellStyle name="Normal 2 2 3 2 2 4 2 3 3" xfId="23959" xr:uid="{00000000-0005-0000-0000-0000975D0000}"/>
    <cellStyle name="Normal 2 2 3 2 2 4 2 5" xfId="18946" xr:uid="{00000000-0005-0000-0000-0000024A0000}"/>
    <cellStyle name="Normal 2 2 3 2 2 4 3" xfId="5500" xr:uid="{00000000-0005-0000-0000-00007C150000}"/>
    <cellStyle name="Normal 2 2 3 2 2 4 3 2" xfId="15552" xr:uid="{00000000-0005-0000-0000-0000C03C0000}"/>
    <cellStyle name="Normal 2 2 3 2 2 4 3 2 3" xfId="30647" xr:uid="{00000000-0005-0000-0000-0000B7770000}"/>
    <cellStyle name="Normal 2 2 3 2 2 4 3 3" xfId="10532" xr:uid="{00000000-0005-0000-0000-000024290000}"/>
    <cellStyle name="Normal 2 2 3 2 2 4 3 3 3" xfId="25630" xr:uid="{00000000-0005-0000-0000-00001E640000}"/>
    <cellStyle name="Normal 2 2 3 2 2 4 3 5" xfId="20617" xr:uid="{00000000-0005-0000-0000-000089500000}"/>
    <cellStyle name="Normal 2 2 3 2 2 4 4" xfId="12210" xr:uid="{00000000-0005-0000-0000-0000B22F0000}"/>
    <cellStyle name="Normal 2 2 3 2 2 4 4 3" xfId="27305" xr:uid="{00000000-0005-0000-0000-0000A96A0000}"/>
    <cellStyle name="Normal 2 2 3 2 2 4 5" xfId="7189" xr:uid="{00000000-0005-0000-0000-0000151C0000}"/>
    <cellStyle name="Normal 2 2 3 2 2 4 5 3" xfId="22288" xr:uid="{00000000-0005-0000-0000-000010570000}"/>
    <cellStyle name="Normal 2 2 3 2 2 4 7" xfId="17275" xr:uid="{00000000-0005-0000-0000-00007B430000}"/>
    <cellStyle name="Normal 2 2 3 2 2 5" xfId="2971" xr:uid="{00000000-0005-0000-0000-00009B0B0000}"/>
    <cellStyle name="Normal 2 2 3 2 2 5 2" xfId="13045" xr:uid="{00000000-0005-0000-0000-0000F5320000}"/>
    <cellStyle name="Normal 2 2 3 2 2 5 2 3" xfId="28140" xr:uid="{00000000-0005-0000-0000-0000EC6D0000}"/>
    <cellStyle name="Normal 2 2 3 2 2 5 3" xfId="8025" xr:uid="{00000000-0005-0000-0000-0000591F0000}"/>
    <cellStyle name="Normal 2 2 3 2 2 5 3 3" xfId="23123" xr:uid="{00000000-0005-0000-0000-0000535A0000}"/>
    <cellStyle name="Normal 2 2 3 2 2 5 5" xfId="18110" xr:uid="{00000000-0005-0000-0000-0000BE460000}"/>
    <cellStyle name="Normal 2 2 3 2 2 6" xfId="4664" xr:uid="{00000000-0005-0000-0000-000038120000}"/>
    <cellStyle name="Normal 2 2 3 2 2 6 2" xfId="14716" xr:uid="{00000000-0005-0000-0000-00007C390000}"/>
    <cellStyle name="Normal 2 2 3 2 2 6 2 3" xfId="29811" xr:uid="{00000000-0005-0000-0000-000073740000}"/>
    <cellStyle name="Normal 2 2 3 2 2 6 3" xfId="9696" xr:uid="{00000000-0005-0000-0000-0000E0250000}"/>
    <cellStyle name="Normal 2 2 3 2 2 6 3 3" xfId="24794" xr:uid="{00000000-0005-0000-0000-0000DA600000}"/>
    <cellStyle name="Normal 2 2 3 2 2 6 5" xfId="19781" xr:uid="{00000000-0005-0000-0000-0000454D0000}"/>
    <cellStyle name="Normal 2 2 3 2 2 7" xfId="11374" xr:uid="{00000000-0005-0000-0000-00006E2C0000}"/>
    <cellStyle name="Normal 2 2 3 2 2 7 3" xfId="26469" xr:uid="{00000000-0005-0000-0000-000065670000}"/>
    <cellStyle name="Normal 2 2 3 2 2 8" xfId="6353" xr:uid="{00000000-0005-0000-0000-0000D1180000}"/>
    <cellStyle name="Normal 2 2 3 2 2 8 3" xfId="21452" xr:uid="{00000000-0005-0000-0000-0000CC530000}"/>
    <cellStyle name="Normal 2 2 3 2 3" xfId="1381" xr:uid="{00000000-0005-0000-0000-000065050000}"/>
    <cellStyle name="Normal 2 2 3 2 3 2" xfId="1802" xr:uid="{00000000-0005-0000-0000-00000A070000}"/>
    <cellStyle name="Normal 2 2 3 2 3 2 2" xfId="2641" xr:uid="{00000000-0005-0000-0000-0000510A0000}"/>
    <cellStyle name="Normal 2 2 3 2 3 2 2 2" xfId="4330" xr:uid="{00000000-0005-0000-0000-0000EA100000}"/>
    <cellStyle name="Normal 2 2 3 2 3 2 2 2 2" xfId="14403" xr:uid="{00000000-0005-0000-0000-000043380000}"/>
    <cellStyle name="Normal 2 2 3 2 3 2 2 2 2 3" xfId="29498" xr:uid="{00000000-0005-0000-0000-00003A730000}"/>
    <cellStyle name="Normal 2 2 3 2 3 2 2 2 3" xfId="9383" xr:uid="{00000000-0005-0000-0000-0000A7240000}"/>
    <cellStyle name="Normal 2 2 3 2 3 2 2 2 3 3" xfId="24481" xr:uid="{00000000-0005-0000-0000-0000A15F0000}"/>
    <cellStyle name="Normal 2 2 3 2 3 2 2 2 5" xfId="19468" xr:uid="{00000000-0005-0000-0000-00000C4C0000}"/>
    <cellStyle name="Normal 2 2 3 2 3 2 2 3" xfId="6022" xr:uid="{00000000-0005-0000-0000-000086170000}"/>
    <cellStyle name="Normal 2 2 3 2 3 2 2 3 2" xfId="16074" xr:uid="{00000000-0005-0000-0000-0000CA3E0000}"/>
    <cellStyle name="Normal 2 2 3 2 3 2 2 3 2 3" xfId="31169" xr:uid="{00000000-0005-0000-0000-0000C1790000}"/>
    <cellStyle name="Normal 2 2 3 2 3 2 2 3 3" xfId="11054" xr:uid="{00000000-0005-0000-0000-00002E2B0000}"/>
    <cellStyle name="Normal 2 2 3 2 3 2 2 3 3 3" xfId="26152" xr:uid="{00000000-0005-0000-0000-000028660000}"/>
    <cellStyle name="Normal 2 2 3 2 3 2 2 3 5" xfId="21139" xr:uid="{00000000-0005-0000-0000-000093520000}"/>
    <cellStyle name="Normal 2 2 3 2 3 2 2 4" xfId="12732" xr:uid="{00000000-0005-0000-0000-0000BC310000}"/>
    <cellStyle name="Normal 2 2 3 2 3 2 2 4 3" xfId="27827" xr:uid="{00000000-0005-0000-0000-0000B36C0000}"/>
    <cellStyle name="Normal 2 2 3 2 3 2 2 5" xfId="7711" xr:uid="{00000000-0005-0000-0000-00001F1E0000}"/>
    <cellStyle name="Normal 2 2 3 2 3 2 2 5 3" xfId="22810" xr:uid="{00000000-0005-0000-0000-00001A590000}"/>
    <cellStyle name="Normal 2 2 3 2 3 2 2 7" xfId="17797" xr:uid="{00000000-0005-0000-0000-000085450000}"/>
    <cellStyle name="Normal 2 2 3 2 3 2 3" xfId="3493" xr:uid="{00000000-0005-0000-0000-0000A50D0000}"/>
    <cellStyle name="Normal 2 2 3 2 3 2 3 2" xfId="13567" xr:uid="{00000000-0005-0000-0000-0000FF340000}"/>
    <cellStyle name="Normal 2 2 3 2 3 2 3 2 3" xfId="28662" xr:uid="{00000000-0005-0000-0000-0000F66F0000}"/>
    <cellStyle name="Normal 2 2 3 2 3 2 3 3" xfId="8547" xr:uid="{00000000-0005-0000-0000-000063210000}"/>
    <cellStyle name="Normal 2 2 3 2 3 2 3 3 3" xfId="23645" xr:uid="{00000000-0005-0000-0000-00005D5C0000}"/>
    <cellStyle name="Normal 2 2 3 2 3 2 3 5" xfId="18632" xr:uid="{00000000-0005-0000-0000-0000C8480000}"/>
    <cellStyle name="Normal 2 2 3 2 3 2 4" xfId="5186" xr:uid="{00000000-0005-0000-0000-000042140000}"/>
    <cellStyle name="Normal 2 2 3 2 3 2 4 2" xfId="15238" xr:uid="{00000000-0005-0000-0000-0000863B0000}"/>
    <cellStyle name="Normal 2 2 3 2 3 2 4 2 3" xfId="30333" xr:uid="{00000000-0005-0000-0000-00007D760000}"/>
    <cellStyle name="Normal 2 2 3 2 3 2 4 3" xfId="10218" xr:uid="{00000000-0005-0000-0000-0000EA270000}"/>
    <cellStyle name="Normal 2 2 3 2 3 2 4 3 3" xfId="25316" xr:uid="{00000000-0005-0000-0000-0000E4620000}"/>
    <cellStyle name="Normal 2 2 3 2 3 2 4 5" xfId="20303" xr:uid="{00000000-0005-0000-0000-00004F4F0000}"/>
    <cellStyle name="Normal 2 2 3 2 3 2 5" xfId="11896" xr:uid="{00000000-0005-0000-0000-0000782E0000}"/>
    <cellStyle name="Normal 2 2 3 2 3 2 5 3" xfId="26991" xr:uid="{00000000-0005-0000-0000-00006F690000}"/>
    <cellStyle name="Normal 2 2 3 2 3 2 6" xfId="6875" xr:uid="{00000000-0005-0000-0000-0000DB1A0000}"/>
    <cellStyle name="Normal 2 2 3 2 3 2 6 3" xfId="21974" xr:uid="{00000000-0005-0000-0000-0000D6550000}"/>
    <cellStyle name="Normal 2 2 3 2 3 2 8" xfId="16961" xr:uid="{00000000-0005-0000-0000-000041420000}"/>
    <cellStyle name="Normal 2 2 3 2 3 3" xfId="2223" xr:uid="{00000000-0005-0000-0000-0000AF080000}"/>
    <cellStyle name="Normal 2 2 3 2 3 3 2" xfId="3912" xr:uid="{00000000-0005-0000-0000-0000480F0000}"/>
    <cellStyle name="Normal 2 2 3 2 3 3 2 2" xfId="13985" xr:uid="{00000000-0005-0000-0000-0000A1360000}"/>
    <cellStyle name="Normal 2 2 3 2 3 3 2 2 3" xfId="29080" xr:uid="{00000000-0005-0000-0000-000098710000}"/>
    <cellStyle name="Normal 2 2 3 2 3 3 2 3" xfId="8965" xr:uid="{00000000-0005-0000-0000-000005230000}"/>
    <cellStyle name="Normal 2 2 3 2 3 3 2 3 3" xfId="24063" xr:uid="{00000000-0005-0000-0000-0000FF5D0000}"/>
    <cellStyle name="Normal 2 2 3 2 3 3 2 5" xfId="19050" xr:uid="{00000000-0005-0000-0000-00006A4A0000}"/>
    <cellStyle name="Normal 2 2 3 2 3 3 3" xfId="5604" xr:uid="{00000000-0005-0000-0000-0000E4150000}"/>
    <cellStyle name="Normal 2 2 3 2 3 3 3 2" xfId="15656" xr:uid="{00000000-0005-0000-0000-0000283D0000}"/>
    <cellStyle name="Normal 2 2 3 2 3 3 3 2 3" xfId="30751" xr:uid="{00000000-0005-0000-0000-00001F780000}"/>
    <cellStyle name="Normal 2 2 3 2 3 3 3 3" xfId="10636" xr:uid="{00000000-0005-0000-0000-00008C290000}"/>
    <cellStyle name="Normal 2 2 3 2 3 3 3 3 3" xfId="25734" xr:uid="{00000000-0005-0000-0000-000086640000}"/>
    <cellStyle name="Normal 2 2 3 2 3 3 3 5" xfId="20721" xr:uid="{00000000-0005-0000-0000-0000F1500000}"/>
    <cellStyle name="Normal 2 2 3 2 3 3 4" xfId="12314" xr:uid="{00000000-0005-0000-0000-00001A300000}"/>
    <cellStyle name="Normal 2 2 3 2 3 3 4 3" xfId="27409" xr:uid="{00000000-0005-0000-0000-0000116B0000}"/>
    <cellStyle name="Normal 2 2 3 2 3 3 5" xfId="7293" xr:uid="{00000000-0005-0000-0000-00007D1C0000}"/>
    <cellStyle name="Normal 2 2 3 2 3 3 5 3" xfId="22392" xr:uid="{00000000-0005-0000-0000-000078570000}"/>
    <cellStyle name="Normal 2 2 3 2 3 3 7" xfId="17379" xr:uid="{00000000-0005-0000-0000-0000E3430000}"/>
    <cellStyle name="Normal 2 2 3 2 3 4" xfId="3075" xr:uid="{00000000-0005-0000-0000-0000030C0000}"/>
    <cellStyle name="Normal 2 2 3 2 3 4 2" xfId="13149" xr:uid="{00000000-0005-0000-0000-00005D330000}"/>
    <cellStyle name="Normal 2 2 3 2 3 4 2 3" xfId="28244" xr:uid="{00000000-0005-0000-0000-0000546E0000}"/>
    <cellStyle name="Normal 2 2 3 2 3 4 3" xfId="8129" xr:uid="{00000000-0005-0000-0000-0000C11F0000}"/>
    <cellStyle name="Normal 2 2 3 2 3 4 3 3" xfId="23227" xr:uid="{00000000-0005-0000-0000-0000BB5A0000}"/>
    <cellStyle name="Normal 2 2 3 2 3 4 5" xfId="18214" xr:uid="{00000000-0005-0000-0000-000026470000}"/>
    <cellStyle name="Normal 2 2 3 2 3 5" xfId="4768" xr:uid="{00000000-0005-0000-0000-0000A0120000}"/>
    <cellStyle name="Normal 2 2 3 2 3 5 2" xfId="14820" xr:uid="{00000000-0005-0000-0000-0000E4390000}"/>
    <cellStyle name="Normal 2 2 3 2 3 5 2 3" xfId="29915" xr:uid="{00000000-0005-0000-0000-0000DB740000}"/>
    <cellStyle name="Normal 2 2 3 2 3 5 3" xfId="9800" xr:uid="{00000000-0005-0000-0000-000048260000}"/>
    <cellStyle name="Normal 2 2 3 2 3 5 3 3" xfId="24898" xr:uid="{00000000-0005-0000-0000-000042610000}"/>
    <cellStyle name="Normal 2 2 3 2 3 5 5" xfId="19885" xr:uid="{00000000-0005-0000-0000-0000AD4D0000}"/>
    <cellStyle name="Normal 2 2 3 2 3 6" xfId="11478" xr:uid="{00000000-0005-0000-0000-0000D62C0000}"/>
    <cellStyle name="Normal 2 2 3 2 3 6 3" xfId="26573" xr:uid="{00000000-0005-0000-0000-0000CD670000}"/>
    <cellStyle name="Normal 2 2 3 2 3 7" xfId="6457" xr:uid="{00000000-0005-0000-0000-000039190000}"/>
    <cellStyle name="Normal 2 2 3 2 3 7 3" xfId="21556" xr:uid="{00000000-0005-0000-0000-000034540000}"/>
    <cellStyle name="Normal 2 2 3 2 3 9" xfId="16543" xr:uid="{00000000-0005-0000-0000-00009F400000}"/>
    <cellStyle name="Normal 2 2 3 2 4" xfId="1594" xr:uid="{00000000-0005-0000-0000-00003A060000}"/>
    <cellStyle name="Normal 2 2 3 2 4 2" xfId="2433" xr:uid="{00000000-0005-0000-0000-000081090000}"/>
    <cellStyle name="Normal 2 2 3 2 4 2 2" xfId="4122" xr:uid="{00000000-0005-0000-0000-00001A100000}"/>
    <cellStyle name="Normal 2 2 3 2 4 2 2 2" xfId="14195" xr:uid="{00000000-0005-0000-0000-000073370000}"/>
    <cellStyle name="Normal 2 2 3 2 4 2 2 2 3" xfId="29290" xr:uid="{00000000-0005-0000-0000-00006A720000}"/>
    <cellStyle name="Normal 2 2 3 2 4 2 2 3" xfId="9175" xr:uid="{00000000-0005-0000-0000-0000D7230000}"/>
    <cellStyle name="Normal 2 2 3 2 4 2 2 3 3" xfId="24273" xr:uid="{00000000-0005-0000-0000-0000D15E0000}"/>
    <cellStyle name="Normal 2 2 3 2 4 2 2 5" xfId="19260" xr:uid="{00000000-0005-0000-0000-00003C4B0000}"/>
    <cellStyle name="Normal 2 2 3 2 4 2 3" xfId="5814" xr:uid="{00000000-0005-0000-0000-0000B6160000}"/>
    <cellStyle name="Normal 2 2 3 2 4 2 3 2" xfId="15866" xr:uid="{00000000-0005-0000-0000-0000FA3D0000}"/>
    <cellStyle name="Normal 2 2 3 2 4 2 3 2 3" xfId="30961" xr:uid="{00000000-0005-0000-0000-0000F1780000}"/>
    <cellStyle name="Normal 2 2 3 2 4 2 3 3" xfId="10846" xr:uid="{00000000-0005-0000-0000-00005E2A0000}"/>
    <cellStyle name="Normal 2 2 3 2 4 2 3 3 3" xfId="25944" xr:uid="{00000000-0005-0000-0000-000058650000}"/>
    <cellStyle name="Normal 2 2 3 2 4 2 3 5" xfId="20931" xr:uid="{00000000-0005-0000-0000-0000C3510000}"/>
    <cellStyle name="Normal 2 2 3 2 4 2 4" xfId="12524" xr:uid="{00000000-0005-0000-0000-0000EC300000}"/>
    <cellStyle name="Normal 2 2 3 2 4 2 4 3" xfId="27619" xr:uid="{00000000-0005-0000-0000-0000E36B0000}"/>
    <cellStyle name="Normal 2 2 3 2 4 2 5" xfId="7503" xr:uid="{00000000-0005-0000-0000-00004F1D0000}"/>
    <cellStyle name="Normal 2 2 3 2 4 2 5 3" xfId="22602" xr:uid="{00000000-0005-0000-0000-00004A580000}"/>
    <cellStyle name="Normal 2 2 3 2 4 2 7" xfId="17589" xr:uid="{00000000-0005-0000-0000-0000B5440000}"/>
    <cellStyle name="Normal 2 2 3 2 4 3" xfId="3285" xr:uid="{00000000-0005-0000-0000-0000D50C0000}"/>
    <cellStyle name="Normal 2 2 3 2 4 3 2" xfId="13359" xr:uid="{00000000-0005-0000-0000-00002F340000}"/>
    <cellStyle name="Normal 2 2 3 2 4 3 2 3" xfId="28454" xr:uid="{00000000-0005-0000-0000-0000266F0000}"/>
    <cellStyle name="Normal 2 2 3 2 4 3 3" xfId="8339" xr:uid="{00000000-0005-0000-0000-000093200000}"/>
    <cellStyle name="Normal 2 2 3 2 4 3 3 3" xfId="23437" xr:uid="{00000000-0005-0000-0000-00008D5B0000}"/>
    <cellStyle name="Normal 2 2 3 2 4 3 5" xfId="18424" xr:uid="{00000000-0005-0000-0000-0000F8470000}"/>
    <cellStyle name="Normal 2 2 3 2 4 4" xfId="4978" xr:uid="{00000000-0005-0000-0000-000072130000}"/>
    <cellStyle name="Normal 2 2 3 2 4 4 2" xfId="15030" xr:uid="{00000000-0005-0000-0000-0000B63A0000}"/>
    <cellStyle name="Normal 2 2 3 2 4 4 2 3" xfId="30125" xr:uid="{00000000-0005-0000-0000-0000AD750000}"/>
    <cellStyle name="Normal 2 2 3 2 4 4 3" xfId="10010" xr:uid="{00000000-0005-0000-0000-00001A270000}"/>
    <cellStyle name="Normal 2 2 3 2 4 4 3 3" xfId="25108" xr:uid="{00000000-0005-0000-0000-000014620000}"/>
    <cellStyle name="Normal 2 2 3 2 4 4 5" xfId="20095" xr:uid="{00000000-0005-0000-0000-00007F4E0000}"/>
    <cellStyle name="Normal 2 2 3 2 4 5" xfId="11688" xr:uid="{00000000-0005-0000-0000-0000A82D0000}"/>
    <cellStyle name="Normal 2 2 3 2 4 5 3" xfId="26783" xr:uid="{00000000-0005-0000-0000-00009F680000}"/>
    <cellStyle name="Normal 2 2 3 2 4 6" xfId="6667" xr:uid="{00000000-0005-0000-0000-00000B1A0000}"/>
    <cellStyle name="Normal 2 2 3 2 4 6 3" xfId="21766" xr:uid="{00000000-0005-0000-0000-000006550000}"/>
    <cellStyle name="Normal 2 2 3 2 4 8" xfId="16753" xr:uid="{00000000-0005-0000-0000-000071410000}"/>
    <cellStyle name="Normal 2 2 3 2 5" xfId="2015" xr:uid="{00000000-0005-0000-0000-0000DF070000}"/>
    <cellStyle name="Normal 2 2 3 2 5 2" xfId="3704" xr:uid="{00000000-0005-0000-0000-0000780E0000}"/>
    <cellStyle name="Normal 2 2 3 2 5 2 2" xfId="13777" xr:uid="{00000000-0005-0000-0000-0000D1350000}"/>
    <cellStyle name="Normal 2 2 3 2 5 2 2 3" xfId="28872" xr:uid="{00000000-0005-0000-0000-0000C8700000}"/>
    <cellStyle name="Normal 2 2 3 2 5 2 3" xfId="8757" xr:uid="{00000000-0005-0000-0000-000035220000}"/>
    <cellStyle name="Normal 2 2 3 2 5 2 3 3" xfId="23855" xr:uid="{00000000-0005-0000-0000-00002F5D0000}"/>
    <cellStyle name="Normal 2 2 3 2 5 2 5" xfId="18842" xr:uid="{00000000-0005-0000-0000-00009A490000}"/>
    <cellStyle name="Normal 2 2 3 2 5 3" xfId="5396" xr:uid="{00000000-0005-0000-0000-000014150000}"/>
    <cellStyle name="Normal 2 2 3 2 5 3 2" xfId="15448" xr:uid="{00000000-0005-0000-0000-0000583C0000}"/>
    <cellStyle name="Normal 2 2 3 2 5 3 2 3" xfId="30543" xr:uid="{00000000-0005-0000-0000-00004F770000}"/>
    <cellStyle name="Normal 2 2 3 2 5 3 3" xfId="10428" xr:uid="{00000000-0005-0000-0000-0000BC280000}"/>
    <cellStyle name="Normal 2 2 3 2 5 3 3 3" xfId="25526" xr:uid="{00000000-0005-0000-0000-0000B6630000}"/>
    <cellStyle name="Normal 2 2 3 2 5 3 5" xfId="20513" xr:uid="{00000000-0005-0000-0000-000021500000}"/>
    <cellStyle name="Normal 2 2 3 2 5 4" xfId="12106" xr:uid="{00000000-0005-0000-0000-00004A2F0000}"/>
    <cellStyle name="Normal 2 2 3 2 5 4 3" xfId="27201" xr:uid="{00000000-0005-0000-0000-0000416A0000}"/>
    <cellStyle name="Normal 2 2 3 2 5 5" xfId="7085" xr:uid="{00000000-0005-0000-0000-0000AD1B0000}"/>
    <cellStyle name="Normal 2 2 3 2 5 5 3" xfId="22184" xr:uid="{00000000-0005-0000-0000-0000A8560000}"/>
    <cellStyle name="Normal 2 2 3 2 5 7" xfId="17171" xr:uid="{00000000-0005-0000-0000-000013430000}"/>
    <cellStyle name="Normal 2 2 3 2 6" xfId="2867" xr:uid="{00000000-0005-0000-0000-0000330B0000}"/>
    <cellStyle name="Normal 2 2 3 2 6 2" xfId="12941" xr:uid="{00000000-0005-0000-0000-00008D320000}"/>
    <cellStyle name="Normal 2 2 3 2 6 2 3" xfId="28036" xr:uid="{00000000-0005-0000-0000-0000846D0000}"/>
    <cellStyle name="Normal 2 2 3 2 6 3" xfId="7921" xr:uid="{00000000-0005-0000-0000-0000F11E0000}"/>
    <cellStyle name="Normal 2 2 3 2 6 3 3" xfId="23019" xr:uid="{00000000-0005-0000-0000-0000EB590000}"/>
    <cellStyle name="Normal 2 2 3 2 6 5" xfId="18006" xr:uid="{00000000-0005-0000-0000-000056460000}"/>
    <cellStyle name="Normal 2 2 3 2 7" xfId="4560" xr:uid="{00000000-0005-0000-0000-0000D0110000}"/>
    <cellStyle name="Normal 2 2 3 2 7 2" xfId="14612" xr:uid="{00000000-0005-0000-0000-000014390000}"/>
    <cellStyle name="Normal 2 2 3 2 7 2 3" xfId="29707" xr:uid="{00000000-0005-0000-0000-00000B740000}"/>
    <cellStyle name="Normal 2 2 3 2 7 3" xfId="9592" xr:uid="{00000000-0005-0000-0000-000078250000}"/>
    <cellStyle name="Normal 2 2 3 2 7 3 3" xfId="24690" xr:uid="{00000000-0005-0000-0000-000072600000}"/>
    <cellStyle name="Normal 2 2 3 2 7 5" xfId="19677" xr:uid="{00000000-0005-0000-0000-0000DD4C0000}"/>
    <cellStyle name="Normal 2 2 3 2 8" xfId="11270" xr:uid="{00000000-0005-0000-0000-0000062C0000}"/>
    <cellStyle name="Normal 2 2 3 2 8 3" xfId="26365" xr:uid="{00000000-0005-0000-0000-0000FD660000}"/>
    <cellStyle name="Normal 2 2 3 2 9" xfId="6249" xr:uid="{00000000-0005-0000-0000-000069180000}"/>
    <cellStyle name="Normal 2 2 3 2 9 3" xfId="21348" xr:uid="{00000000-0005-0000-0000-000064530000}"/>
    <cellStyle name="Normal 2 2 3 3" xfId="1214" xr:uid="{00000000-0005-0000-0000-0000BE040000}"/>
    <cellStyle name="Normal 2 2 3 3 10" xfId="16387" xr:uid="{00000000-0005-0000-0000-000003400000}"/>
    <cellStyle name="Normal 2 2 3 3 2" xfId="1433" xr:uid="{00000000-0005-0000-0000-000099050000}"/>
    <cellStyle name="Normal 2 2 3 3 2 2" xfId="1854" xr:uid="{00000000-0005-0000-0000-00003E070000}"/>
    <cellStyle name="Normal 2 2 3 3 2 2 2" xfId="2693" xr:uid="{00000000-0005-0000-0000-0000850A0000}"/>
    <cellStyle name="Normal 2 2 3 3 2 2 2 2" xfId="4382" xr:uid="{00000000-0005-0000-0000-00001E110000}"/>
    <cellStyle name="Normal 2 2 3 3 2 2 2 2 2" xfId="14455" xr:uid="{00000000-0005-0000-0000-000077380000}"/>
    <cellStyle name="Normal 2 2 3 3 2 2 2 2 2 3" xfId="29550" xr:uid="{00000000-0005-0000-0000-00006E730000}"/>
    <cellStyle name="Normal 2 2 3 3 2 2 2 2 3" xfId="9435" xr:uid="{00000000-0005-0000-0000-0000DB240000}"/>
    <cellStyle name="Normal 2 2 3 3 2 2 2 2 3 3" xfId="24533" xr:uid="{00000000-0005-0000-0000-0000D55F0000}"/>
    <cellStyle name="Normal 2 2 3 3 2 2 2 2 5" xfId="19520" xr:uid="{00000000-0005-0000-0000-0000404C0000}"/>
    <cellStyle name="Normal 2 2 3 3 2 2 2 3" xfId="6074" xr:uid="{00000000-0005-0000-0000-0000BA170000}"/>
    <cellStyle name="Normal 2 2 3 3 2 2 2 3 2" xfId="16126" xr:uid="{00000000-0005-0000-0000-0000FE3E0000}"/>
    <cellStyle name="Normal 2 2 3 3 2 2 2 3 2 3" xfId="31221" xr:uid="{00000000-0005-0000-0000-0000F5790000}"/>
    <cellStyle name="Normal 2 2 3 3 2 2 2 3 3" xfId="11106" xr:uid="{00000000-0005-0000-0000-0000622B0000}"/>
    <cellStyle name="Normal 2 2 3 3 2 2 2 3 3 3" xfId="26204" xr:uid="{00000000-0005-0000-0000-00005C660000}"/>
    <cellStyle name="Normal 2 2 3 3 2 2 2 3 5" xfId="21191" xr:uid="{00000000-0005-0000-0000-0000C7520000}"/>
    <cellStyle name="Normal 2 2 3 3 2 2 2 4" xfId="12784" xr:uid="{00000000-0005-0000-0000-0000F0310000}"/>
    <cellStyle name="Normal 2 2 3 3 2 2 2 4 3" xfId="27879" xr:uid="{00000000-0005-0000-0000-0000E76C0000}"/>
    <cellStyle name="Normal 2 2 3 3 2 2 2 5" xfId="7763" xr:uid="{00000000-0005-0000-0000-0000531E0000}"/>
    <cellStyle name="Normal 2 2 3 3 2 2 2 5 3" xfId="22862" xr:uid="{00000000-0005-0000-0000-00004E590000}"/>
    <cellStyle name="Normal 2 2 3 3 2 2 2 7" xfId="17849" xr:uid="{00000000-0005-0000-0000-0000B9450000}"/>
    <cellStyle name="Normal 2 2 3 3 2 2 3" xfId="3545" xr:uid="{00000000-0005-0000-0000-0000D90D0000}"/>
    <cellStyle name="Normal 2 2 3 3 2 2 3 2" xfId="13619" xr:uid="{00000000-0005-0000-0000-000033350000}"/>
    <cellStyle name="Normal 2 2 3 3 2 2 3 2 3" xfId="28714" xr:uid="{00000000-0005-0000-0000-00002A700000}"/>
    <cellStyle name="Normal 2 2 3 3 2 2 3 3" xfId="8599" xr:uid="{00000000-0005-0000-0000-000097210000}"/>
    <cellStyle name="Normal 2 2 3 3 2 2 3 3 3" xfId="23697" xr:uid="{00000000-0005-0000-0000-0000915C0000}"/>
    <cellStyle name="Normal 2 2 3 3 2 2 3 5" xfId="18684" xr:uid="{00000000-0005-0000-0000-0000FC480000}"/>
    <cellStyle name="Normal 2 2 3 3 2 2 4" xfId="5238" xr:uid="{00000000-0005-0000-0000-000076140000}"/>
    <cellStyle name="Normal 2 2 3 3 2 2 4 2" xfId="15290" xr:uid="{00000000-0005-0000-0000-0000BA3B0000}"/>
    <cellStyle name="Normal 2 2 3 3 2 2 4 2 3" xfId="30385" xr:uid="{00000000-0005-0000-0000-0000B1760000}"/>
    <cellStyle name="Normal 2 2 3 3 2 2 4 3" xfId="10270" xr:uid="{00000000-0005-0000-0000-00001E280000}"/>
    <cellStyle name="Normal 2 2 3 3 2 2 4 3 3" xfId="25368" xr:uid="{00000000-0005-0000-0000-000018630000}"/>
    <cellStyle name="Normal 2 2 3 3 2 2 4 5" xfId="20355" xr:uid="{00000000-0005-0000-0000-0000834F0000}"/>
    <cellStyle name="Normal 2 2 3 3 2 2 5" xfId="11948" xr:uid="{00000000-0005-0000-0000-0000AC2E0000}"/>
    <cellStyle name="Normal 2 2 3 3 2 2 5 3" xfId="27043" xr:uid="{00000000-0005-0000-0000-0000A3690000}"/>
    <cellStyle name="Normal 2 2 3 3 2 2 6" xfId="6927" xr:uid="{00000000-0005-0000-0000-00000F1B0000}"/>
    <cellStyle name="Normal 2 2 3 3 2 2 6 3" xfId="22026" xr:uid="{00000000-0005-0000-0000-00000A560000}"/>
    <cellStyle name="Normal 2 2 3 3 2 2 8" xfId="17013" xr:uid="{00000000-0005-0000-0000-000075420000}"/>
    <cellStyle name="Normal 2 2 3 3 2 3" xfId="2275" xr:uid="{00000000-0005-0000-0000-0000E3080000}"/>
    <cellStyle name="Normal 2 2 3 3 2 3 2" xfId="3964" xr:uid="{00000000-0005-0000-0000-00007C0F0000}"/>
    <cellStyle name="Normal 2 2 3 3 2 3 2 2" xfId="14037" xr:uid="{00000000-0005-0000-0000-0000D5360000}"/>
    <cellStyle name="Normal 2 2 3 3 2 3 2 2 3" xfId="29132" xr:uid="{00000000-0005-0000-0000-0000CC710000}"/>
    <cellStyle name="Normal 2 2 3 3 2 3 2 3" xfId="9017" xr:uid="{00000000-0005-0000-0000-000039230000}"/>
    <cellStyle name="Normal 2 2 3 3 2 3 2 3 3" xfId="24115" xr:uid="{00000000-0005-0000-0000-0000335E0000}"/>
    <cellStyle name="Normal 2 2 3 3 2 3 2 5" xfId="19102" xr:uid="{00000000-0005-0000-0000-00009E4A0000}"/>
    <cellStyle name="Normal 2 2 3 3 2 3 3" xfId="5656" xr:uid="{00000000-0005-0000-0000-000018160000}"/>
    <cellStyle name="Normal 2 2 3 3 2 3 3 2" xfId="15708" xr:uid="{00000000-0005-0000-0000-00005C3D0000}"/>
    <cellStyle name="Normal 2 2 3 3 2 3 3 2 3" xfId="30803" xr:uid="{00000000-0005-0000-0000-000053780000}"/>
    <cellStyle name="Normal 2 2 3 3 2 3 3 3" xfId="10688" xr:uid="{00000000-0005-0000-0000-0000C0290000}"/>
    <cellStyle name="Normal 2 2 3 3 2 3 3 3 3" xfId="25786" xr:uid="{00000000-0005-0000-0000-0000BA640000}"/>
    <cellStyle name="Normal 2 2 3 3 2 3 3 5" xfId="20773" xr:uid="{00000000-0005-0000-0000-000025510000}"/>
    <cellStyle name="Normal 2 2 3 3 2 3 4" xfId="12366" xr:uid="{00000000-0005-0000-0000-00004E300000}"/>
    <cellStyle name="Normal 2 2 3 3 2 3 4 3" xfId="27461" xr:uid="{00000000-0005-0000-0000-0000456B0000}"/>
    <cellStyle name="Normal 2 2 3 3 2 3 5" xfId="7345" xr:uid="{00000000-0005-0000-0000-0000B11C0000}"/>
    <cellStyle name="Normal 2 2 3 3 2 3 5 3" xfId="22444" xr:uid="{00000000-0005-0000-0000-0000AC570000}"/>
    <cellStyle name="Normal 2 2 3 3 2 3 7" xfId="17431" xr:uid="{00000000-0005-0000-0000-000017440000}"/>
    <cellStyle name="Normal 2 2 3 3 2 4" xfId="3127" xr:uid="{00000000-0005-0000-0000-0000370C0000}"/>
    <cellStyle name="Normal 2 2 3 3 2 4 2" xfId="13201" xr:uid="{00000000-0005-0000-0000-000091330000}"/>
    <cellStyle name="Normal 2 2 3 3 2 4 2 3" xfId="28296" xr:uid="{00000000-0005-0000-0000-0000886E0000}"/>
    <cellStyle name="Normal 2 2 3 3 2 4 3" xfId="8181" xr:uid="{00000000-0005-0000-0000-0000F51F0000}"/>
    <cellStyle name="Normal 2 2 3 3 2 4 3 3" xfId="23279" xr:uid="{00000000-0005-0000-0000-0000EF5A0000}"/>
    <cellStyle name="Normal 2 2 3 3 2 4 5" xfId="18266" xr:uid="{00000000-0005-0000-0000-00005A470000}"/>
    <cellStyle name="Normal 2 2 3 3 2 5" xfId="4820" xr:uid="{00000000-0005-0000-0000-0000D4120000}"/>
    <cellStyle name="Normal 2 2 3 3 2 5 2" xfId="14872" xr:uid="{00000000-0005-0000-0000-0000183A0000}"/>
    <cellStyle name="Normal 2 2 3 3 2 5 2 3" xfId="29967" xr:uid="{00000000-0005-0000-0000-00000F750000}"/>
    <cellStyle name="Normal 2 2 3 3 2 5 3" xfId="9852" xr:uid="{00000000-0005-0000-0000-00007C260000}"/>
    <cellStyle name="Normal 2 2 3 3 2 5 3 3" xfId="24950" xr:uid="{00000000-0005-0000-0000-000076610000}"/>
    <cellStyle name="Normal 2 2 3 3 2 5 5" xfId="19937" xr:uid="{00000000-0005-0000-0000-0000E14D0000}"/>
    <cellStyle name="Normal 2 2 3 3 2 6" xfId="11530" xr:uid="{00000000-0005-0000-0000-00000A2D0000}"/>
    <cellStyle name="Normal 2 2 3 3 2 6 3" xfId="26625" xr:uid="{00000000-0005-0000-0000-000001680000}"/>
    <cellStyle name="Normal 2 2 3 3 2 7" xfId="6509" xr:uid="{00000000-0005-0000-0000-00006D190000}"/>
    <cellStyle name="Normal 2 2 3 3 2 7 3" xfId="21608" xr:uid="{00000000-0005-0000-0000-000068540000}"/>
    <cellStyle name="Normal 2 2 3 3 2 9" xfId="16595" xr:uid="{00000000-0005-0000-0000-0000D3400000}"/>
    <cellStyle name="Normal 2 2 3 3 3" xfId="1646" xr:uid="{00000000-0005-0000-0000-00006E060000}"/>
    <cellStyle name="Normal 2 2 3 3 3 2" xfId="2485" xr:uid="{00000000-0005-0000-0000-0000B5090000}"/>
    <cellStyle name="Normal 2 2 3 3 3 2 2" xfId="4174" xr:uid="{00000000-0005-0000-0000-00004E100000}"/>
    <cellStyle name="Normal 2 2 3 3 3 2 2 2" xfId="14247" xr:uid="{00000000-0005-0000-0000-0000A7370000}"/>
    <cellStyle name="Normal 2 2 3 3 3 2 2 2 3" xfId="29342" xr:uid="{00000000-0005-0000-0000-00009E720000}"/>
    <cellStyle name="Normal 2 2 3 3 3 2 2 3" xfId="9227" xr:uid="{00000000-0005-0000-0000-00000B240000}"/>
    <cellStyle name="Normal 2 2 3 3 3 2 2 3 3" xfId="24325" xr:uid="{00000000-0005-0000-0000-0000055F0000}"/>
    <cellStyle name="Normal 2 2 3 3 3 2 2 5" xfId="19312" xr:uid="{00000000-0005-0000-0000-0000704B0000}"/>
    <cellStyle name="Normal 2 2 3 3 3 2 3" xfId="5866" xr:uid="{00000000-0005-0000-0000-0000EA160000}"/>
    <cellStyle name="Normal 2 2 3 3 3 2 3 2" xfId="15918" xr:uid="{00000000-0005-0000-0000-00002E3E0000}"/>
    <cellStyle name="Normal 2 2 3 3 3 2 3 2 3" xfId="31013" xr:uid="{00000000-0005-0000-0000-000025790000}"/>
    <cellStyle name="Normal 2 2 3 3 3 2 3 3" xfId="10898" xr:uid="{00000000-0005-0000-0000-0000922A0000}"/>
    <cellStyle name="Normal 2 2 3 3 3 2 3 3 3" xfId="25996" xr:uid="{00000000-0005-0000-0000-00008C650000}"/>
    <cellStyle name="Normal 2 2 3 3 3 2 3 5" xfId="20983" xr:uid="{00000000-0005-0000-0000-0000F7510000}"/>
    <cellStyle name="Normal 2 2 3 3 3 2 4" xfId="12576" xr:uid="{00000000-0005-0000-0000-000020310000}"/>
    <cellStyle name="Normal 2 2 3 3 3 2 4 3" xfId="27671" xr:uid="{00000000-0005-0000-0000-0000176C0000}"/>
    <cellStyle name="Normal 2 2 3 3 3 2 5" xfId="7555" xr:uid="{00000000-0005-0000-0000-0000831D0000}"/>
    <cellStyle name="Normal 2 2 3 3 3 2 5 3" xfId="22654" xr:uid="{00000000-0005-0000-0000-00007E580000}"/>
    <cellStyle name="Normal 2 2 3 3 3 2 7" xfId="17641" xr:uid="{00000000-0005-0000-0000-0000E9440000}"/>
    <cellStyle name="Normal 2 2 3 3 3 3" xfId="3337" xr:uid="{00000000-0005-0000-0000-0000090D0000}"/>
    <cellStyle name="Normal 2 2 3 3 3 3 2" xfId="13411" xr:uid="{00000000-0005-0000-0000-000063340000}"/>
    <cellStyle name="Normal 2 2 3 3 3 3 2 3" xfId="28506" xr:uid="{00000000-0005-0000-0000-00005A6F0000}"/>
    <cellStyle name="Normal 2 2 3 3 3 3 3" xfId="8391" xr:uid="{00000000-0005-0000-0000-0000C7200000}"/>
    <cellStyle name="Normal 2 2 3 3 3 3 3 3" xfId="23489" xr:uid="{00000000-0005-0000-0000-0000C15B0000}"/>
    <cellStyle name="Normal 2 2 3 3 3 3 5" xfId="18476" xr:uid="{00000000-0005-0000-0000-00002C480000}"/>
    <cellStyle name="Normal 2 2 3 3 3 4" xfId="5030" xr:uid="{00000000-0005-0000-0000-0000A6130000}"/>
    <cellStyle name="Normal 2 2 3 3 3 4 2" xfId="15082" xr:uid="{00000000-0005-0000-0000-0000EA3A0000}"/>
    <cellStyle name="Normal 2 2 3 3 3 4 2 3" xfId="30177" xr:uid="{00000000-0005-0000-0000-0000E1750000}"/>
    <cellStyle name="Normal 2 2 3 3 3 4 3" xfId="10062" xr:uid="{00000000-0005-0000-0000-00004E270000}"/>
    <cellStyle name="Normal 2 2 3 3 3 4 3 3" xfId="25160" xr:uid="{00000000-0005-0000-0000-000048620000}"/>
    <cellStyle name="Normal 2 2 3 3 3 4 5" xfId="20147" xr:uid="{00000000-0005-0000-0000-0000B34E0000}"/>
    <cellStyle name="Normal 2 2 3 3 3 5" xfId="11740" xr:uid="{00000000-0005-0000-0000-0000DC2D0000}"/>
    <cellStyle name="Normal 2 2 3 3 3 5 3" xfId="26835" xr:uid="{00000000-0005-0000-0000-0000D3680000}"/>
    <cellStyle name="Normal 2 2 3 3 3 6" xfId="6719" xr:uid="{00000000-0005-0000-0000-00003F1A0000}"/>
    <cellStyle name="Normal 2 2 3 3 3 6 3" xfId="21818" xr:uid="{00000000-0005-0000-0000-00003A550000}"/>
    <cellStyle name="Normal 2 2 3 3 3 8" xfId="16805" xr:uid="{00000000-0005-0000-0000-0000A5410000}"/>
    <cellStyle name="Normal 2 2 3 3 4" xfId="2067" xr:uid="{00000000-0005-0000-0000-000013080000}"/>
    <cellStyle name="Normal 2 2 3 3 4 2" xfId="3756" xr:uid="{00000000-0005-0000-0000-0000AC0E0000}"/>
    <cellStyle name="Normal 2 2 3 3 4 2 2" xfId="13829" xr:uid="{00000000-0005-0000-0000-000005360000}"/>
    <cellStyle name="Normal 2 2 3 3 4 2 2 3" xfId="28924" xr:uid="{00000000-0005-0000-0000-0000FC700000}"/>
    <cellStyle name="Normal 2 2 3 3 4 2 3" xfId="8809" xr:uid="{00000000-0005-0000-0000-000069220000}"/>
    <cellStyle name="Normal 2 2 3 3 4 2 3 3" xfId="23907" xr:uid="{00000000-0005-0000-0000-0000635D0000}"/>
    <cellStyle name="Normal 2 2 3 3 4 2 5" xfId="18894" xr:uid="{00000000-0005-0000-0000-0000CE490000}"/>
    <cellStyle name="Normal 2 2 3 3 4 3" xfId="5448" xr:uid="{00000000-0005-0000-0000-000048150000}"/>
    <cellStyle name="Normal 2 2 3 3 4 3 2" xfId="15500" xr:uid="{00000000-0005-0000-0000-00008C3C0000}"/>
    <cellStyle name="Normal 2 2 3 3 4 3 2 3" xfId="30595" xr:uid="{00000000-0005-0000-0000-000083770000}"/>
    <cellStyle name="Normal 2 2 3 3 4 3 3" xfId="10480" xr:uid="{00000000-0005-0000-0000-0000F0280000}"/>
    <cellStyle name="Normal 2 2 3 3 4 3 3 3" xfId="25578" xr:uid="{00000000-0005-0000-0000-0000EA630000}"/>
    <cellStyle name="Normal 2 2 3 3 4 3 5" xfId="20565" xr:uid="{00000000-0005-0000-0000-000055500000}"/>
    <cellStyle name="Normal 2 2 3 3 4 4" xfId="12158" xr:uid="{00000000-0005-0000-0000-00007E2F0000}"/>
    <cellStyle name="Normal 2 2 3 3 4 4 3" xfId="27253" xr:uid="{00000000-0005-0000-0000-0000756A0000}"/>
    <cellStyle name="Normal 2 2 3 3 4 5" xfId="7137" xr:uid="{00000000-0005-0000-0000-0000E11B0000}"/>
    <cellStyle name="Normal 2 2 3 3 4 5 3" xfId="22236" xr:uid="{00000000-0005-0000-0000-0000DC560000}"/>
    <cellStyle name="Normal 2 2 3 3 4 7" xfId="17223" xr:uid="{00000000-0005-0000-0000-000047430000}"/>
    <cellStyle name="Normal 2 2 3 3 5" xfId="2919" xr:uid="{00000000-0005-0000-0000-0000670B0000}"/>
    <cellStyle name="Normal 2 2 3 3 5 2" xfId="12993" xr:uid="{00000000-0005-0000-0000-0000C1320000}"/>
    <cellStyle name="Normal 2 2 3 3 5 2 3" xfId="28088" xr:uid="{00000000-0005-0000-0000-0000B86D0000}"/>
    <cellStyle name="Normal 2 2 3 3 5 3" xfId="7973" xr:uid="{00000000-0005-0000-0000-0000251F0000}"/>
    <cellStyle name="Normal 2 2 3 3 5 3 3" xfId="23071" xr:uid="{00000000-0005-0000-0000-00001F5A0000}"/>
    <cellStyle name="Normal 2 2 3 3 5 5" xfId="18058" xr:uid="{00000000-0005-0000-0000-00008A460000}"/>
    <cellStyle name="Normal 2 2 3 3 6" xfId="4612" xr:uid="{00000000-0005-0000-0000-000004120000}"/>
    <cellStyle name="Normal 2 2 3 3 6 2" xfId="14664" xr:uid="{00000000-0005-0000-0000-000048390000}"/>
    <cellStyle name="Normal 2 2 3 3 6 2 3" xfId="29759" xr:uid="{00000000-0005-0000-0000-00003F740000}"/>
    <cellStyle name="Normal 2 2 3 3 6 3" xfId="9644" xr:uid="{00000000-0005-0000-0000-0000AC250000}"/>
    <cellStyle name="Normal 2 2 3 3 6 3 3" xfId="24742" xr:uid="{00000000-0005-0000-0000-0000A6600000}"/>
    <cellStyle name="Normal 2 2 3 3 6 5" xfId="19729" xr:uid="{00000000-0005-0000-0000-0000114D0000}"/>
    <cellStyle name="Normal 2 2 3 3 7" xfId="11322" xr:uid="{00000000-0005-0000-0000-00003A2C0000}"/>
    <cellStyle name="Normal 2 2 3 3 7 3" xfId="26417" xr:uid="{00000000-0005-0000-0000-000031670000}"/>
    <cellStyle name="Normal 2 2 3 3 8" xfId="6301" xr:uid="{00000000-0005-0000-0000-00009D180000}"/>
    <cellStyle name="Normal 2 2 3 3 8 3" xfId="21400" xr:uid="{00000000-0005-0000-0000-000098530000}"/>
    <cellStyle name="Normal 2 2 3 4" xfId="1327" xr:uid="{00000000-0005-0000-0000-00002F050000}"/>
    <cellStyle name="Normal 2 2 3 4 2" xfId="1750" xr:uid="{00000000-0005-0000-0000-0000D6060000}"/>
    <cellStyle name="Normal 2 2 3 4 2 2" xfId="2589" xr:uid="{00000000-0005-0000-0000-00001D0A0000}"/>
    <cellStyle name="Normal 2 2 3 4 2 2 2" xfId="4278" xr:uid="{00000000-0005-0000-0000-0000B6100000}"/>
    <cellStyle name="Normal 2 2 3 4 2 2 2 2" xfId="14351" xr:uid="{00000000-0005-0000-0000-00000F380000}"/>
    <cellStyle name="Normal 2 2 3 4 2 2 2 2 3" xfId="29446" xr:uid="{00000000-0005-0000-0000-000006730000}"/>
    <cellStyle name="Normal 2 2 3 4 2 2 2 3" xfId="9331" xr:uid="{00000000-0005-0000-0000-000073240000}"/>
    <cellStyle name="Normal 2 2 3 4 2 2 2 3 3" xfId="24429" xr:uid="{00000000-0005-0000-0000-00006D5F0000}"/>
    <cellStyle name="Normal 2 2 3 4 2 2 2 5" xfId="19416" xr:uid="{00000000-0005-0000-0000-0000D84B0000}"/>
    <cellStyle name="Normal 2 2 3 4 2 2 3" xfId="5970" xr:uid="{00000000-0005-0000-0000-000052170000}"/>
    <cellStyle name="Normal 2 2 3 4 2 2 3 2" xfId="16022" xr:uid="{00000000-0005-0000-0000-0000963E0000}"/>
    <cellStyle name="Normal 2 2 3 4 2 2 3 2 3" xfId="31117" xr:uid="{00000000-0005-0000-0000-00008D790000}"/>
    <cellStyle name="Normal 2 2 3 4 2 2 3 3" xfId="11002" xr:uid="{00000000-0005-0000-0000-0000FA2A0000}"/>
    <cellStyle name="Normal 2 2 3 4 2 2 3 3 3" xfId="26100" xr:uid="{00000000-0005-0000-0000-0000F4650000}"/>
    <cellStyle name="Normal 2 2 3 4 2 2 3 5" xfId="21087" xr:uid="{00000000-0005-0000-0000-00005F520000}"/>
    <cellStyle name="Normal 2 2 3 4 2 2 4" xfId="12680" xr:uid="{00000000-0005-0000-0000-000088310000}"/>
    <cellStyle name="Normal 2 2 3 4 2 2 4 3" xfId="27775" xr:uid="{00000000-0005-0000-0000-00007F6C0000}"/>
    <cellStyle name="Normal 2 2 3 4 2 2 5" xfId="7659" xr:uid="{00000000-0005-0000-0000-0000EB1D0000}"/>
    <cellStyle name="Normal 2 2 3 4 2 2 5 3" xfId="22758" xr:uid="{00000000-0005-0000-0000-0000E6580000}"/>
    <cellStyle name="Normal 2 2 3 4 2 2 7" xfId="17745" xr:uid="{00000000-0005-0000-0000-000051450000}"/>
    <cellStyle name="Normal 2 2 3 4 2 3" xfId="3441" xr:uid="{00000000-0005-0000-0000-0000710D0000}"/>
    <cellStyle name="Normal 2 2 3 4 2 3 2" xfId="13515" xr:uid="{00000000-0005-0000-0000-0000CB340000}"/>
    <cellStyle name="Normal 2 2 3 4 2 3 2 3" xfId="28610" xr:uid="{00000000-0005-0000-0000-0000C26F0000}"/>
    <cellStyle name="Normal 2 2 3 4 2 3 3" xfId="8495" xr:uid="{00000000-0005-0000-0000-00002F210000}"/>
    <cellStyle name="Normal 2 2 3 4 2 3 3 3" xfId="23593" xr:uid="{00000000-0005-0000-0000-0000295C0000}"/>
    <cellStyle name="Normal 2 2 3 4 2 3 5" xfId="18580" xr:uid="{00000000-0005-0000-0000-000094480000}"/>
    <cellStyle name="Normal 2 2 3 4 2 4" xfId="5134" xr:uid="{00000000-0005-0000-0000-00000E140000}"/>
    <cellStyle name="Normal 2 2 3 4 2 4 2" xfId="15186" xr:uid="{00000000-0005-0000-0000-0000523B0000}"/>
    <cellStyle name="Normal 2 2 3 4 2 4 2 3" xfId="30281" xr:uid="{00000000-0005-0000-0000-000049760000}"/>
    <cellStyle name="Normal 2 2 3 4 2 4 3" xfId="10166" xr:uid="{00000000-0005-0000-0000-0000B6270000}"/>
    <cellStyle name="Normal 2 2 3 4 2 4 3 3" xfId="25264" xr:uid="{00000000-0005-0000-0000-0000B0620000}"/>
    <cellStyle name="Normal 2 2 3 4 2 4 5" xfId="20251" xr:uid="{00000000-0005-0000-0000-00001B4F0000}"/>
    <cellStyle name="Normal 2 2 3 4 2 5" xfId="11844" xr:uid="{00000000-0005-0000-0000-0000442E0000}"/>
    <cellStyle name="Normal 2 2 3 4 2 5 3" xfId="26939" xr:uid="{00000000-0005-0000-0000-00003B690000}"/>
    <cellStyle name="Normal 2 2 3 4 2 6" xfId="6823" xr:uid="{00000000-0005-0000-0000-0000A71A0000}"/>
    <cellStyle name="Normal 2 2 3 4 2 6 3" xfId="21922" xr:uid="{00000000-0005-0000-0000-0000A2550000}"/>
    <cellStyle name="Normal 2 2 3 4 2 8" xfId="16909" xr:uid="{00000000-0005-0000-0000-00000D420000}"/>
    <cellStyle name="Normal 2 2 3 4 3" xfId="2171" xr:uid="{00000000-0005-0000-0000-00007B080000}"/>
    <cellStyle name="Normal 2 2 3 4 3 2" xfId="3860" xr:uid="{00000000-0005-0000-0000-0000140F0000}"/>
    <cellStyle name="Normal 2 2 3 4 3 2 2" xfId="13933" xr:uid="{00000000-0005-0000-0000-00006D360000}"/>
    <cellStyle name="Normal 2 2 3 4 3 2 2 3" xfId="29028" xr:uid="{00000000-0005-0000-0000-000064710000}"/>
    <cellStyle name="Normal 2 2 3 4 3 2 3" xfId="8913" xr:uid="{00000000-0005-0000-0000-0000D1220000}"/>
    <cellStyle name="Normal 2 2 3 4 3 2 3 3" xfId="24011" xr:uid="{00000000-0005-0000-0000-0000CB5D0000}"/>
    <cellStyle name="Normal 2 2 3 4 3 2 5" xfId="18998" xr:uid="{00000000-0005-0000-0000-0000364A0000}"/>
    <cellStyle name="Normal 2 2 3 4 3 3" xfId="5552" xr:uid="{00000000-0005-0000-0000-0000B0150000}"/>
    <cellStyle name="Normal 2 2 3 4 3 3 2" xfId="15604" xr:uid="{00000000-0005-0000-0000-0000F43C0000}"/>
    <cellStyle name="Normal 2 2 3 4 3 3 2 3" xfId="30699" xr:uid="{00000000-0005-0000-0000-0000EB770000}"/>
    <cellStyle name="Normal 2 2 3 4 3 3 3" xfId="10584" xr:uid="{00000000-0005-0000-0000-000058290000}"/>
    <cellStyle name="Normal 2 2 3 4 3 3 3 3" xfId="25682" xr:uid="{00000000-0005-0000-0000-000052640000}"/>
    <cellStyle name="Normal 2 2 3 4 3 3 5" xfId="20669" xr:uid="{00000000-0005-0000-0000-0000BD500000}"/>
    <cellStyle name="Normal 2 2 3 4 3 4" xfId="12262" xr:uid="{00000000-0005-0000-0000-0000E62F0000}"/>
    <cellStyle name="Normal 2 2 3 4 3 4 3" xfId="27357" xr:uid="{00000000-0005-0000-0000-0000DD6A0000}"/>
    <cellStyle name="Normal 2 2 3 4 3 5" xfId="7241" xr:uid="{00000000-0005-0000-0000-0000491C0000}"/>
    <cellStyle name="Normal 2 2 3 4 3 5 3" xfId="22340" xr:uid="{00000000-0005-0000-0000-000044570000}"/>
    <cellStyle name="Normal 2 2 3 4 3 7" xfId="17327" xr:uid="{00000000-0005-0000-0000-0000AF430000}"/>
    <cellStyle name="Normal 2 2 3 4 4" xfId="3023" xr:uid="{00000000-0005-0000-0000-0000CF0B0000}"/>
    <cellStyle name="Normal 2 2 3 4 4 2" xfId="13097" xr:uid="{00000000-0005-0000-0000-000029330000}"/>
    <cellStyle name="Normal 2 2 3 4 4 2 3" xfId="28192" xr:uid="{00000000-0005-0000-0000-0000206E0000}"/>
    <cellStyle name="Normal 2 2 3 4 4 3" xfId="8077" xr:uid="{00000000-0005-0000-0000-00008D1F0000}"/>
    <cellStyle name="Normal 2 2 3 4 4 3 3" xfId="23175" xr:uid="{00000000-0005-0000-0000-0000875A0000}"/>
    <cellStyle name="Normal 2 2 3 4 4 5" xfId="18162" xr:uid="{00000000-0005-0000-0000-0000F2460000}"/>
    <cellStyle name="Normal 2 2 3 4 5" xfId="4716" xr:uid="{00000000-0005-0000-0000-00006C120000}"/>
    <cellStyle name="Normal 2 2 3 4 5 2" xfId="14768" xr:uid="{00000000-0005-0000-0000-0000B0390000}"/>
    <cellStyle name="Normal 2 2 3 4 5 2 3" xfId="29863" xr:uid="{00000000-0005-0000-0000-0000A7740000}"/>
    <cellStyle name="Normal 2 2 3 4 5 3" xfId="9748" xr:uid="{00000000-0005-0000-0000-000014260000}"/>
    <cellStyle name="Normal 2 2 3 4 5 3 3" xfId="24846" xr:uid="{00000000-0005-0000-0000-00000E610000}"/>
    <cellStyle name="Normal 2 2 3 4 5 5" xfId="19833" xr:uid="{00000000-0005-0000-0000-0000794D0000}"/>
    <cellStyle name="Normal 2 2 3 4 6" xfId="11426" xr:uid="{00000000-0005-0000-0000-0000A22C0000}"/>
    <cellStyle name="Normal 2 2 3 4 6 3" xfId="26521" xr:uid="{00000000-0005-0000-0000-000099670000}"/>
    <cellStyle name="Normal 2 2 3 4 7" xfId="6405" xr:uid="{00000000-0005-0000-0000-000005190000}"/>
    <cellStyle name="Normal 2 2 3 4 7 3" xfId="21504" xr:uid="{00000000-0005-0000-0000-000000540000}"/>
    <cellStyle name="Normal 2 2 3 4 9" xfId="16491" xr:uid="{00000000-0005-0000-0000-00006B400000}"/>
    <cellStyle name="Normal 2 2 3 5" xfId="1540" xr:uid="{00000000-0005-0000-0000-000004060000}"/>
    <cellStyle name="Normal 2 2 3 5 2" xfId="2381" xr:uid="{00000000-0005-0000-0000-00004D090000}"/>
    <cellStyle name="Normal 2 2 3 5 2 2" xfId="4070" xr:uid="{00000000-0005-0000-0000-0000E60F0000}"/>
    <cellStyle name="Normal 2 2 3 5 2 2 2" xfId="14143" xr:uid="{00000000-0005-0000-0000-00003F370000}"/>
    <cellStyle name="Normal 2 2 3 5 2 2 2 3" xfId="29238" xr:uid="{00000000-0005-0000-0000-000036720000}"/>
    <cellStyle name="Normal 2 2 3 5 2 2 3" xfId="9123" xr:uid="{00000000-0005-0000-0000-0000A3230000}"/>
    <cellStyle name="Normal 2 2 3 5 2 2 3 3" xfId="24221" xr:uid="{00000000-0005-0000-0000-00009D5E0000}"/>
    <cellStyle name="Normal 2 2 3 5 2 2 5" xfId="19208" xr:uid="{00000000-0005-0000-0000-0000084B0000}"/>
    <cellStyle name="Normal 2 2 3 5 2 3" xfId="5762" xr:uid="{00000000-0005-0000-0000-000082160000}"/>
    <cellStyle name="Normal 2 2 3 5 2 3 2" xfId="15814" xr:uid="{00000000-0005-0000-0000-0000C63D0000}"/>
    <cellStyle name="Normal 2 2 3 5 2 3 2 3" xfId="30909" xr:uid="{00000000-0005-0000-0000-0000BD780000}"/>
    <cellStyle name="Normal 2 2 3 5 2 3 3" xfId="10794" xr:uid="{00000000-0005-0000-0000-00002A2A0000}"/>
    <cellStyle name="Normal 2 2 3 5 2 3 3 3" xfId="25892" xr:uid="{00000000-0005-0000-0000-000024650000}"/>
    <cellStyle name="Normal 2 2 3 5 2 3 5" xfId="20879" xr:uid="{00000000-0005-0000-0000-00008F510000}"/>
    <cellStyle name="Normal 2 2 3 5 2 4" xfId="12472" xr:uid="{00000000-0005-0000-0000-0000B8300000}"/>
    <cellStyle name="Normal 2 2 3 5 2 4 3" xfId="27567" xr:uid="{00000000-0005-0000-0000-0000AF6B0000}"/>
    <cellStyle name="Normal 2 2 3 5 2 5" xfId="7451" xr:uid="{00000000-0005-0000-0000-00001B1D0000}"/>
    <cellStyle name="Normal 2 2 3 5 2 5 3" xfId="22550" xr:uid="{00000000-0005-0000-0000-000016580000}"/>
    <cellStyle name="Normal 2 2 3 5 2 7" xfId="17537" xr:uid="{00000000-0005-0000-0000-000081440000}"/>
    <cellStyle name="Normal 2 2 3 5 3" xfId="3233" xr:uid="{00000000-0005-0000-0000-0000A10C0000}"/>
    <cellStyle name="Normal 2 2 3 5 3 2" xfId="13307" xr:uid="{00000000-0005-0000-0000-0000FB330000}"/>
    <cellStyle name="Normal 2 2 3 5 3 2 3" xfId="28402" xr:uid="{00000000-0005-0000-0000-0000F26E0000}"/>
    <cellStyle name="Normal 2 2 3 5 3 3" xfId="8287" xr:uid="{00000000-0005-0000-0000-00005F200000}"/>
    <cellStyle name="Normal 2 2 3 5 3 3 3" xfId="23385" xr:uid="{00000000-0005-0000-0000-0000595B0000}"/>
    <cellStyle name="Normal 2 2 3 5 3 5" xfId="18372" xr:uid="{00000000-0005-0000-0000-0000C4470000}"/>
    <cellStyle name="Normal 2 2 3 5 4" xfId="4926" xr:uid="{00000000-0005-0000-0000-00003E130000}"/>
    <cellStyle name="Normal 2 2 3 5 4 2" xfId="14978" xr:uid="{00000000-0005-0000-0000-0000823A0000}"/>
    <cellStyle name="Normal 2 2 3 5 4 2 3" xfId="30073" xr:uid="{00000000-0005-0000-0000-000079750000}"/>
    <cellStyle name="Normal 2 2 3 5 4 3" xfId="9958" xr:uid="{00000000-0005-0000-0000-0000E6260000}"/>
    <cellStyle name="Normal 2 2 3 5 4 3 3" xfId="25056" xr:uid="{00000000-0005-0000-0000-0000E0610000}"/>
    <cellStyle name="Normal 2 2 3 5 4 5" xfId="20043" xr:uid="{00000000-0005-0000-0000-00004B4E0000}"/>
    <cellStyle name="Normal 2 2 3 5 5" xfId="11636" xr:uid="{00000000-0005-0000-0000-0000742D0000}"/>
    <cellStyle name="Normal 2 2 3 5 5 3" xfId="26731" xr:uid="{00000000-0005-0000-0000-00006B680000}"/>
    <cellStyle name="Normal 2 2 3 5 6" xfId="6615" xr:uid="{00000000-0005-0000-0000-0000D7190000}"/>
    <cellStyle name="Normal 2 2 3 5 6 3" xfId="21714" xr:uid="{00000000-0005-0000-0000-0000D2540000}"/>
    <cellStyle name="Normal 2 2 3 5 8" xfId="16701" xr:uid="{00000000-0005-0000-0000-00003D410000}"/>
    <cellStyle name="Normal 2 2 3 6" xfId="1961" xr:uid="{00000000-0005-0000-0000-0000A9070000}"/>
    <cellStyle name="Normal 2 2 3 6 2" xfId="3652" xr:uid="{00000000-0005-0000-0000-0000440E0000}"/>
    <cellStyle name="Normal 2 2 3 6 2 2" xfId="13725" xr:uid="{00000000-0005-0000-0000-00009D350000}"/>
    <cellStyle name="Normal 2 2 3 6 2 2 3" xfId="28820" xr:uid="{00000000-0005-0000-0000-000094700000}"/>
    <cellStyle name="Normal 2 2 3 6 2 3" xfId="8705" xr:uid="{00000000-0005-0000-0000-000001220000}"/>
    <cellStyle name="Normal 2 2 3 6 2 3 3" xfId="23803" xr:uid="{00000000-0005-0000-0000-0000FB5C0000}"/>
    <cellStyle name="Normal 2 2 3 6 2 5" xfId="18790" xr:uid="{00000000-0005-0000-0000-000066490000}"/>
    <cellStyle name="Normal 2 2 3 6 3" xfId="5344" xr:uid="{00000000-0005-0000-0000-0000E0140000}"/>
    <cellStyle name="Normal 2 2 3 6 3 2" xfId="15396" xr:uid="{00000000-0005-0000-0000-0000243C0000}"/>
    <cellStyle name="Normal 2 2 3 6 3 2 3" xfId="30491" xr:uid="{00000000-0005-0000-0000-00001B770000}"/>
    <cellStyle name="Normal 2 2 3 6 3 3" xfId="10376" xr:uid="{00000000-0005-0000-0000-000088280000}"/>
    <cellStyle name="Normal 2 2 3 6 3 3 3" xfId="25474" xr:uid="{00000000-0005-0000-0000-000082630000}"/>
    <cellStyle name="Normal 2 2 3 6 3 5" xfId="20461" xr:uid="{00000000-0005-0000-0000-0000ED4F0000}"/>
    <cellStyle name="Normal 2 2 3 6 4" xfId="12054" xr:uid="{00000000-0005-0000-0000-0000162F0000}"/>
    <cellStyle name="Normal 2 2 3 6 4 3" xfId="27149" xr:uid="{00000000-0005-0000-0000-00000D6A0000}"/>
    <cellStyle name="Normal 2 2 3 6 5" xfId="7033" xr:uid="{00000000-0005-0000-0000-0000791B0000}"/>
    <cellStyle name="Normal 2 2 3 6 5 3" xfId="22132" xr:uid="{00000000-0005-0000-0000-000074560000}"/>
    <cellStyle name="Normal 2 2 3 6 7" xfId="17119" xr:uid="{00000000-0005-0000-0000-0000DF420000}"/>
    <cellStyle name="Normal 2 2 3 7" xfId="2811" xr:uid="{00000000-0005-0000-0000-0000FB0A0000}"/>
    <cellStyle name="Normal 2 2 3 7 2" xfId="12889" xr:uid="{00000000-0005-0000-0000-000059320000}"/>
    <cellStyle name="Normal 2 2 3 7 2 3" xfId="27984" xr:uid="{00000000-0005-0000-0000-0000506D0000}"/>
    <cellStyle name="Normal 2 2 3 7 3" xfId="7869" xr:uid="{00000000-0005-0000-0000-0000BD1E0000}"/>
    <cellStyle name="Normal 2 2 3 7 3 3" xfId="22967" xr:uid="{00000000-0005-0000-0000-0000B7590000}"/>
    <cellStyle name="Normal 2 2 3 7 5" xfId="17954" xr:uid="{00000000-0005-0000-0000-000022460000}"/>
    <cellStyle name="Normal 2 2 3 8" xfId="4505" xr:uid="{00000000-0005-0000-0000-000099110000}"/>
    <cellStyle name="Normal 2 2 3 8 2" xfId="14560" xr:uid="{00000000-0005-0000-0000-0000E0380000}"/>
    <cellStyle name="Normal 2 2 3 8 2 3" xfId="29655" xr:uid="{00000000-0005-0000-0000-0000D7730000}"/>
    <cellStyle name="Normal 2 2 3 8 3" xfId="9540" xr:uid="{00000000-0005-0000-0000-000044250000}"/>
    <cellStyle name="Normal 2 2 3 8 3 3" xfId="24638" xr:uid="{00000000-0005-0000-0000-00003E600000}"/>
    <cellStyle name="Normal 2 2 3 8 5" xfId="19625" xr:uid="{00000000-0005-0000-0000-0000A94C0000}"/>
    <cellStyle name="Normal 2 2 3 9" xfId="11216" xr:uid="{00000000-0005-0000-0000-0000D02B0000}"/>
    <cellStyle name="Normal 2 2 3 9 3" xfId="26313" xr:uid="{00000000-0005-0000-0000-0000C9660000}"/>
    <cellStyle name="Normal 2 2 4" xfId="421" xr:uid="{00000000-0005-0000-0000-0000A5010000}"/>
    <cellStyle name="Normal 2 3" xfId="135" xr:uid="{00000000-0005-0000-0000-000087000000}"/>
    <cellStyle name="Normal 2 3 12" xfId="31332" xr:uid="{00000000-0005-0000-0000-0000647A0000}"/>
    <cellStyle name="Normal 2 3 2" xfId="830" xr:uid="{00000000-0005-0000-0000-00003E030000}"/>
    <cellStyle name="Normal 2 3 2 10" xfId="6197" xr:uid="{00000000-0005-0000-0000-000035180000}"/>
    <cellStyle name="Normal 2 3 2 10 3" xfId="21298" xr:uid="{00000000-0005-0000-0000-000032530000}"/>
    <cellStyle name="Normal 2 3 2 12" xfId="16283" xr:uid="{00000000-0005-0000-0000-00009B3F0000}"/>
    <cellStyle name="Normal 2 3 2 2" xfId="1162" xr:uid="{00000000-0005-0000-0000-00008A040000}"/>
    <cellStyle name="Normal 2 3 2 2 11" xfId="16337" xr:uid="{00000000-0005-0000-0000-0000D13F0000}"/>
    <cellStyle name="Normal 2 3 2 2 2" xfId="1270" xr:uid="{00000000-0005-0000-0000-0000F6040000}"/>
    <cellStyle name="Normal 2 3 2 2 2 10" xfId="16441" xr:uid="{00000000-0005-0000-0000-000039400000}"/>
    <cellStyle name="Normal 2 3 2 2 2 2" xfId="1487" xr:uid="{00000000-0005-0000-0000-0000CF050000}"/>
    <cellStyle name="Normal 2 3 2 2 2 2 2" xfId="1908" xr:uid="{00000000-0005-0000-0000-000074070000}"/>
    <cellStyle name="Normal 2 3 2 2 2 2 2 2" xfId="2747" xr:uid="{00000000-0005-0000-0000-0000BB0A0000}"/>
    <cellStyle name="Normal 2 3 2 2 2 2 2 2 2" xfId="4436" xr:uid="{00000000-0005-0000-0000-000054110000}"/>
    <cellStyle name="Normal 2 3 2 2 2 2 2 2 2 2" xfId="14509" xr:uid="{00000000-0005-0000-0000-0000AD380000}"/>
    <cellStyle name="Normal 2 3 2 2 2 2 2 2 2 2 3" xfId="29604" xr:uid="{00000000-0005-0000-0000-0000A4730000}"/>
    <cellStyle name="Normal 2 3 2 2 2 2 2 2 2 3" xfId="9489" xr:uid="{00000000-0005-0000-0000-000011250000}"/>
    <cellStyle name="Normal 2 3 2 2 2 2 2 2 2 3 3" xfId="24587" xr:uid="{00000000-0005-0000-0000-00000B600000}"/>
    <cellStyle name="Normal 2 3 2 2 2 2 2 2 2 5" xfId="19574" xr:uid="{00000000-0005-0000-0000-0000764C0000}"/>
    <cellStyle name="Normal 2 3 2 2 2 2 2 2 3" xfId="6128" xr:uid="{00000000-0005-0000-0000-0000F0170000}"/>
    <cellStyle name="Normal 2 3 2 2 2 2 2 2 3 2" xfId="16180" xr:uid="{00000000-0005-0000-0000-0000343F0000}"/>
    <cellStyle name="Normal 2 3 2 2 2 2 2 2 3 2 3" xfId="31275" xr:uid="{00000000-0005-0000-0000-00002B7A0000}"/>
    <cellStyle name="Normal 2 3 2 2 2 2 2 2 3 3" xfId="11160" xr:uid="{00000000-0005-0000-0000-0000982B0000}"/>
    <cellStyle name="Normal 2 3 2 2 2 2 2 2 3 3 3" xfId="26258" xr:uid="{00000000-0005-0000-0000-000092660000}"/>
    <cellStyle name="Normal 2 3 2 2 2 2 2 2 3 5" xfId="21245" xr:uid="{00000000-0005-0000-0000-0000FD520000}"/>
    <cellStyle name="Normal 2 3 2 2 2 2 2 2 4" xfId="12838" xr:uid="{00000000-0005-0000-0000-000026320000}"/>
    <cellStyle name="Normal 2 3 2 2 2 2 2 2 4 3" xfId="27933" xr:uid="{00000000-0005-0000-0000-00001D6D0000}"/>
    <cellStyle name="Normal 2 3 2 2 2 2 2 2 5" xfId="7817" xr:uid="{00000000-0005-0000-0000-0000891E0000}"/>
    <cellStyle name="Normal 2 3 2 2 2 2 2 2 5 3" xfId="22916" xr:uid="{00000000-0005-0000-0000-000084590000}"/>
    <cellStyle name="Normal 2 3 2 2 2 2 2 2 7" xfId="17903" xr:uid="{00000000-0005-0000-0000-0000EF450000}"/>
    <cellStyle name="Normal 2 3 2 2 2 2 2 3" xfId="3599" xr:uid="{00000000-0005-0000-0000-00000F0E0000}"/>
    <cellStyle name="Normal 2 3 2 2 2 2 2 3 2" xfId="13673" xr:uid="{00000000-0005-0000-0000-000069350000}"/>
    <cellStyle name="Normal 2 3 2 2 2 2 2 3 2 3" xfId="28768" xr:uid="{00000000-0005-0000-0000-000060700000}"/>
    <cellStyle name="Normal 2 3 2 2 2 2 2 3 3" xfId="8653" xr:uid="{00000000-0005-0000-0000-0000CD210000}"/>
    <cellStyle name="Normal 2 3 2 2 2 2 2 3 3 3" xfId="23751" xr:uid="{00000000-0005-0000-0000-0000C75C0000}"/>
    <cellStyle name="Normal 2 3 2 2 2 2 2 3 5" xfId="18738" xr:uid="{00000000-0005-0000-0000-000032490000}"/>
    <cellStyle name="Normal 2 3 2 2 2 2 2 4" xfId="5292" xr:uid="{00000000-0005-0000-0000-0000AC140000}"/>
    <cellStyle name="Normal 2 3 2 2 2 2 2 4 2" xfId="15344" xr:uid="{00000000-0005-0000-0000-0000F03B0000}"/>
    <cellStyle name="Normal 2 3 2 2 2 2 2 4 2 3" xfId="30439" xr:uid="{00000000-0005-0000-0000-0000E7760000}"/>
    <cellStyle name="Normal 2 3 2 2 2 2 2 4 3" xfId="10324" xr:uid="{00000000-0005-0000-0000-000054280000}"/>
    <cellStyle name="Normal 2 3 2 2 2 2 2 4 3 3" xfId="25422" xr:uid="{00000000-0005-0000-0000-00004E630000}"/>
    <cellStyle name="Normal 2 3 2 2 2 2 2 4 5" xfId="20409" xr:uid="{00000000-0005-0000-0000-0000B94F0000}"/>
    <cellStyle name="Normal 2 3 2 2 2 2 2 5" xfId="12002" xr:uid="{00000000-0005-0000-0000-0000E22E0000}"/>
    <cellStyle name="Normal 2 3 2 2 2 2 2 5 3" xfId="27097" xr:uid="{00000000-0005-0000-0000-0000D9690000}"/>
    <cellStyle name="Normal 2 3 2 2 2 2 2 6" xfId="6981" xr:uid="{00000000-0005-0000-0000-0000451B0000}"/>
    <cellStyle name="Normal 2 3 2 2 2 2 2 6 3" xfId="22080" xr:uid="{00000000-0005-0000-0000-000040560000}"/>
    <cellStyle name="Normal 2 3 2 2 2 2 2 8" xfId="17067" xr:uid="{00000000-0005-0000-0000-0000AB420000}"/>
    <cellStyle name="Normal 2 3 2 2 2 2 3" xfId="2329" xr:uid="{00000000-0005-0000-0000-000019090000}"/>
    <cellStyle name="Normal 2 3 2 2 2 2 3 2" xfId="4018" xr:uid="{00000000-0005-0000-0000-0000B20F0000}"/>
    <cellStyle name="Normal 2 3 2 2 2 2 3 2 2" xfId="14091" xr:uid="{00000000-0005-0000-0000-00000B370000}"/>
    <cellStyle name="Normal 2 3 2 2 2 2 3 2 2 3" xfId="29186" xr:uid="{00000000-0005-0000-0000-000002720000}"/>
    <cellStyle name="Normal 2 3 2 2 2 2 3 2 3" xfId="9071" xr:uid="{00000000-0005-0000-0000-00006F230000}"/>
    <cellStyle name="Normal 2 3 2 2 2 2 3 2 3 3" xfId="24169" xr:uid="{00000000-0005-0000-0000-0000695E0000}"/>
    <cellStyle name="Normal 2 3 2 2 2 2 3 2 5" xfId="19156" xr:uid="{00000000-0005-0000-0000-0000D44A0000}"/>
    <cellStyle name="Normal 2 3 2 2 2 2 3 3" xfId="5710" xr:uid="{00000000-0005-0000-0000-00004E160000}"/>
    <cellStyle name="Normal 2 3 2 2 2 2 3 3 2" xfId="15762" xr:uid="{00000000-0005-0000-0000-0000923D0000}"/>
    <cellStyle name="Normal 2 3 2 2 2 2 3 3 2 3" xfId="30857" xr:uid="{00000000-0005-0000-0000-000089780000}"/>
    <cellStyle name="Normal 2 3 2 2 2 2 3 3 3" xfId="10742" xr:uid="{00000000-0005-0000-0000-0000F6290000}"/>
    <cellStyle name="Normal 2 3 2 2 2 2 3 3 3 3" xfId="25840" xr:uid="{00000000-0005-0000-0000-0000F0640000}"/>
    <cellStyle name="Normal 2 3 2 2 2 2 3 3 5" xfId="20827" xr:uid="{00000000-0005-0000-0000-00005B510000}"/>
    <cellStyle name="Normal 2 3 2 2 2 2 3 4" xfId="12420" xr:uid="{00000000-0005-0000-0000-000084300000}"/>
    <cellStyle name="Normal 2 3 2 2 2 2 3 4 3" xfId="27515" xr:uid="{00000000-0005-0000-0000-00007B6B0000}"/>
    <cellStyle name="Normal 2 3 2 2 2 2 3 5" xfId="7399" xr:uid="{00000000-0005-0000-0000-0000E71C0000}"/>
    <cellStyle name="Normal 2 3 2 2 2 2 3 5 3" xfId="22498" xr:uid="{00000000-0005-0000-0000-0000E2570000}"/>
    <cellStyle name="Normal 2 3 2 2 2 2 3 7" xfId="17485" xr:uid="{00000000-0005-0000-0000-00004D440000}"/>
    <cellStyle name="Normal 2 3 2 2 2 2 4" xfId="3181" xr:uid="{00000000-0005-0000-0000-00006D0C0000}"/>
    <cellStyle name="Normal 2 3 2 2 2 2 4 2" xfId="13255" xr:uid="{00000000-0005-0000-0000-0000C7330000}"/>
    <cellStyle name="Normal 2 3 2 2 2 2 4 2 3" xfId="28350" xr:uid="{00000000-0005-0000-0000-0000BE6E0000}"/>
    <cellStyle name="Normal 2 3 2 2 2 2 4 3" xfId="8235" xr:uid="{00000000-0005-0000-0000-00002B200000}"/>
    <cellStyle name="Normal 2 3 2 2 2 2 4 3 3" xfId="23333" xr:uid="{00000000-0005-0000-0000-0000255B0000}"/>
    <cellStyle name="Normal 2 3 2 2 2 2 4 5" xfId="18320" xr:uid="{00000000-0005-0000-0000-000090470000}"/>
    <cellStyle name="Normal 2 3 2 2 2 2 5" xfId="4874" xr:uid="{00000000-0005-0000-0000-00000A130000}"/>
    <cellStyle name="Normal 2 3 2 2 2 2 5 2" xfId="14926" xr:uid="{00000000-0005-0000-0000-00004E3A0000}"/>
    <cellStyle name="Normal 2 3 2 2 2 2 5 2 3" xfId="30021" xr:uid="{00000000-0005-0000-0000-000045750000}"/>
    <cellStyle name="Normal 2 3 2 2 2 2 5 3" xfId="9906" xr:uid="{00000000-0005-0000-0000-0000B2260000}"/>
    <cellStyle name="Normal 2 3 2 2 2 2 5 3 3" xfId="25004" xr:uid="{00000000-0005-0000-0000-0000AC610000}"/>
    <cellStyle name="Normal 2 3 2 2 2 2 5 5" xfId="19991" xr:uid="{00000000-0005-0000-0000-0000174E0000}"/>
    <cellStyle name="Normal 2 3 2 2 2 2 6" xfId="11584" xr:uid="{00000000-0005-0000-0000-0000402D0000}"/>
    <cellStyle name="Normal 2 3 2 2 2 2 6 3" xfId="26679" xr:uid="{00000000-0005-0000-0000-000037680000}"/>
    <cellStyle name="Normal 2 3 2 2 2 2 7" xfId="6563" xr:uid="{00000000-0005-0000-0000-0000A3190000}"/>
    <cellStyle name="Normal 2 3 2 2 2 2 7 3" xfId="21662" xr:uid="{00000000-0005-0000-0000-00009E540000}"/>
    <cellStyle name="Normal 2 3 2 2 2 2 9" xfId="16649" xr:uid="{00000000-0005-0000-0000-000009410000}"/>
    <cellStyle name="Normal 2 3 2 2 2 3" xfId="1700" xr:uid="{00000000-0005-0000-0000-0000A4060000}"/>
    <cellStyle name="Normal 2 3 2 2 2 3 2" xfId="2539" xr:uid="{00000000-0005-0000-0000-0000EB090000}"/>
    <cellStyle name="Normal 2 3 2 2 2 3 2 2" xfId="4228" xr:uid="{00000000-0005-0000-0000-000084100000}"/>
    <cellStyle name="Normal 2 3 2 2 2 3 2 2 2" xfId="14301" xr:uid="{00000000-0005-0000-0000-0000DD370000}"/>
    <cellStyle name="Normal 2 3 2 2 2 3 2 2 2 3" xfId="29396" xr:uid="{00000000-0005-0000-0000-0000D4720000}"/>
    <cellStyle name="Normal 2 3 2 2 2 3 2 2 3" xfId="9281" xr:uid="{00000000-0005-0000-0000-000041240000}"/>
    <cellStyle name="Normal 2 3 2 2 2 3 2 2 3 3" xfId="24379" xr:uid="{00000000-0005-0000-0000-00003B5F0000}"/>
    <cellStyle name="Normal 2 3 2 2 2 3 2 2 5" xfId="19366" xr:uid="{00000000-0005-0000-0000-0000A64B0000}"/>
    <cellStyle name="Normal 2 3 2 2 2 3 2 3" xfId="5920" xr:uid="{00000000-0005-0000-0000-000020170000}"/>
    <cellStyle name="Normal 2 3 2 2 2 3 2 3 2" xfId="15972" xr:uid="{00000000-0005-0000-0000-0000643E0000}"/>
    <cellStyle name="Normal 2 3 2 2 2 3 2 3 2 3" xfId="31067" xr:uid="{00000000-0005-0000-0000-00005B790000}"/>
    <cellStyle name="Normal 2 3 2 2 2 3 2 3 3" xfId="10952" xr:uid="{00000000-0005-0000-0000-0000C82A0000}"/>
    <cellStyle name="Normal 2 3 2 2 2 3 2 3 3 3" xfId="26050" xr:uid="{00000000-0005-0000-0000-0000C2650000}"/>
    <cellStyle name="Normal 2 3 2 2 2 3 2 3 5" xfId="21037" xr:uid="{00000000-0005-0000-0000-00002D520000}"/>
    <cellStyle name="Normal 2 3 2 2 2 3 2 4" xfId="12630" xr:uid="{00000000-0005-0000-0000-000056310000}"/>
    <cellStyle name="Normal 2 3 2 2 2 3 2 4 3" xfId="27725" xr:uid="{00000000-0005-0000-0000-00004D6C0000}"/>
    <cellStyle name="Normal 2 3 2 2 2 3 2 5" xfId="7609" xr:uid="{00000000-0005-0000-0000-0000B91D0000}"/>
    <cellStyle name="Normal 2 3 2 2 2 3 2 5 3" xfId="22708" xr:uid="{00000000-0005-0000-0000-0000B4580000}"/>
    <cellStyle name="Normal 2 3 2 2 2 3 2 7" xfId="17695" xr:uid="{00000000-0005-0000-0000-00001F450000}"/>
    <cellStyle name="Normal 2 3 2 2 2 3 3" xfId="3391" xr:uid="{00000000-0005-0000-0000-00003F0D0000}"/>
    <cellStyle name="Normal 2 3 2 2 2 3 3 2" xfId="13465" xr:uid="{00000000-0005-0000-0000-000099340000}"/>
    <cellStyle name="Normal 2 3 2 2 2 3 3 2 3" xfId="28560" xr:uid="{00000000-0005-0000-0000-0000906F0000}"/>
    <cellStyle name="Normal 2 3 2 2 2 3 3 3" xfId="8445" xr:uid="{00000000-0005-0000-0000-0000FD200000}"/>
    <cellStyle name="Normal 2 3 2 2 2 3 3 3 3" xfId="23543" xr:uid="{00000000-0005-0000-0000-0000F75B0000}"/>
    <cellStyle name="Normal 2 3 2 2 2 3 3 5" xfId="18530" xr:uid="{00000000-0005-0000-0000-000062480000}"/>
    <cellStyle name="Normal 2 3 2 2 2 3 4" xfId="5084" xr:uid="{00000000-0005-0000-0000-0000DC130000}"/>
    <cellStyle name="Normal 2 3 2 2 2 3 4 2" xfId="15136" xr:uid="{00000000-0005-0000-0000-0000203B0000}"/>
    <cellStyle name="Normal 2 3 2 2 2 3 4 2 3" xfId="30231" xr:uid="{00000000-0005-0000-0000-000017760000}"/>
    <cellStyle name="Normal 2 3 2 2 2 3 4 3" xfId="10116" xr:uid="{00000000-0005-0000-0000-000084270000}"/>
    <cellStyle name="Normal 2 3 2 2 2 3 4 3 3" xfId="25214" xr:uid="{00000000-0005-0000-0000-00007E620000}"/>
    <cellStyle name="Normal 2 3 2 2 2 3 4 5" xfId="20201" xr:uid="{00000000-0005-0000-0000-0000E94E0000}"/>
    <cellStyle name="Normal 2 3 2 2 2 3 5" xfId="11794" xr:uid="{00000000-0005-0000-0000-0000122E0000}"/>
    <cellStyle name="Normal 2 3 2 2 2 3 5 3" xfId="26889" xr:uid="{00000000-0005-0000-0000-000009690000}"/>
    <cellStyle name="Normal 2 3 2 2 2 3 6" xfId="6773" xr:uid="{00000000-0005-0000-0000-0000751A0000}"/>
    <cellStyle name="Normal 2 3 2 2 2 3 6 3" xfId="21872" xr:uid="{00000000-0005-0000-0000-000070550000}"/>
    <cellStyle name="Normal 2 3 2 2 2 3 8" xfId="16859" xr:uid="{00000000-0005-0000-0000-0000DB410000}"/>
    <cellStyle name="Normal 2 3 2 2 2 4" xfId="2121" xr:uid="{00000000-0005-0000-0000-000049080000}"/>
    <cellStyle name="Normal 2 3 2 2 2 4 2" xfId="3810" xr:uid="{00000000-0005-0000-0000-0000E20E0000}"/>
    <cellStyle name="Normal 2 3 2 2 2 4 2 2" xfId="13883" xr:uid="{00000000-0005-0000-0000-00003B360000}"/>
    <cellStyle name="Normal 2 3 2 2 2 4 2 2 3" xfId="28978" xr:uid="{00000000-0005-0000-0000-000032710000}"/>
    <cellStyle name="Normal 2 3 2 2 2 4 2 3" xfId="8863" xr:uid="{00000000-0005-0000-0000-00009F220000}"/>
    <cellStyle name="Normal 2 3 2 2 2 4 2 3 3" xfId="23961" xr:uid="{00000000-0005-0000-0000-0000995D0000}"/>
    <cellStyle name="Normal 2 3 2 2 2 4 2 5" xfId="18948" xr:uid="{00000000-0005-0000-0000-0000044A0000}"/>
    <cellStyle name="Normal 2 3 2 2 2 4 3" xfId="5502" xr:uid="{00000000-0005-0000-0000-00007E150000}"/>
    <cellStyle name="Normal 2 3 2 2 2 4 3 2" xfId="15554" xr:uid="{00000000-0005-0000-0000-0000C23C0000}"/>
    <cellStyle name="Normal 2 3 2 2 2 4 3 2 3" xfId="30649" xr:uid="{00000000-0005-0000-0000-0000B9770000}"/>
    <cellStyle name="Normal 2 3 2 2 2 4 3 3" xfId="10534" xr:uid="{00000000-0005-0000-0000-000026290000}"/>
    <cellStyle name="Normal 2 3 2 2 2 4 3 3 3" xfId="25632" xr:uid="{00000000-0005-0000-0000-000020640000}"/>
    <cellStyle name="Normal 2 3 2 2 2 4 3 5" xfId="20619" xr:uid="{00000000-0005-0000-0000-00008B500000}"/>
    <cellStyle name="Normal 2 3 2 2 2 4 4" xfId="12212" xr:uid="{00000000-0005-0000-0000-0000B42F0000}"/>
    <cellStyle name="Normal 2 3 2 2 2 4 4 3" xfId="27307" xr:uid="{00000000-0005-0000-0000-0000AB6A0000}"/>
    <cellStyle name="Normal 2 3 2 2 2 4 5" xfId="7191" xr:uid="{00000000-0005-0000-0000-0000171C0000}"/>
    <cellStyle name="Normal 2 3 2 2 2 4 5 3" xfId="22290" xr:uid="{00000000-0005-0000-0000-000012570000}"/>
    <cellStyle name="Normal 2 3 2 2 2 4 7" xfId="17277" xr:uid="{00000000-0005-0000-0000-00007D430000}"/>
    <cellStyle name="Normal 2 3 2 2 2 5" xfId="2973" xr:uid="{00000000-0005-0000-0000-00009D0B0000}"/>
    <cellStyle name="Normal 2 3 2 2 2 5 2" xfId="13047" xr:uid="{00000000-0005-0000-0000-0000F7320000}"/>
    <cellStyle name="Normal 2 3 2 2 2 5 2 3" xfId="28142" xr:uid="{00000000-0005-0000-0000-0000EE6D0000}"/>
    <cellStyle name="Normal 2 3 2 2 2 5 3" xfId="8027" xr:uid="{00000000-0005-0000-0000-00005B1F0000}"/>
    <cellStyle name="Normal 2 3 2 2 2 5 3 3" xfId="23125" xr:uid="{00000000-0005-0000-0000-0000555A0000}"/>
    <cellStyle name="Normal 2 3 2 2 2 5 5" xfId="18112" xr:uid="{00000000-0005-0000-0000-0000C0460000}"/>
    <cellStyle name="Normal 2 3 2 2 2 6" xfId="4666" xr:uid="{00000000-0005-0000-0000-00003A120000}"/>
    <cellStyle name="Normal 2 3 2 2 2 6 2" xfId="14718" xr:uid="{00000000-0005-0000-0000-00007E390000}"/>
    <cellStyle name="Normal 2 3 2 2 2 6 2 3" xfId="29813" xr:uid="{00000000-0005-0000-0000-000075740000}"/>
    <cellStyle name="Normal 2 3 2 2 2 6 3" xfId="9698" xr:uid="{00000000-0005-0000-0000-0000E2250000}"/>
    <cellStyle name="Normal 2 3 2 2 2 6 3 3" xfId="24796" xr:uid="{00000000-0005-0000-0000-0000DC600000}"/>
    <cellStyle name="Normal 2 3 2 2 2 6 5" xfId="19783" xr:uid="{00000000-0005-0000-0000-0000474D0000}"/>
    <cellStyle name="Normal 2 3 2 2 2 7" xfId="11376" xr:uid="{00000000-0005-0000-0000-0000702C0000}"/>
    <cellStyle name="Normal 2 3 2 2 2 7 3" xfId="26471" xr:uid="{00000000-0005-0000-0000-000067670000}"/>
    <cellStyle name="Normal 2 3 2 2 2 8" xfId="6355" xr:uid="{00000000-0005-0000-0000-0000D3180000}"/>
    <cellStyle name="Normal 2 3 2 2 2 8 3" xfId="21454" xr:uid="{00000000-0005-0000-0000-0000CE530000}"/>
    <cellStyle name="Normal 2 3 2 2 3" xfId="1383" xr:uid="{00000000-0005-0000-0000-000067050000}"/>
    <cellStyle name="Normal 2 3 2 2 3 2" xfId="1804" xr:uid="{00000000-0005-0000-0000-00000C070000}"/>
    <cellStyle name="Normal 2 3 2 2 3 2 2" xfId="2643" xr:uid="{00000000-0005-0000-0000-0000530A0000}"/>
    <cellStyle name="Normal 2 3 2 2 3 2 2 2" xfId="4332" xr:uid="{00000000-0005-0000-0000-0000EC100000}"/>
    <cellStyle name="Normal 2 3 2 2 3 2 2 2 2" xfId="14405" xr:uid="{00000000-0005-0000-0000-000045380000}"/>
    <cellStyle name="Normal 2 3 2 2 3 2 2 2 2 3" xfId="29500" xr:uid="{00000000-0005-0000-0000-00003C730000}"/>
    <cellStyle name="Normal 2 3 2 2 3 2 2 2 3" xfId="9385" xr:uid="{00000000-0005-0000-0000-0000A9240000}"/>
    <cellStyle name="Normal 2 3 2 2 3 2 2 2 3 3" xfId="24483" xr:uid="{00000000-0005-0000-0000-0000A35F0000}"/>
    <cellStyle name="Normal 2 3 2 2 3 2 2 2 5" xfId="19470" xr:uid="{00000000-0005-0000-0000-00000E4C0000}"/>
    <cellStyle name="Normal 2 3 2 2 3 2 2 3" xfId="6024" xr:uid="{00000000-0005-0000-0000-000088170000}"/>
    <cellStyle name="Normal 2 3 2 2 3 2 2 3 2" xfId="16076" xr:uid="{00000000-0005-0000-0000-0000CC3E0000}"/>
    <cellStyle name="Normal 2 3 2 2 3 2 2 3 2 3" xfId="31171" xr:uid="{00000000-0005-0000-0000-0000C3790000}"/>
    <cellStyle name="Normal 2 3 2 2 3 2 2 3 3" xfId="11056" xr:uid="{00000000-0005-0000-0000-0000302B0000}"/>
    <cellStyle name="Normal 2 3 2 2 3 2 2 3 3 3" xfId="26154" xr:uid="{00000000-0005-0000-0000-00002A660000}"/>
    <cellStyle name="Normal 2 3 2 2 3 2 2 3 5" xfId="21141" xr:uid="{00000000-0005-0000-0000-000095520000}"/>
    <cellStyle name="Normal 2 3 2 2 3 2 2 4" xfId="12734" xr:uid="{00000000-0005-0000-0000-0000BE310000}"/>
    <cellStyle name="Normal 2 3 2 2 3 2 2 4 3" xfId="27829" xr:uid="{00000000-0005-0000-0000-0000B56C0000}"/>
    <cellStyle name="Normal 2 3 2 2 3 2 2 5" xfId="7713" xr:uid="{00000000-0005-0000-0000-0000211E0000}"/>
    <cellStyle name="Normal 2 3 2 2 3 2 2 5 3" xfId="22812" xr:uid="{00000000-0005-0000-0000-00001C590000}"/>
    <cellStyle name="Normal 2 3 2 2 3 2 2 7" xfId="17799" xr:uid="{00000000-0005-0000-0000-000087450000}"/>
    <cellStyle name="Normal 2 3 2 2 3 2 3" xfId="3495" xr:uid="{00000000-0005-0000-0000-0000A70D0000}"/>
    <cellStyle name="Normal 2 3 2 2 3 2 3 2" xfId="13569" xr:uid="{00000000-0005-0000-0000-000001350000}"/>
    <cellStyle name="Normal 2 3 2 2 3 2 3 2 3" xfId="28664" xr:uid="{00000000-0005-0000-0000-0000F86F0000}"/>
    <cellStyle name="Normal 2 3 2 2 3 2 3 3" xfId="8549" xr:uid="{00000000-0005-0000-0000-000065210000}"/>
    <cellStyle name="Normal 2 3 2 2 3 2 3 3 3" xfId="23647" xr:uid="{00000000-0005-0000-0000-00005F5C0000}"/>
    <cellStyle name="Normal 2 3 2 2 3 2 3 5" xfId="18634" xr:uid="{00000000-0005-0000-0000-0000CA480000}"/>
    <cellStyle name="Normal 2 3 2 2 3 2 4" xfId="5188" xr:uid="{00000000-0005-0000-0000-000044140000}"/>
    <cellStyle name="Normal 2 3 2 2 3 2 4 2" xfId="15240" xr:uid="{00000000-0005-0000-0000-0000883B0000}"/>
    <cellStyle name="Normal 2 3 2 2 3 2 4 2 3" xfId="30335" xr:uid="{00000000-0005-0000-0000-00007F760000}"/>
    <cellStyle name="Normal 2 3 2 2 3 2 4 3" xfId="10220" xr:uid="{00000000-0005-0000-0000-0000EC270000}"/>
    <cellStyle name="Normal 2 3 2 2 3 2 4 3 3" xfId="25318" xr:uid="{00000000-0005-0000-0000-0000E6620000}"/>
    <cellStyle name="Normal 2 3 2 2 3 2 4 5" xfId="20305" xr:uid="{00000000-0005-0000-0000-0000514F0000}"/>
    <cellStyle name="Normal 2 3 2 2 3 2 5" xfId="11898" xr:uid="{00000000-0005-0000-0000-00007A2E0000}"/>
    <cellStyle name="Normal 2 3 2 2 3 2 5 3" xfId="26993" xr:uid="{00000000-0005-0000-0000-000071690000}"/>
    <cellStyle name="Normal 2 3 2 2 3 2 6" xfId="6877" xr:uid="{00000000-0005-0000-0000-0000DD1A0000}"/>
    <cellStyle name="Normal 2 3 2 2 3 2 6 3" xfId="21976" xr:uid="{00000000-0005-0000-0000-0000D8550000}"/>
    <cellStyle name="Normal 2 3 2 2 3 2 8" xfId="16963" xr:uid="{00000000-0005-0000-0000-000043420000}"/>
    <cellStyle name="Normal 2 3 2 2 3 3" xfId="2225" xr:uid="{00000000-0005-0000-0000-0000B1080000}"/>
    <cellStyle name="Normal 2 3 2 2 3 3 2" xfId="3914" xr:uid="{00000000-0005-0000-0000-00004A0F0000}"/>
    <cellStyle name="Normal 2 3 2 2 3 3 2 2" xfId="13987" xr:uid="{00000000-0005-0000-0000-0000A3360000}"/>
    <cellStyle name="Normal 2 3 2 2 3 3 2 2 3" xfId="29082" xr:uid="{00000000-0005-0000-0000-00009A710000}"/>
    <cellStyle name="Normal 2 3 2 2 3 3 2 3" xfId="8967" xr:uid="{00000000-0005-0000-0000-000007230000}"/>
    <cellStyle name="Normal 2 3 2 2 3 3 2 3 3" xfId="24065" xr:uid="{00000000-0005-0000-0000-0000015E0000}"/>
    <cellStyle name="Normal 2 3 2 2 3 3 2 5" xfId="19052" xr:uid="{00000000-0005-0000-0000-00006C4A0000}"/>
    <cellStyle name="Normal 2 3 2 2 3 3 3" xfId="5606" xr:uid="{00000000-0005-0000-0000-0000E6150000}"/>
    <cellStyle name="Normal 2 3 2 2 3 3 3 2" xfId="15658" xr:uid="{00000000-0005-0000-0000-00002A3D0000}"/>
    <cellStyle name="Normal 2 3 2 2 3 3 3 2 3" xfId="30753" xr:uid="{00000000-0005-0000-0000-000021780000}"/>
    <cellStyle name="Normal 2 3 2 2 3 3 3 3" xfId="10638" xr:uid="{00000000-0005-0000-0000-00008E290000}"/>
    <cellStyle name="Normal 2 3 2 2 3 3 3 3 3" xfId="25736" xr:uid="{00000000-0005-0000-0000-000088640000}"/>
    <cellStyle name="Normal 2 3 2 2 3 3 3 5" xfId="20723" xr:uid="{00000000-0005-0000-0000-0000F3500000}"/>
    <cellStyle name="Normal 2 3 2 2 3 3 4" xfId="12316" xr:uid="{00000000-0005-0000-0000-00001C300000}"/>
    <cellStyle name="Normal 2 3 2 2 3 3 4 3" xfId="27411" xr:uid="{00000000-0005-0000-0000-0000136B0000}"/>
    <cellStyle name="Normal 2 3 2 2 3 3 5" xfId="7295" xr:uid="{00000000-0005-0000-0000-00007F1C0000}"/>
    <cellStyle name="Normal 2 3 2 2 3 3 5 3" xfId="22394" xr:uid="{00000000-0005-0000-0000-00007A570000}"/>
    <cellStyle name="Normal 2 3 2 2 3 3 7" xfId="17381" xr:uid="{00000000-0005-0000-0000-0000E5430000}"/>
    <cellStyle name="Normal 2 3 2 2 3 4" xfId="3077" xr:uid="{00000000-0005-0000-0000-0000050C0000}"/>
    <cellStyle name="Normal 2 3 2 2 3 4 2" xfId="13151" xr:uid="{00000000-0005-0000-0000-00005F330000}"/>
    <cellStyle name="Normal 2 3 2 2 3 4 2 3" xfId="28246" xr:uid="{00000000-0005-0000-0000-0000566E0000}"/>
    <cellStyle name="Normal 2 3 2 2 3 4 3" xfId="8131" xr:uid="{00000000-0005-0000-0000-0000C31F0000}"/>
    <cellStyle name="Normal 2 3 2 2 3 4 3 3" xfId="23229" xr:uid="{00000000-0005-0000-0000-0000BD5A0000}"/>
    <cellStyle name="Normal 2 3 2 2 3 4 5" xfId="18216" xr:uid="{00000000-0005-0000-0000-000028470000}"/>
    <cellStyle name="Normal 2 3 2 2 3 5" xfId="4770" xr:uid="{00000000-0005-0000-0000-0000A2120000}"/>
    <cellStyle name="Normal 2 3 2 2 3 5 2" xfId="14822" xr:uid="{00000000-0005-0000-0000-0000E6390000}"/>
    <cellStyle name="Normal 2 3 2 2 3 5 2 3" xfId="29917" xr:uid="{00000000-0005-0000-0000-0000DD740000}"/>
    <cellStyle name="Normal 2 3 2 2 3 5 3" xfId="9802" xr:uid="{00000000-0005-0000-0000-00004A260000}"/>
    <cellStyle name="Normal 2 3 2 2 3 5 3 3" xfId="24900" xr:uid="{00000000-0005-0000-0000-000044610000}"/>
    <cellStyle name="Normal 2 3 2 2 3 5 5" xfId="19887" xr:uid="{00000000-0005-0000-0000-0000AF4D0000}"/>
    <cellStyle name="Normal 2 3 2 2 3 6" xfId="11480" xr:uid="{00000000-0005-0000-0000-0000D82C0000}"/>
    <cellStyle name="Normal 2 3 2 2 3 6 3" xfId="26575" xr:uid="{00000000-0005-0000-0000-0000CF670000}"/>
    <cellStyle name="Normal 2 3 2 2 3 7" xfId="6459" xr:uid="{00000000-0005-0000-0000-00003B190000}"/>
    <cellStyle name="Normal 2 3 2 2 3 7 3" xfId="21558" xr:uid="{00000000-0005-0000-0000-000036540000}"/>
    <cellStyle name="Normal 2 3 2 2 3 9" xfId="16545" xr:uid="{00000000-0005-0000-0000-0000A1400000}"/>
    <cellStyle name="Normal 2 3 2 2 4" xfId="1596" xr:uid="{00000000-0005-0000-0000-00003C060000}"/>
    <cellStyle name="Normal 2 3 2 2 4 2" xfId="2435" xr:uid="{00000000-0005-0000-0000-000083090000}"/>
    <cellStyle name="Normal 2 3 2 2 4 2 2" xfId="4124" xr:uid="{00000000-0005-0000-0000-00001C100000}"/>
    <cellStyle name="Normal 2 3 2 2 4 2 2 2" xfId="14197" xr:uid="{00000000-0005-0000-0000-000075370000}"/>
    <cellStyle name="Normal 2 3 2 2 4 2 2 2 3" xfId="29292" xr:uid="{00000000-0005-0000-0000-00006C720000}"/>
    <cellStyle name="Normal 2 3 2 2 4 2 2 3" xfId="9177" xr:uid="{00000000-0005-0000-0000-0000D9230000}"/>
    <cellStyle name="Normal 2 3 2 2 4 2 2 3 3" xfId="24275" xr:uid="{00000000-0005-0000-0000-0000D35E0000}"/>
    <cellStyle name="Normal 2 3 2 2 4 2 2 5" xfId="19262" xr:uid="{00000000-0005-0000-0000-00003E4B0000}"/>
    <cellStyle name="Normal 2 3 2 2 4 2 3" xfId="5816" xr:uid="{00000000-0005-0000-0000-0000B8160000}"/>
    <cellStyle name="Normal 2 3 2 2 4 2 3 2" xfId="15868" xr:uid="{00000000-0005-0000-0000-0000FC3D0000}"/>
    <cellStyle name="Normal 2 3 2 2 4 2 3 2 3" xfId="30963" xr:uid="{00000000-0005-0000-0000-0000F3780000}"/>
    <cellStyle name="Normal 2 3 2 2 4 2 3 3" xfId="10848" xr:uid="{00000000-0005-0000-0000-0000602A0000}"/>
    <cellStyle name="Normal 2 3 2 2 4 2 3 3 3" xfId="25946" xr:uid="{00000000-0005-0000-0000-00005A650000}"/>
    <cellStyle name="Normal 2 3 2 2 4 2 3 5" xfId="20933" xr:uid="{00000000-0005-0000-0000-0000C5510000}"/>
    <cellStyle name="Normal 2 3 2 2 4 2 4" xfId="12526" xr:uid="{00000000-0005-0000-0000-0000EE300000}"/>
    <cellStyle name="Normal 2 3 2 2 4 2 4 3" xfId="27621" xr:uid="{00000000-0005-0000-0000-0000E56B0000}"/>
    <cellStyle name="Normal 2 3 2 2 4 2 5" xfId="7505" xr:uid="{00000000-0005-0000-0000-0000511D0000}"/>
    <cellStyle name="Normal 2 3 2 2 4 2 5 3" xfId="22604" xr:uid="{00000000-0005-0000-0000-00004C580000}"/>
    <cellStyle name="Normal 2 3 2 2 4 2 7" xfId="17591" xr:uid="{00000000-0005-0000-0000-0000B7440000}"/>
    <cellStyle name="Normal 2 3 2 2 4 3" xfId="3287" xr:uid="{00000000-0005-0000-0000-0000D70C0000}"/>
    <cellStyle name="Normal 2 3 2 2 4 3 2" xfId="13361" xr:uid="{00000000-0005-0000-0000-000031340000}"/>
    <cellStyle name="Normal 2 3 2 2 4 3 2 3" xfId="28456" xr:uid="{00000000-0005-0000-0000-0000286F0000}"/>
    <cellStyle name="Normal 2 3 2 2 4 3 3" xfId="8341" xr:uid="{00000000-0005-0000-0000-000095200000}"/>
    <cellStyle name="Normal 2 3 2 2 4 3 3 3" xfId="23439" xr:uid="{00000000-0005-0000-0000-00008F5B0000}"/>
    <cellStyle name="Normal 2 3 2 2 4 3 5" xfId="18426" xr:uid="{00000000-0005-0000-0000-0000FA470000}"/>
    <cellStyle name="Normal 2 3 2 2 4 4" xfId="4980" xr:uid="{00000000-0005-0000-0000-000074130000}"/>
    <cellStyle name="Normal 2 3 2 2 4 4 2" xfId="15032" xr:uid="{00000000-0005-0000-0000-0000B83A0000}"/>
    <cellStyle name="Normal 2 3 2 2 4 4 2 3" xfId="30127" xr:uid="{00000000-0005-0000-0000-0000AF750000}"/>
    <cellStyle name="Normal 2 3 2 2 4 4 3" xfId="10012" xr:uid="{00000000-0005-0000-0000-00001C270000}"/>
    <cellStyle name="Normal 2 3 2 2 4 4 3 3" xfId="25110" xr:uid="{00000000-0005-0000-0000-000016620000}"/>
    <cellStyle name="Normal 2 3 2 2 4 4 5" xfId="20097" xr:uid="{00000000-0005-0000-0000-0000814E0000}"/>
    <cellStyle name="Normal 2 3 2 2 4 5" xfId="11690" xr:uid="{00000000-0005-0000-0000-0000AA2D0000}"/>
    <cellStyle name="Normal 2 3 2 2 4 5 3" xfId="26785" xr:uid="{00000000-0005-0000-0000-0000A1680000}"/>
    <cellStyle name="Normal 2 3 2 2 4 6" xfId="6669" xr:uid="{00000000-0005-0000-0000-00000D1A0000}"/>
    <cellStyle name="Normal 2 3 2 2 4 6 3" xfId="21768" xr:uid="{00000000-0005-0000-0000-000008550000}"/>
    <cellStyle name="Normal 2 3 2 2 4 8" xfId="16755" xr:uid="{00000000-0005-0000-0000-000073410000}"/>
    <cellStyle name="Normal 2 3 2 2 5" xfId="2017" xr:uid="{00000000-0005-0000-0000-0000E1070000}"/>
    <cellStyle name="Normal 2 3 2 2 5 2" xfId="3706" xr:uid="{00000000-0005-0000-0000-00007A0E0000}"/>
    <cellStyle name="Normal 2 3 2 2 5 2 2" xfId="13779" xr:uid="{00000000-0005-0000-0000-0000D3350000}"/>
    <cellStyle name="Normal 2 3 2 2 5 2 2 3" xfId="28874" xr:uid="{00000000-0005-0000-0000-0000CA700000}"/>
    <cellStyle name="Normal 2 3 2 2 5 2 3" xfId="8759" xr:uid="{00000000-0005-0000-0000-000037220000}"/>
    <cellStyle name="Normal 2 3 2 2 5 2 3 3" xfId="23857" xr:uid="{00000000-0005-0000-0000-0000315D0000}"/>
    <cellStyle name="Normal 2 3 2 2 5 2 5" xfId="18844" xr:uid="{00000000-0005-0000-0000-00009C490000}"/>
    <cellStyle name="Normal 2 3 2 2 5 3" xfId="5398" xr:uid="{00000000-0005-0000-0000-000016150000}"/>
    <cellStyle name="Normal 2 3 2 2 5 3 2" xfId="15450" xr:uid="{00000000-0005-0000-0000-00005A3C0000}"/>
    <cellStyle name="Normal 2 3 2 2 5 3 2 3" xfId="30545" xr:uid="{00000000-0005-0000-0000-000051770000}"/>
    <cellStyle name="Normal 2 3 2 2 5 3 3" xfId="10430" xr:uid="{00000000-0005-0000-0000-0000BE280000}"/>
    <cellStyle name="Normal 2 3 2 2 5 3 3 3" xfId="25528" xr:uid="{00000000-0005-0000-0000-0000B8630000}"/>
    <cellStyle name="Normal 2 3 2 2 5 3 5" xfId="20515" xr:uid="{00000000-0005-0000-0000-000023500000}"/>
    <cellStyle name="Normal 2 3 2 2 5 4" xfId="12108" xr:uid="{00000000-0005-0000-0000-00004C2F0000}"/>
    <cellStyle name="Normal 2 3 2 2 5 4 3" xfId="27203" xr:uid="{00000000-0005-0000-0000-0000436A0000}"/>
    <cellStyle name="Normal 2 3 2 2 5 5" xfId="7087" xr:uid="{00000000-0005-0000-0000-0000AF1B0000}"/>
    <cellStyle name="Normal 2 3 2 2 5 5 3" xfId="22186" xr:uid="{00000000-0005-0000-0000-0000AA560000}"/>
    <cellStyle name="Normal 2 3 2 2 5 7" xfId="17173" xr:uid="{00000000-0005-0000-0000-000015430000}"/>
    <cellStyle name="Normal 2 3 2 2 6" xfId="2869" xr:uid="{00000000-0005-0000-0000-0000350B0000}"/>
    <cellStyle name="Normal 2 3 2 2 6 2" xfId="12943" xr:uid="{00000000-0005-0000-0000-00008F320000}"/>
    <cellStyle name="Normal 2 3 2 2 6 2 3" xfId="28038" xr:uid="{00000000-0005-0000-0000-0000866D0000}"/>
    <cellStyle name="Normal 2 3 2 2 6 3" xfId="7923" xr:uid="{00000000-0005-0000-0000-0000F31E0000}"/>
    <cellStyle name="Normal 2 3 2 2 6 3 3" xfId="23021" xr:uid="{00000000-0005-0000-0000-0000ED590000}"/>
    <cellStyle name="Normal 2 3 2 2 6 5" xfId="18008" xr:uid="{00000000-0005-0000-0000-000058460000}"/>
    <cellStyle name="Normal 2 3 2 2 7" xfId="4562" xr:uid="{00000000-0005-0000-0000-0000D2110000}"/>
    <cellStyle name="Normal 2 3 2 2 7 2" xfId="14614" xr:uid="{00000000-0005-0000-0000-000016390000}"/>
    <cellStyle name="Normal 2 3 2 2 7 2 3" xfId="29709" xr:uid="{00000000-0005-0000-0000-00000D740000}"/>
    <cellStyle name="Normal 2 3 2 2 7 3" xfId="9594" xr:uid="{00000000-0005-0000-0000-00007A250000}"/>
    <cellStyle name="Normal 2 3 2 2 7 3 3" xfId="24692" xr:uid="{00000000-0005-0000-0000-000074600000}"/>
    <cellStyle name="Normal 2 3 2 2 7 5" xfId="19679" xr:uid="{00000000-0005-0000-0000-0000DF4C0000}"/>
    <cellStyle name="Normal 2 3 2 2 8" xfId="11272" xr:uid="{00000000-0005-0000-0000-0000082C0000}"/>
    <cellStyle name="Normal 2 3 2 2 8 3" xfId="26367" xr:uid="{00000000-0005-0000-0000-0000FF660000}"/>
    <cellStyle name="Normal 2 3 2 2 9" xfId="6251" xr:uid="{00000000-0005-0000-0000-00006B180000}"/>
    <cellStyle name="Normal 2 3 2 2 9 3" xfId="21350" xr:uid="{00000000-0005-0000-0000-000066530000}"/>
    <cellStyle name="Normal 2 3 2 3" xfId="1216" xr:uid="{00000000-0005-0000-0000-0000C0040000}"/>
    <cellStyle name="Normal 2 3 2 3 10" xfId="16389" xr:uid="{00000000-0005-0000-0000-000005400000}"/>
    <cellStyle name="Normal 2 3 2 3 2" xfId="1435" xr:uid="{00000000-0005-0000-0000-00009B050000}"/>
    <cellStyle name="Normal 2 3 2 3 2 2" xfId="1856" xr:uid="{00000000-0005-0000-0000-000040070000}"/>
    <cellStyle name="Normal 2 3 2 3 2 2 2" xfId="2695" xr:uid="{00000000-0005-0000-0000-0000870A0000}"/>
    <cellStyle name="Normal 2 3 2 3 2 2 2 2" xfId="4384" xr:uid="{00000000-0005-0000-0000-000020110000}"/>
    <cellStyle name="Normal 2 3 2 3 2 2 2 2 2" xfId="14457" xr:uid="{00000000-0005-0000-0000-000079380000}"/>
    <cellStyle name="Normal 2 3 2 3 2 2 2 2 2 3" xfId="29552" xr:uid="{00000000-0005-0000-0000-000070730000}"/>
    <cellStyle name="Normal 2 3 2 3 2 2 2 2 3" xfId="9437" xr:uid="{00000000-0005-0000-0000-0000DD240000}"/>
    <cellStyle name="Normal 2 3 2 3 2 2 2 2 3 3" xfId="24535" xr:uid="{00000000-0005-0000-0000-0000D75F0000}"/>
    <cellStyle name="Normal 2 3 2 3 2 2 2 2 5" xfId="19522" xr:uid="{00000000-0005-0000-0000-0000424C0000}"/>
    <cellStyle name="Normal 2 3 2 3 2 2 2 3" xfId="6076" xr:uid="{00000000-0005-0000-0000-0000BC170000}"/>
    <cellStyle name="Normal 2 3 2 3 2 2 2 3 2" xfId="16128" xr:uid="{00000000-0005-0000-0000-0000003F0000}"/>
    <cellStyle name="Normal 2 3 2 3 2 2 2 3 2 3" xfId="31223" xr:uid="{00000000-0005-0000-0000-0000F7790000}"/>
    <cellStyle name="Normal 2 3 2 3 2 2 2 3 3" xfId="11108" xr:uid="{00000000-0005-0000-0000-0000642B0000}"/>
    <cellStyle name="Normal 2 3 2 3 2 2 2 3 3 3" xfId="26206" xr:uid="{00000000-0005-0000-0000-00005E660000}"/>
    <cellStyle name="Normal 2 3 2 3 2 2 2 3 5" xfId="21193" xr:uid="{00000000-0005-0000-0000-0000C9520000}"/>
    <cellStyle name="Normal 2 3 2 3 2 2 2 4" xfId="12786" xr:uid="{00000000-0005-0000-0000-0000F2310000}"/>
    <cellStyle name="Normal 2 3 2 3 2 2 2 4 3" xfId="27881" xr:uid="{00000000-0005-0000-0000-0000E96C0000}"/>
    <cellStyle name="Normal 2 3 2 3 2 2 2 5" xfId="7765" xr:uid="{00000000-0005-0000-0000-0000551E0000}"/>
    <cellStyle name="Normal 2 3 2 3 2 2 2 5 3" xfId="22864" xr:uid="{00000000-0005-0000-0000-000050590000}"/>
    <cellStyle name="Normal 2 3 2 3 2 2 2 7" xfId="17851" xr:uid="{00000000-0005-0000-0000-0000BB450000}"/>
    <cellStyle name="Normal 2 3 2 3 2 2 3" xfId="3547" xr:uid="{00000000-0005-0000-0000-0000DB0D0000}"/>
    <cellStyle name="Normal 2 3 2 3 2 2 3 2" xfId="13621" xr:uid="{00000000-0005-0000-0000-000035350000}"/>
    <cellStyle name="Normal 2 3 2 3 2 2 3 2 3" xfId="28716" xr:uid="{00000000-0005-0000-0000-00002C700000}"/>
    <cellStyle name="Normal 2 3 2 3 2 2 3 3" xfId="8601" xr:uid="{00000000-0005-0000-0000-000099210000}"/>
    <cellStyle name="Normal 2 3 2 3 2 2 3 3 3" xfId="23699" xr:uid="{00000000-0005-0000-0000-0000935C0000}"/>
    <cellStyle name="Normal 2 3 2 3 2 2 3 5" xfId="18686" xr:uid="{00000000-0005-0000-0000-0000FE480000}"/>
    <cellStyle name="Normal 2 3 2 3 2 2 4" xfId="5240" xr:uid="{00000000-0005-0000-0000-000078140000}"/>
    <cellStyle name="Normal 2 3 2 3 2 2 4 2" xfId="15292" xr:uid="{00000000-0005-0000-0000-0000BC3B0000}"/>
    <cellStyle name="Normal 2 3 2 3 2 2 4 2 3" xfId="30387" xr:uid="{00000000-0005-0000-0000-0000B3760000}"/>
    <cellStyle name="Normal 2 3 2 3 2 2 4 3" xfId="10272" xr:uid="{00000000-0005-0000-0000-000020280000}"/>
    <cellStyle name="Normal 2 3 2 3 2 2 4 3 3" xfId="25370" xr:uid="{00000000-0005-0000-0000-00001A630000}"/>
    <cellStyle name="Normal 2 3 2 3 2 2 4 5" xfId="20357" xr:uid="{00000000-0005-0000-0000-0000854F0000}"/>
    <cellStyle name="Normal 2 3 2 3 2 2 5" xfId="11950" xr:uid="{00000000-0005-0000-0000-0000AE2E0000}"/>
    <cellStyle name="Normal 2 3 2 3 2 2 5 3" xfId="27045" xr:uid="{00000000-0005-0000-0000-0000A5690000}"/>
    <cellStyle name="Normal 2 3 2 3 2 2 6" xfId="6929" xr:uid="{00000000-0005-0000-0000-0000111B0000}"/>
    <cellStyle name="Normal 2 3 2 3 2 2 6 3" xfId="22028" xr:uid="{00000000-0005-0000-0000-00000C560000}"/>
    <cellStyle name="Normal 2 3 2 3 2 2 8" xfId="17015" xr:uid="{00000000-0005-0000-0000-000077420000}"/>
    <cellStyle name="Normal 2 3 2 3 2 3" xfId="2277" xr:uid="{00000000-0005-0000-0000-0000E5080000}"/>
    <cellStyle name="Normal 2 3 2 3 2 3 2" xfId="3966" xr:uid="{00000000-0005-0000-0000-00007E0F0000}"/>
    <cellStyle name="Normal 2 3 2 3 2 3 2 2" xfId="14039" xr:uid="{00000000-0005-0000-0000-0000D7360000}"/>
    <cellStyle name="Normal 2 3 2 3 2 3 2 2 3" xfId="29134" xr:uid="{00000000-0005-0000-0000-0000CE710000}"/>
    <cellStyle name="Normal 2 3 2 3 2 3 2 3" xfId="9019" xr:uid="{00000000-0005-0000-0000-00003B230000}"/>
    <cellStyle name="Normal 2 3 2 3 2 3 2 3 3" xfId="24117" xr:uid="{00000000-0005-0000-0000-0000355E0000}"/>
    <cellStyle name="Normal 2 3 2 3 2 3 2 5" xfId="19104" xr:uid="{00000000-0005-0000-0000-0000A04A0000}"/>
    <cellStyle name="Normal 2 3 2 3 2 3 3" xfId="5658" xr:uid="{00000000-0005-0000-0000-00001A160000}"/>
    <cellStyle name="Normal 2 3 2 3 2 3 3 2" xfId="15710" xr:uid="{00000000-0005-0000-0000-00005E3D0000}"/>
    <cellStyle name="Normal 2 3 2 3 2 3 3 2 3" xfId="30805" xr:uid="{00000000-0005-0000-0000-000055780000}"/>
    <cellStyle name="Normal 2 3 2 3 2 3 3 3" xfId="10690" xr:uid="{00000000-0005-0000-0000-0000C2290000}"/>
    <cellStyle name="Normal 2 3 2 3 2 3 3 3 3" xfId="25788" xr:uid="{00000000-0005-0000-0000-0000BC640000}"/>
    <cellStyle name="Normal 2 3 2 3 2 3 3 5" xfId="20775" xr:uid="{00000000-0005-0000-0000-000027510000}"/>
    <cellStyle name="Normal 2 3 2 3 2 3 4" xfId="12368" xr:uid="{00000000-0005-0000-0000-000050300000}"/>
    <cellStyle name="Normal 2 3 2 3 2 3 4 3" xfId="27463" xr:uid="{00000000-0005-0000-0000-0000476B0000}"/>
    <cellStyle name="Normal 2 3 2 3 2 3 5" xfId="7347" xr:uid="{00000000-0005-0000-0000-0000B31C0000}"/>
    <cellStyle name="Normal 2 3 2 3 2 3 5 3" xfId="22446" xr:uid="{00000000-0005-0000-0000-0000AE570000}"/>
    <cellStyle name="Normal 2 3 2 3 2 3 7" xfId="17433" xr:uid="{00000000-0005-0000-0000-000019440000}"/>
    <cellStyle name="Normal 2 3 2 3 2 4" xfId="3129" xr:uid="{00000000-0005-0000-0000-0000390C0000}"/>
    <cellStyle name="Normal 2 3 2 3 2 4 2" xfId="13203" xr:uid="{00000000-0005-0000-0000-000093330000}"/>
    <cellStyle name="Normal 2 3 2 3 2 4 2 3" xfId="28298" xr:uid="{00000000-0005-0000-0000-00008A6E0000}"/>
    <cellStyle name="Normal 2 3 2 3 2 4 3" xfId="8183" xr:uid="{00000000-0005-0000-0000-0000F71F0000}"/>
    <cellStyle name="Normal 2 3 2 3 2 4 3 3" xfId="23281" xr:uid="{00000000-0005-0000-0000-0000F15A0000}"/>
    <cellStyle name="Normal 2 3 2 3 2 4 5" xfId="18268" xr:uid="{00000000-0005-0000-0000-00005C470000}"/>
    <cellStyle name="Normal 2 3 2 3 2 5" xfId="4822" xr:uid="{00000000-0005-0000-0000-0000D6120000}"/>
    <cellStyle name="Normal 2 3 2 3 2 5 2" xfId="14874" xr:uid="{00000000-0005-0000-0000-00001A3A0000}"/>
    <cellStyle name="Normal 2 3 2 3 2 5 2 3" xfId="29969" xr:uid="{00000000-0005-0000-0000-000011750000}"/>
    <cellStyle name="Normal 2 3 2 3 2 5 3" xfId="9854" xr:uid="{00000000-0005-0000-0000-00007E260000}"/>
    <cellStyle name="Normal 2 3 2 3 2 5 3 3" xfId="24952" xr:uid="{00000000-0005-0000-0000-000078610000}"/>
    <cellStyle name="Normal 2 3 2 3 2 5 5" xfId="19939" xr:uid="{00000000-0005-0000-0000-0000E34D0000}"/>
    <cellStyle name="Normal 2 3 2 3 2 6" xfId="11532" xr:uid="{00000000-0005-0000-0000-00000C2D0000}"/>
    <cellStyle name="Normal 2 3 2 3 2 6 3" xfId="26627" xr:uid="{00000000-0005-0000-0000-000003680000}"/>
    <cellStyle name="Normal 2 3 2 3 2 7" xfId="6511" xr:uid="{00000000-0005-0000-0000-00006F190000}"/>
    <cellStyle name="Normal 2 3 2 3 2 7 3" xfId="21610" xr:uid="{00000000-0005-0000-0000-00006A540000}"/>
    <cellStyle name="Normal 2 3 2 3 2 9" xfId="16597" xr:uid="{00000000-0005-0000-0000-0000D5400000}"/>
    <cellStyle name="Normal 2 3 2 3 3" xfId="1648" xr:uid="{00000000-0005-0000-0000-000070060000}"/>
    <cellStyle name="Normal 2 3 2 3 3 2" xfId="2487" xr:uid="{00000000-0005-0000-0000-0000B7090000}"/>
    <cellStyle name="Normal 2 3 2 3 3 2 2" xfId="4176" xr:uid="{00000000-0005-0000-0000-000050100000}"/>
    <cellStyle name="Normal 2 3 2 3 3 2 2 2" xfId="14249" xr:uid="{00000000-0005-0000-0000-0000A9370000}"/>
    <cellStyle name="Normal 2 3 2 3 3 2 2 2 3" xfId="29344" xr:uid="{00000000-0005-0000-0000-0000A0720000}"/>
    <cellStyle name="Normal 2 3 2 3 3 2 2 3" xfId="9229" xr:uid="{00000000-0005-0000-0000-00000D240000}"/>
    <cellStyle name="Normal 2 3 2 3 3 2 2 3 3" xfId="24327" xr:uid="{00000000-0005-0000-0000-0000075F0000}"/>
    <cellStyle name="Normal 2 3 2 3 3 2 2 5" xfId="19314" xr:uid="{00000000-0005-0000-0000-0000724B0000}"/>
    <cellStyle name="Normal 2 3 2 3 3 2 3" xfId="5868" xr:uid="{00000000-0005-0000-0000-0000EC160000}"/>
    <cellStyle name="Normal 2 3 2 3 3 2 3 2" xfId="15920" xr:uid="{00000000-0005-0000-0000-0000303E0000}"/>
    <cellStyle name="Normal 2 3 2 3 3 2 3 2 3" xfId="31015" xr:uid="{00000000-0005-0000-0000-000027790000}"/>
    <cellStyle name="Normal 2 3 2 3 3 2 3 3" xfId="10900" xr:uid="{00000000-0005-0000-0000-0000942A0000}"/>
    <cellStyle name="Normal 2 3 2 3 3 2 3 3 3" xfId="25998" xr:uid="{00000000-0005-0000-0000-00008E650000}"/>
    <cellStyle name="Normal 2 3 2 3 3 2 3 5" xfId="20985" xr:uid="{00000000-0005-0000-0000-0000F9510000}"/>
    <cellStyle name="Normal 2 3 2 3 3 2 4" xfId="12578" xr:uid="{00000000-0005-0000-0000-000022310000}"/>
    <cellStyle name="Normal 2 3 2 3 3 2 4 3" xfId="27673" xr:uid="{00000000-0005-0000-0000-0000196C0000}"/>
    <cellStyle name="Normal 2 3 2 3 3 2 5" xfId="7557" xr:uid="{00000000-0005-0000-0000-0000851D0000}"/>
    <cellStyle name="Normal 2 3 2 3 3 2 5 3" xfId="22656" xr:uid="{00000000-0005-0000-0000-000080580000}"/>
    <cellStyle name="Normal 2 3 2 3 3 2 7" xfId="17643" xr:uid="{00000000-0005-0000-0000-0000EB440000}"/>
    <cellStyle name="Normal 2 3 2 3 3 3" xfId="3339" xr:uid="{00000000-0005-0000-0000-00000B0D0000}"/>
    <cellStyle name="Normal 2 3 2 3 3 3 2" xfId="13413" xr:uid="{00000000-0005-0000-0000-000065340000}"/>
    <cellStyle name="Normal 2 3 2 3 3 3 2 3" xfId="28508" xr:uid="{00000000-0005-0000-0000-00005C6F0000}"/>
    <cellStyle name="Normal 2 3 2 3 3 3 3" xfId="8393" xr:uid="{00000000-0005-0000-0000-0000C9200000}"/>
    <cellStyle name="Normal 2 3 2 3 3 3 3 3" xfId="23491" xr:uid="{00000000-0005-0000-0000-0000C35B0000}"/>
    <cellStyle name="Normal 2 3 2 3 3 3 5" xfId="18478" xr:uid="{00000000-0005-0000-0000-00002E480000}"/>
    <cellStyle name="Normal 2 3 2 3 3 4" xfId="5032" xr:uid="{00000000-0005-0000-0000-0000A8130000}"/>
    <cellStyle name="Normal 2 3 2 3 3 4 2" xfId="15084" xr:uid="{00000000-0005-0000-0000-0000EC3A0000}"/>
    <cellStyle name="Normal 2 3 2 3 3 4 2 3" xfId="30179" xr:uid="{00000000-0005-0000-0000-0000E3750000}"/>
    <cellStyle name="Normal 2 3 2 3 3 4 3" xfId="10064" xr:uid="{00000000-0005-0000-0000-000050270000}"/>
    <cellStyle name="Normal 2 3 2 3 3 4 3 3" xfId="25162" xr:uid="{00000000-0005-0000-0000-00004A620000}"/>
    <cellStyle name="Normal 2 3 2 3 3 4 5" xfId="20149" xr:uid="{00000000-0005-0000-0000-0000B54E0000}"/>
    <cellStyle name="Normal 2 3 2 3 3 5" xfId="11742" xr:uid="{00000000-0005-0000-0000-0000DE2D0000}"/>
    <cellStyle name="Normal 2 3 2 3 3 5 3" xfId="26837" xr:uid="{00000000-0005-0000-0000-0000D5680000}"/>
    <cellStyle name="Normal 2 3 2 3 3 6" xfId="6721" xr:uid="{00000000-0005-0000-0000-0000411A0000}"/>
    <cellStyle name="Normal 2 3 2 3 3 6 3" xfId="21820" xr:uid="{00000000-0005-0000-0000-00003C550000}"/>
    <cellStyle name="Normal 2 3 2 3 3 8" xfId="16807" xr:uid="{00000000-0005-0000-0000-0000A7410000}"/>
    <cellStyle name="Normal 2 3 2 3 4" xfId="2069" xr:uid="{00000000-0005-0000-0000-000015080000}"/>
    <cellStyle name="Normal 2 3 2 3 4 2" xfId="3758" xr:uid="{00000000-0005-0000-0000-0000AE0E0000}"/>
    <cellStyle name="Normal 2 3 2 3 4 2 2" xfId="13831" xr:uid="{00000000-0005-0000-0000-000007360000}"/>
    <cellStyle name="Normal 2 3 2 3 4 2 2 3" xfId="28926" xr:uid="{00000000-0005-0000-0000-0000FE700000}"/>
    <cellStyle name="Normal 2 3 2 3 4 2 3" xfId="8811" xr:uid="{00000000-0005-0000-0000-00006B220000}"/>
    <cellStyle name="Normal 2 3 2 3 4 2 3 3" xfId="23909" xr:uid="{00000000-0005-0000-0000-0000655D0000}"/>
    <cellStyle name="Normal 2 3 2 3 4 2 5" xfId="18896" xr:uid="{00000000-0005-0000-0000-0000D0490000}"/>
    <cellStyle name="Normal 2 3 2 3 4 3" xfId="5450" xr:uid="{00000000-0005-0000-0000-00004A150000}"/>
    <cellStyle name="Normal 2 3 2 3 4 3 2" xfId="15502" xr:uid="{00000000-0005-0000-0000-00008E3C0000}"/>
    <cellStyle name="Normal 2 3 2 3 4 3 2 3" xfId="30597" xr:uid="{00000000-0005-0000-0000-000085770000}"/>
    <cellStyle name="Normal 2 3 2 3 4 3 3" xfId="10482" xr:uid="{00000000-0005-0000-0000-0000F2280000}"/>
    <cellStyle name="Normal 2 3 2 3 4 3 3 3" xfId="25580" xr:uid="{00000000-0005-0000-0000-0000EC630000}"/>
    <cellStyle name="Normal 2 3 2 3 4 3 5" xfId="20567" xr:uid="{00000000-0005-0000-0000-000057500000}"/>
    <cellStyle name="Normal 2 3 2 3 4 4" xfId="12160" xr:uid="{00000000-0005-0000-0000-0000802F0000}"/>
    <cellStyle name="Normal 2 3 2 3 4 4 3" xfId="27255" xr:uid="{00000000-0005-0000-0000-0000776A0000}"/>
    <cellStyle name="Normal 2 3 2 3 4 5" xfId="7139" xr:uid="{00000000-0005-0000-0000-0000E31B0000}"/>
    <cellStyle name="Normal 2 3 2 3 4 5 3" xfId="22238" xr:uid="{00000000-0005-0000-0000-0000DE560000}"/>
    <cellStyle name="Normal 2 3 2 3 4 7" xfId="17225" xr:uid="{00000000-0005-0000-0000-000049430000}"/>
    <cellStyle name="Normal 2 3 2 3 5" xfId="2921" xr:uid="{00000000-0005-0000-0000-0000690B0000}"/>
    <cellStyle name="Normal 2 3 2 3 5 2" xfId="12995" xr:uid="{00000000-0005-0000-0000-0000C3320000}"/>
    <cellStyle name="Normal 2 3 2 3 5 2 3" xfId="28090" xr:uid="{00000000-0005-0000-0000-0000BA6D0000}"/>
    <cellStyle name="Normal 2 3 2 3 5 3" xfId="7975" xr:uid="{00000000-0005-0000-0000-0000271F0000}"/>
    <cellStyle name="Normal 2 3 2 3 5 3 3" xfId="23073" xr:uid="{00000000-0005-0000-0000-0000215A0000}"/>
    <cellStyle name="Normal 2 3 2 3 5 5" xfId="18060" xr:uid="{00000000-0005-0000-0000-00008C460000}"/>
    <cellStyle name="Normal 2 3 2 3 6" xfId="4614" xr:uid="{00000000-0005-0000-0000-000006120000}"/>
    <cellStyle name="Normal 2 3 2 3 6 2" xfId="14666" xr:uid="{00000000-0005-0000-0000-00004A390000}"/>
    <cellStyle name="Normal 2 3 2 3 6 2 3" xfId="29761" xr:uid="{00000000-0005-0000-0000-000041740000}"/>
    <cellStyle name="Normal 2 3 2 3 6 3" xfId="9646" xr:uid="{00000000-0005-0000-0000-0000AE250000}"/>
    <cellStyle name="Normal 2 3 2 3 6 3 3" xfId="24744" xr:uid="{00000000-0005-0000-0000-0000A8600000}"/>
    <cellStyle name="Normal 2 3 2 3 6 5" xfId="19731" xr:uid="{00000000-0005-0000-0000-0000134D0000}"/>
    <cellStyle name="Normal 2 3 2 3 7" xfId="11324" xr:uid="{00000000-0005-0000-0000-00003C2C0000}"/>
    <cellStyle name="Normal 2 3 2 3 7 3" xfId="26419" xr:uid="{00000000-0005-0000-0000-000033670000}"/>
    <cellStyle name="Normal 2 3 2 3 8" xfId="6303" xr:uid="{00000000-0005-0000-0000-00009F180000}"/>
    <cellStyle name="Normal 2 3 2 3 8 3" xfId="21402" xr:uid="{00000000-0005-0000-0000-00009A530000}"/>
    <cellStyle name="Normal 2 3 2 4" xfId="1329" xr:uid="{00000000-0005-0000-0000-000031050000}"/>
    <cellStyle name="Normal 2 3 2 4 2" xfId="1752" xr:uid="{00000000-0005-0000-0000-0000D8060000}"/>
    <cellStyle name="Normal 2 3 2 4 2 2" xfId="2591" xr:uid="{00000000-0005-0000-0000-00001F0A0000}"/>
    <cellStyle name="Normal 2 3 2 4 2 2 2" xfId="4280" xr:uid="{00000000-0005-0000-0000-0000B8100000}"/>
    <cellStyle name="Normal 2 3 2 4 2 2 2 2" xfId="14353" xr:uid="{00000000-0005-0000-0000-000011380000}"/>
    <cellStyle name="Normal 2 3 2 4 2 2 2 2 3" xfId="29448" xr:uid="{00000000-0005-0000-0000-000008730000}"/>
    <cellStyle name="Normal 2 3 2 4 2 2 2 3" xfId="9333" xr:uid="{00000000-0005-0000-0000-000075240000}"/>
    <cellStyle name="Normal 2 3 2 4 2 2 2 3 3" xfId="24431" xr:uid="{00000000-0005-0000-0000-00006F5F0000}"/>
    <cellStyle name="Normal 2 3 2 4 2 2 2 5" xfId="19418" xr:uid="{00000000-0005-0000-0000-0000DA4B0000}"/>
    <cellStyle name="Normal 2 3 2 4 2 2 3" xfId="5972" xr:uid="{00000000-0005-0000-0000-000054170000}"/>
    <cellStyle name="Normal 2 3 2 4 2 2 3 2" xfId="16024" xr:uid="{00000000-0005-0000-0000-0000983E0000}"/>
    <cellStyle name="Normal 2 3 2 4 2 2 3 2 3" xfId="31119" xr:uid="{00000000-0005-0000-0000-00008F790000}"/>
    <cellStyle name="Normal 2 3 2 4 2 2 3 3" xfId="11004" xr:uid="{00000000-0005-0000-0000-0000FC2A0000}"/>
    <cellStyle name="Normal 2 3 2 4 2 2 3 3 3" xfId="26102" xr:uid="{00000000-0005-0000-0000-0000F6650000}"/>
    <cellStyle name="Normal 2 3 2 4 2 2 3 5" xfId="21089" xr:uid="{00000000-0005-0000-0000-000061520000}"/>
    <cellStyle name="Normal 2 3 2 4 2 2 4" xfId="12682" xr:uid="{00000000-0005-0000-0000-00008A310000}"/>
    <cellStyle name="Normal 2 3 2 4 2 2 4 3" xfId="27777" xr:uid="{00000000-0005-0000-0000-0000816C0000}"/>
    <cellStyle name="Normal 2 3 2 4 2 2 5" xfId="7661" xr:uid="{00000000-0005-0000-0000-0000ED1D0000}"/>
    <cellStyle name="Normal 2 3 2 4 2 2 5 3" xfId="22760" xr:uid="{00000000-0005-0000-0000-0000E8580000}"/>
    <cellStyle name="Normal 2 3 2 4 2 2 7" xfId="17747" xr:uid="{00000000-0005-0000-0000-000053450000}"/>
    <cellStyle name="Normal 2 3 2 4 2 3" xfId="3443" xr:uid="{00000000-0005-0000-0000-0000730D0000}"/>
    <cellStyle name="Normal 2 3 2 4 2 3 2" xfId="13517" xr:uid="{00000000-0005-0000-0000-0000CD340000}"/>
    <cellStyle name="Normal 2 3 2 4 2 3 2 3" xfId="28612" xr:uid="{00000000-0005-0000-0000-0000C46F0000}"/>
    <cellStyle name="Normal 2 3 2 4 2 3 3" xfId="8497" xr:uid="{00000000-0005-0000-0000-000031210000}"/>
    <cellStyle name="Normal 2 3 2 4 2 3 3 3" xfId="23595" xr:uid="{00000000-0005-0000-0000-00002B5C0000}"/>
    <cellStyle name="Normal 2 3 2 4 2 3 5" xfId="18582" xr:uid="{00000000-0005-0000-0000-000096480000}"/>
    <cellStyle name="Normal 2 3 2 4 2 4" xfId="5136" xr:uid="{00000000-0005-0000-0000-000010140000}"/>
    <cellStyle name="Normal 2 3 2 4 2 4 2" xfId="15188" xr:uid="{00000000-0005-0000-0000-0000543B0000}"/>
    <cellStyle name="Normal 2 3 2 4 2 4 2 3" xfId="30283" xr:uid="{00000000-0005-0000-0000-00004B760000}"/>
    <cellStyle name="Normal 2 3 2 4 2 4 3" xfId="10168" xr:uid="{00000000-0005-0000-0000-0000B8270000}"/>
    <cellStyle name="Normal 2 3 2 4 2 4 3 3" xfId="25266" xr:uid="{00000000-0005-0000-0000-0000B2620000}"/>
    <cellStyle name="Normal 2 3 2 4 2 4 5" xfId="20253" xr:uid="{00000000-0005-0000-0000-00001D4F0000}"/>
    <cellStyle name="Normal 2 3 2 4 2 5" xfId="11846" xr:uid="{00000000-0005-0000-0000-0000462E0000}"/>
    <cellStyle name="Normal 2 3 2 4 2 5 3" xfId="26941" xr:uid="{00000000-0005-0000-0000-00003D690000}"/>
    <cellStyle name="Normal 2 3 2 4 2 6" xfId="6825" xr:uid="{00000000-0005-0000-0000-0000A91A0000}"/>
    <cellStyle name="Normal 2 3 2 4 2 6 3" xfId="21924" xr:uid="{00000000-0005-0000-0000-0000A4550000}"/>
    <cellStyle name="Normal 2 3 2 4 2 8" xfId="16911" xr:uid="{00000000-0005-0000-0000-00000F420000}"/>
    <cellStyle name="Normal 2 3 2 4 3" xfId="2173" xr:uid="{00000000-0005-0000-0000-00007D080000}"/>
    <cellStyle name="Normal 2 3 2 4 3 2" xfId="3862" xr:uid="{00000000-0005-0000-0000-0000160F0000}"/>
    <cellStyle name="Normal 2 3 2 4 3 2 2" xfId="13935" xr:uid="{00000000-0005-0000-0000-00006F360000}"/>
    <cellStyle name="Normal 2 3 2 4 3 2 2 3" xfId="29030" xr:uid="{00000000-0005-0000-0000-000066710000}"/>
    <cellStyle name="Normal 2 3 2 4 3 2 3" xfId="8915" xr:uid="{00000000-0005-0000-0000-0000D3220000}"/>
    <cellStyle name="Normal 2 3 2 4 3 2 3 3" xfId="24013" xr:uid="{00000000-0005-0000-0000-0000CD5D0000}"/>
    <cellStyle name="Normal 2 3 2 4 3 2 5" xfId="19000" xr:uid="{00000000-0005-0000-0000-0000384A0000}"/>
    <cellStyle name="Normal 2 3 2 4 3 3" xfId="5554" xr:uid="{00000000-0005-0000-0000-0000B2150000}"/>
    <cellStyle name="Normal 2 3 2 4 3 3 2" xfId="15606" xr:uid="{00000000-0005-0000-0000-0000F63C0000}"/>
    <cellStyle name="Normal 2 3 2 4 3 3 2 3" xfId="30701" xr:uid="{00000000-0005-0000-0000-0000ED770000}"/>
    <cellStyle name="Normal 2 3 2 4 3 3 3" xfId="10586" xr:uid="{00000000-0005-0000-0000-00005A290000}"/>
    <cellStyle name="Normal 2 3 2 4 3 3 3 3" xfId="25684" xr:uid="{00000000-0005-0000-0000-000054640000}"/>
    <cellStyle name="Normal 2 3 2 4 3 3 5" xfId="20671" xr:uid="{00000000-0005-0000-0000-0000BF500000}"/>
    <cellStyle name="Normal 2 3 2 4 3 4" xfId="12264" xr:uid="{00000000-0005-0000-0000-0000E82F0000}"/>
    <cellStyle name="Normal 2 3 2 4 3 4 3" xfId="27359" xr:uid="{00000000-0005-0000-0000-0000DF6A0000}"/>
    <cellStyle name="Normal 2 3 2 4 3 5" xfId="7243" xr:uid="{00000000-0005-0000-0000-00004B1C0000}"/>
    <cellStyle name="Normal 2 3 2 4 3 5 3" xfId="22342" xr:uid="{00000000-0005-0000-0000-000046570000}"/>
    <cellStyle name="Normal 2 3 2 4 3 7" xfId="17329" xr:uid="{00000000-0005-0000-0000-0000B1430000}"/>
    <cellStyle name="Normal 2 3 2 4 4" xfId="3025" xr:uid="{00000000-0005-0000-0000-0000D10B0000}"/>
    <cellStyle name="Normal 2 3 2 4 4 2" xfId="13099" xr:uid="{00000000-0005-0000-0000-00002B330000}"/>
    <cellStyle name="Normal 2 3 2 4 4 2 3" xfId="28194" xr:uid="{00000000-0005-0000-0000-0000226E0000}"/>
    <cellStyle name="Normal 2 3 2 4 4 3" xfId="8079" xr:uid="{00000000-0005-0000-0000-00008F1F0000}"/>
    <cellStyle name="Normal 2 3 2 4 4 3 3" xfId="23177" xr:uid="{00000000-0005-0000-0000-0000895A0000}"/>
    <cellStyle name="Normal 2 3 2 4 4 5" xfId="18164" xr:uid="{00000000-0005-0000-0000-0000F4460000}"/>
    <cellStyle name="Normal 2 3 2 4 5" xfId="4718" xr:uid="{00000000-0005-0000-0000-00006E120000}"/>
    <cellStyle name="Normal 2 3 2 4 5 2" xfId="14770" xr:uid="{00000000-0005-0000-0000-0000B2390000}"/>
    <cellStyle name="Normal 2 3 2 4 5 2 3" xfId="29865" xr:uid="{00000000-0005-0000-0000-0000A9740000}"/>
    <cellStyle name="Normal 2 3 2 4 5 3" xfId="9750" xr:uid="{00000000-0005-0000-0000-000016260000}"/>
    <cellStyle name="Normal 2 3 2 4 5 3 3" xfId="24848" xr:uid="{00000000-0005-0000-0000-000010610000}"/>
    <cellStyle name="Normal 2 3 2 4 5 5" xfId="19835" xr:uid="{00000000-0005-0000-0000-00007B4D0000}"/>
    <cellStyle name="Normal 2 3 2 4 6" xfId="11428" xr:uid="{00000000-0005-0000-0000-0000A42C0000}"/>
    <cellStyle name="Normal 2 3 2 4 6 3" xfId="26523" xr:uid="{00000000-0005-0000-0000-00009B670000}"/>
    <cellStyle name="Normal 2 3 2 4 7" xfId="6407" xr:uid="{00000000-0005-0000-0000-000007190000}"/>
    <cellStyle name="Normal 2 3 2 4 7 3" xfId="21506" xr:uid="{00000000-0005-0000-0000-000002540000}"/>
    <cellStyle name="Normal 2 3 2 4 9" xfId="16493" xr:uid="{00000000-0005-0000-0000-00006D400000}"/>
    <cellStyle name="Normal 2 3 2 5" xfId="1542" xr:uid="{00000000-0005-0000-0000-000006060000}"/>
    <cellStyle name="Normal 2 3 2 5 2" xfId="2383" xr:uid="{00000000-0005-0000-0000-00004F090000}"/>
    <cellStyle name="Normal 2 3 2 5 2 2" xfId="4072" xr:uid="{00000000-0005-0000-0000-0000E80F0000}"/>
    <cellStyle name="Normal 2 3 2 5 2 2 2" xfId="14145" xr:uid="{00000000-0005-0000-0000-000041370000}"/>
    <cellStyle name="Normal 2 3 2 5 2 2 2 3" xfId="29240" xr:uid="{00000000-0005-0000-0000-000038720000}"/>
    <cellStyle name="Normal 2 3 2 5 2 2 3" xfId="9125" xr:uid="{00000000-0005-0000-0000-0000A5230000}"/>
    <cellStyle name="Normal 2 3 2 5 2 2 3 3" xfId="24223" xr:uid="{00000000-0005-0000-0000-00009F5E0000}"/>
    <cellStyle name="Normal 2 3 2 5 2 2 5" xfId="19210" xr:uid="{00000000-0005-0000-0000-00000A4B0000}"/>
    <cellStyle name="Normal 2 3 2 5 2 3" xfId="5764" xr:uid="{00000000-0005-0000-0000-000084160000}"/>
    <cellStyle name="Normal 2 3 2 5 2 3 2" xfId="15816" xr:uid="{00000000-0005-0000-0000-0000C83D0000}"/>
    <cellStyle name="Normal 2 3 2 5 2 3 2 3" xfId="30911" xr:uid="{00000000-0005-0000-0000-0000BF780000}"/>
    <cellStyle name="Normal 2 3 2 5 2 3 3" xfId="10796" xr:uid="{00000000-0005-0000-0000-00002C2A0000}"/>
    <cellStyle name="Normal 2 3 2 5 2 3 3 3" xfId="25894" xr:uid="{00000000-0005-0000-0000-000026650000}"/>
    <cellStyle name="Normal 2 3 2 5 2 3 5" xfId="20881" xr:uid="{00000000-0005-0000-0000-000091510000}"/>
    <cellStyle name="Normal 2 3 2 5 2 4" xfId="12474" xr:uid="{00000000-0005-0000-0000-0000BA300000}"/>
    <cellStyle name="Normal 2 3 2 5 2 4 3" xfId="27569" xr:uid="{00000000-0005-0000-0000-0000B16B0000}"/>
    <cellStyle name="Normal 2 3 2 5 2 5" xfId="7453" xr:uid="{00000000-0005-0000-0000-00001D1D0000}"/>
    <cellStyle name="Normal 2 3 2 5 2 5 3" xfId="22552" xr:uid="{00000000-0005-0000-0000-000018580000}"/>
    <cellStyle name="Normal 2 3 2 5 2 7" xfId="17539" xr:uid="{00000000-0005-0000-0000-000083440000}"/>
    <cellStyle name="Normal 2 3 2 5 3" xfId="3235" xr:uid="{00000000-0005-0000-0000-0000A30C0000}"/>
    <cellStyle name="Normal 2 3 2 5 3 2" xfId="13309" xr:uid="{00000000-0005-0000-0000-0000FD330000}"/>
    <cellStyle name="Normal 2 3 2 5 3 2 3" xfId="28404" xr:uid="{00000000-0005-0000-0000-0000F46E0000}"/>
    <cellStyle name="Normal 2 3 2 5 3 3" xfId="8289" xr:uid="{00000000-0005-0000-0000-000061200000}"/>
    <cellStyle name="Normal 2 3 2 5 3 3 3" xfId="23387" xr:uid="{00000000-0005-0000-0000-00005B5B0000}"/>
    <cellStyle name="Normal 2 3 2 5 3 5" xfId="18374" xr:uid="{00000000-0005-0000-0000-0000C6470000}"/>
    <cellStyle name="Normal 2 3 2 5 4" xfId="4928" xr:uid="{00000000-0005-0000-0000-000040130000}"/>
    <cellStyle name="Normal 2 3 2 5 4 2" xfId="14980" xr:uid="{00000000-0005-0000-0000-0000843A0000}"/>
    <cellStyle name="Normal 2 3 2 5 4 2 3" xfId="30075" xr:uid="{00000000-0005-0000-0000-00007B750000}"/>
    <cellStyle name="Normal 2 3 2 5 4 3" xfId="9960" xr:uid="{00000000-0005-0000-0000-0000E8260000}"/>
    <cellStyle name="Normal 2 3 2 5 4 3 3" xfId="25058" xr:uid="{00000000-0005-0000-0000-0000E2610000}"/>
    <cellStyle name="Normal 2 3 2 5 4 5" xfId="20045" xr:uid="{00000000-0005-0000-0000-00004D4E0000}"/>
    <cellStyle name="Normal 2 3 2 5 5" xfId="11638" xr:uid="{00000000-0005-0000-0000-0000762D0000}"/>
    <cellStyle name="Normal 2 3 2 5 5 3" xfId="26733" xr:uid="{00000000-0005-0000-0000-00006D680000}"/>
    <cellStyle name="Normal 2 3 2 5 6" xfId="6617" xr:uid="{00000000-0005-0000-0000-0000D9190000}"/>
    <cellStyle name="Normal 2 3 2 5 6 3" xfId="21716" xr:uid="{00000000-0005-0000-0000-0000D4540000}"/>
    <cellStyle name="Normal 2 3 2 5 8" xfId="16703" xr:uid="{00000000-0005-0000-0000-00003F410000}"/>
    <cellStyle name="Normal 2 3 2 6" xfId="1963" xr:uid="{00000000-0005-0000-0000-0000AB070000}"/>
    <cellStyle name="Normal 2 3 2 6 2" xfId="3654" xr:uid="{00000000-0005-0000-0000-0000460E0000}"/>
    <cellStyle name="Normal 2 3 2 6 2 2" xfId="13727" xr:uid="{00000000-0005-0000-0000-00009F350000}"/>
    <cellStyle name="Normal 2 3 2 6 2 2 3" xfId="28822" xr:uid="{00000000-0005-0000-0000-000096700000}"/>
    <cellStyle name="Normal 2 3 2 6 2 3" xfId="8707" xr:uid="{00000000-0005-0000-0000-000003220000}"/>
    <cellStyle name="Normal 2 3 2 6 2 3 3" xfId="23805" xr:uid="{00000000-0005-0000-0000-0000FD5C0000}"/>
    <cellStyle name="Normal 2 3 2 6 2 5" xfId="18792" xr:uid="{00000000-0005-0000-0000-000068490000}"/>
    <cellStyle name="Normal 2 3 2 6 3" xfId="5346" xr:uid="{00000000-0005-0000-0000-0000E2140000}"/>
    <cellStyle name="Normal 2 3 2 6 3 2" xfId="15398" xr:uid="{00000000-0005-0000-0000-0000263C0000}"/>
    <cellStyle name="Normal 2 3 2 6 3 2 3" xfId="30493" xr:uid="{00000000-0005-0000-0000-00001D770000}"/>
    <cellStyle name="Normal 2 3 2 6 3 3" xfId="10378" xr:uid="{00000000-0005-0000-0000-00008A280000}"/>
    <cellStyle name="Normal 2 3 2 6 3 3 3" xfId="25476" xr:uid="{00000000-0005-0000-0000-000084630000}"/>
    <cellStyle name="Normal 2 3 2 6 3 5" xfId="20463" xr:uid="{00000000-0005-0000-0000-0000EF4F0000}"/>
    <cellStyle name="Normal 2 3 2 6 4" xfId="12056" xr:uid="{00000000-0005-0000-0000-0000182F0000}"/>
    <cellStyle name="Normal 2 3 2 6 4 3" xfId="27151" xr:uid="{00000000-0005-0000-0000-00000F6A0000}"/>
    <cellStyle name="Normal 2 3 2 6 5" xfId="7035" xr:uid="{00000000-0005-0000-0000-00007B1B0000}"/>
    <cellStyle name="Normal 2 3 2 6 5 3" xfId="22134" xr:uid="{00000000-0005-0000-0000-000076560000}"/>
    <cellStyle name="Normal 2 3 2 6 7" xfId="17121" xr:uid="{00000000-0005-0000-0000-0000E1420000}"/>
    <cellStyle name="Normal 2 3 2 7" xfId="2813" xr:uid="{00000000-0005-0000-0000-0000FD0A0000}"/>
    <cellStyle name="Normal 2 3 2 7 2" xfId="12891" xr:uid="{00000000-0005-0000-0000-00005B320000}"/>
    <cellStyle name="Normal 2 3 2 7 2 3" xfId="27986" xr:uid="{00000000-0005-0000-0000-0000526D0000}"/>
    <cellStyle name="Normal 2 3 2 7 3" xfId="7871" xr:uid="{00000000-0005-0000-0000-0000BF1E0000}"/>
    <cellStyle name="Normal 2 3 2 7 3 3" xfId="22969" xr:uid="{00000000-0005-0000-0000-0000B9590000}"/>
    <cellStyle name="Normal 2 3 2 7 5" xfId="17956" xr:uid="{00000000-0005-0000-0000-000024460000}"/>
    <cellStyle name="Normal 2 3 2 8" xfId="4507" xr:uid="{00000000-0005-0000-0000-00009B110000}"/>
    <cellStyle name="Normal 2 3 2 8 2" xfId="14562" xr:uid="{00000000-0005-0000-0000-0000E2380000}"/>
    <cellStyle name="Normal 2 3 2 8 2 3" xfId="29657" xr:uid="{00000000-0005-0000-0000-0000D9730000}"/>
    <cellStyle name="Normal 2 3 2 8 3" xfId="9542" xr:uid="{00000000-0005-0000-0000-000046250000}"/>
    <cellStyle name="Normal 2 3 2 8 3 3" xfId="24640" xr:uid="{00000000-0005-0000-0000-000040600000}"/>
    <cellStyle name="Normal 2 3 2 8 5" xfId="19627" xr:uid="{00000000-0005-0000-0000-0000AB4C0000}"/>
    <cellStyle name="Normal 2 3 2 9" xfId="11218" xr:uid="{00000000-0005-0000-0000-0000D22B0000}"/>
    <cellStyle name="Normal 2 3 2 9 3" xfId="26315" xr:uid="{00000000-0005-0000-0000-0000CB660000}"/>
    <cellStyle name="Normal 2 3 3" xfId="831" xr:uid="{00000000-0005-0000-0000-00003F030000}"/>
    <cellStyle name="Normal 2 3 4" xfId="832" xr:uid="{00000000-0005-0000-0000-000040030000}"/>
    <cellStyle name="Normal 2 3 4 10" xfId="6198" xr:uid="{00000000-0005-0000-0000-000036180000}"/>
    <cellStyle name="Normal 2 3 4 10 3" xfId="21299" xr:uid="{00000000-0005-0000-0000-000033530000}"/>
    <cellStyle name="Normal 2 3 4 12" xfId="16284" xr:uid="{00000000-0005-0000-0000-00009C3F0000}"/>
    <cellStyle name="Normal 2 3 4 2" xfId="1163" xr:uid="{00000000-0005-0000-0000-00008B040000}"/>
    <cellStyle name="Normal 2 3 4 2 11" xfId="16338" xr:uid="{00000000-0005-0000-0000-0000D23F0000}"/>
    <cellStyle name="Normal 2 3 4 2 2" xfId="1271" xr:uid="{00000000-0005-0000-0000-0000F7040000}"/>
    <cellStyle name="Normal 2 3 4 2 2 10" xfId="16442" xr:uid="{00000000-0005-0000-0000-00003A400000}"/>
    <cellStyle name="Normal 2 3 4 2 2 2" xfId="1488" xr:uid="{00000000-0005-0000-0000-0000D0050000}"/>
    <cellStyle name="Normal 2 3 4 2 2 2 2" xfId="1909" xr:uid="{00000000-0005-0000-0000-000075070000}"/>
    <cellStyle name="Normal 2 3 4 2 2 2 2 2" xfId="2748" xr:uid="{00000000-0005-0000-0000-0000BC0A0000}"/>
    <cellStyle name="Normal 2 3 4 2 2 2 2 2 2" xfId="4437" xr:uid="{00000000-0005-0000-0000-000055110000}"/>
    <cellStyle name="Normal 2 3 4 2 2 2 2 2 2 2" xfId="14510" xr:uid="{00000000-0005-0000-0000-0000AE380000}"/>
    <cellStyle name="Normal 2 3 4 2 2 2 2 2 2 2 3" xfId="29605" xr:uid="{00000000-0005-0000-0000-0000A5730000}"/>
    <cellStyle name="Normal 2 3 4 2 2 2 2 2 2 3" xfId="9490" xr:uid="{00000000-0005-0000-0000-000012250000}"/>
    <cellStyle name="Normal 2 3 4 2 2 2 2 2 2 3 3" xfId="24588" xr:uid="{00000000-0005-0000-0000-00000C600000}"/>
    <cellStyle name="Normal 2 3 4 2 2 2 2 2 2 5" xfId="19575" xr:uid="{00000000-0005-0000-0000-0000774C0000}"/>
    <cellStyle name="Normal 2 3 4 2 2 2 2 2 3" xfId="6129" xr:uid="{00000000-0005-0000-0000-0000F1170000}"/>
    <cellStyle name="Normal 2 3 4 2 2 2 2 2 3 2" xfId="16181" xr:uid="{00000000-0005-0000-0000-0000353F0000}"/>
    <cellStyle name="Normal 2 3 4 2 2 2 2 2 3 2 3" xfId="31276" xr:uid="{00000000-0005-0000-0000-00002C7A0000}"/>
    <cellStyle name="Normal 2 3 4 2 2 2 2 2 3 3" xfId="11161" xr:uid="{00000000-0005-0000-0000-0000992B0000}"/>
    <cellStyle name="Normal 2 3 4 2 2 2 2 2 3 3 3" xfId="26259" xr:uid="{00000000-0005-0000-0000-000093660000}"/>
    <cellStyle name="Normal 2 3 4 2 2 2 2 2 3 5" xfId="21246" xr:uid="{00000000-0005-0000-0000-0000FE520000}"/>
    <cellStyle name="Normal 2 3 4 2 2 2 2 2 4" xfId="12839" xr:uid="{00000000-0005-0000-0000-000027320000}"/>
    <cellStyle name="Normal 2 3 4 2 2 2 2 2 4 3" xfId="27934" xr:uid="{00000000-0005-0000-0000-00001E6D0000}"/>
    <cellStyle name="Normal 2 3 4 2 2 2 2 2 5" xfId="7818" xr:uid="{00000000-0005-0000-0000-00008A1E0000}"/>
    <cellStyle name="Normal 2 3 4 2 2 2 2 2 5 3" xfId="22917" xr:uid="{00000000-0005-0000-0000-000085590000}"/>
    <cellStyle name="Normal 2 3 4 2 2 2 2 2 7" xfId="17904" xr:uid="{00000000-0005-0000-0000-0000F0450000}"/>
    <cellStyle name="Normal 2 3 4 2 2 2 2 3" xfId="3600" xr:uid="{00000000-0005-0000-0000-0000100E0000}"/>
    <cellStyle name="Normal 2 3 4 2 2 2 2 3 2" xfId="13674" xr:uid="{00000000-0005-0000-0000-00006A350000}"/>
    <cellStyle name="Normal 2 3 4 2 2 2 2 3 2 3" xfId="28769" xr:uid="{00000000-0005-0000-0000-000061700000}"/>
    <cellStyle name="Normal 2 3 4 2 2 2 2 3 3" xfId="8654" xr:uid="{00000000-0005-0000-0000-0000CE210000}"/>
    <cellStyle name="Normal 2 3 4 2 2 2 2 3 3 3" xfId="23752" xr:uid="{00000000-0005-0000-0000-0000C85C0000}"/>
    <cellStyle name="Normal 2 3 4 2 2 2 2 3 5" xfId="18739" xr:uid="{00000000-0005-0000-0000-000033490000}"/>
    <cellStyle name="Normal 2 3 4 2 2 2 2 4" xfId="5293" xr:uid="{00000000-0005-0000-0000-0000AD140000}"/>
    <cellStyle name="Normal 2 3 4 2 2 2 2 4 2" xfId="15345" xr:uid="{00000000-0005-0000-0000-0000F13B0000}"/>
    <cellStyle name="Normal 2 3 4 2 2 2 2 4 2 3" xfId="30440" xr:uid="{00000000-0005-0000-0000-0000E8760000}"/>
    <cellStyle name="Normal 2 3 4 2 2 2 2 4 3" xfId="10325" xr:uid="{00000000-0005-0000-0000-000055280000}"/>
    <cellStyle name="Normal 2 3 4 2 2 2 2 4 3 3" xfId="25423" xr:uid="{00000000-0005-0000-0000-00004F630000}"/>
    <cellStyle name="Normal 2 3 4 2 2 2 2 4 5" xfId="20410" xr:uid="{00000000-0005-0000-0000-0000BA4F0000}"/>
    <cellStyle name="Normal 2 3 4 2 2 2 2 5" xfId="12003" xr:uid="{00000000-0005-0000-0000-0000E32E0000}"/>
    <cellStyle name="Normal 2 3 4 2 2 2 2 5 3" xfId="27098" xr:uid="{00000000-0005-0000-0000-0000DA690000}"/>
    <cellStyle name="Normal 2 3 4 2 2 2 2 6" xfId="6982" xr:uid="{00000000-0005-0000-0000-0000461B0000}"/>
    <cellStyle name="Normal 2 3 4 2 2 2 2 6 3" xfId="22081" xr:uid="{00000000-0005-0000-0000-000041560000}"/>
    <cellStyle name="Normal 2 3 4 2 2 2 2 8" xfId="17068" xr:uid="{00000000-0005-0000-0000-0000AC420000}"/>
    <cellStyle name="Normal 2 3 4 2 2 2 3" xfId="2330" xr:uid="{00000000-0005-0000-0000-00001A090000}"/>
    <cellStyle name="Normal 2 3 4 2 2 2 3 2" xfId="4019" xr:uid="{00000000-0005-0000-0000-0000B30F0000}"/>
    <cellStyle name="Normal 2 3 4 2 2 2 3 2 2" xfId="14092" xr:uid="{00000000-0005-0000-0000-00000C370000}"/>
    <cellStyle name="Normal 2 3 4 2 2 2 3 2 2 3" xfId="29187" xr:uid="{00000000-0005-0000-0000-000003720000}"/>
    <cellStyle name="Normal 2 3 4 2 2 2 3 2 3" xfId="9072" xr:uid="{00000000-0005-0000-0000-000070230000}"/>
    <cellStyle name="Normal 2 3 4 2 2 2 3 2 3 3" xfId="24170" xr:uid="{00000000-0005-0000-0000-00006A5E0000}"/>
    <cellStyle name="Normal 2 3 4 2 2 2 3 2 5" xfId="19157" xr:uid="{00000000-0005-0000-0000-0000D54A0000}"/>
    <cellStyle name="Normal 2 3 4 2 2 2 3 3" xfId="5711" xr:uid="{00000000-0005-0000-0000-00004F160000}"/>
    <cellStyle name="Normal 2 3 4 2 2 2 3 3 2" xfId="15763" xr:uid="{00000000-0005-0000-0000-0000933D0000}"/>
    <cellStyle name="Normal 2 3 4 2 2 2 3 3 2 3" xfId="30858" xr:uid="{00000000-0005-0000-0000-00008A780000}"/>
    <cellStyle name="Normal 2 3 4 2 2 2 3 3 3" xfId="10743" xr:uid="{00000000-0005-0000-0000-0000F7290000}"/>
    <cellStyle name="Normal 2 3 4 2 2 2 3 3 3 3" xfId="25841" xr:uid="{00000000-0005-0000-0000-0000F1640000}"/>
    <cellStyle name="Normal 2 3 4 2 2 2 3 3 5" xfId="20828" xr:uid="{00000000-0005-0000-0000-00005C510000}"/>
    <cellStyle name="Normal 2 3 4 2 2 2 3 4" xfId="12421" xr:uid="{00000000-0005-0000-0000-000085300000}"/>
    <cellStyle name="Normal 2 3 4 2 2 2 3 4 3" xfId="27516" xr:uid="{00000000-0005-0000-0000-00007C6B0000}"/>
    <cellStyle name="Normal 2 3 4 2 2 2 3 5" xfId="7400" xr:uid="{00000000-0005-0000-0000-0000E81C0000}"/>
    <cellStyle name="Normal 2 3 4 2 2 2 3 5 3" xfId="22499" xr:uid="{00000000-0005-0000-0000-0000E3570000}"/>
    <cellStyle name="Normal 2 3 4 2 2 2 3 7" xfId="17486" xr:uid="{00000000-0005-0000-0000-00004E440000}"/>
    <cellStyle name="Normal 2 3 4 2 2 2 4" xfId="3182" xr:uid="{00000000-0005-0000-0000-00006E0C0000}"/>
    <cellStyle name="Normal 2 3 4 2 2 2 4 2" xfId="13256" xr:uid="{00000000-0005-0000-0000-0000C8330000}"/>
    <cellStyle name="Normal 2 3 4 2 2 2 4 2 3" xfId="28351" xr:uid="{00000000-0005-0000-0000-0000BF6E0000}"/>
    <cellStyle name="Normal 2 3 4 2 2 2 4 3" xfId="8236" xr:uid="{00000000-0005-0000-0000-00002C200000}"/>
    <cellStyle name="Normal 2 3 4 2 2 2 4 3 3" xfId="23334" xr:uid="{00000000-0005-0000-0000-0000265B0000}"/>
    <cellStyle name="Normal 2 3 4 2 2 2 4 5" xfId="18321" xr:uid="{00000000-0005-0000-0000-000091470000}"/>
    <cellStyle name="Normal 2 3 4 2 2 2 5" xfId="4875" xr:uid="{00000000-0005-0000-0000-00000B130000}"/>
    <cellStyle name="Normal 2 3 4 2 2 2 5 2" xfId="14927" xr:uid="{00000000-0005-0000-0000-00004F3A0000}"/>
    <cellStyle name="Normal 2 3 4 2 2 2 5 2 3" xfId="30022" xr:uid="{00000000-0005-0000-0000-000046750000}"/>
    <cellStyle name="Normal 2 3 4 2 2 2 5 3" xfId="9907" xr:uid="{00000000-0005-0000-0000-0000B3260000}"/>
    <cellStyle name="Normal 2 3 4 2 2 2 5 3 3" xfId="25005" xr:uid="{00000000-0005-0000-0000-0000AD610000}"/>
    <cellStyle name="Normal 2 3 4 2 2 2 5 5" xfId="19992" xr:uid="{00000000-0005-0000-0000-0000184E0000}"/>
    <cellStyle name="Normal 2 3 4 2 2 2 6" xfId="11585" xr:uid="{00000000-0005-0000-0000-0000412D0000}"/>
    <cellStyle name="Normal 2 3 4 2 2 2 6 3" xfId="26680" xr:uid="{00000000-0005-0000-0000-000038680000}"/>
    <cellStyle name="Normal 2 3 4 2 2 2 7" xfId="6564" xr:uid="{00000000-0005-0000-0000-0000A4190000}"/>
    <cellStyle name="Normal 2 3 4 2 2 2 7 3" xfId="21663" xr:uid="{00000000-0005-0000-0000-00009F540000}"/>
    <cellStyle name="Normal 2 3 4 2 2 2 9" xfId="16650" xr:uid="{00000000-0005-0000-0000-00000A410000}"/>
    <cellStyle name="Normal 2 3 4 2 2 3" xfId="1701" xr:uid="{00000000-0005-0000-0000-0000A5060000}"/>
    <cellStyle name="Normal 2 3 4 2 2 3 2" xfId="2540" xr:uid="{00000000-0005-0000-0000-0000EC090000}"/>
    <cellStyle name="Normal 2 3 4 2 2 3 2 2" xfId="4229" xr:uid="{00000000-0005-0000-0000-000085100000}"/>
    <cellStyle name="Normal 2 3 4 2 2 3 2 2 2" xfId="14302" xr:uid="{00000000-0005-0000-0000-0000DE370000}"/>
    <cellStyle name="Normal 2 3 4 2 2 3 2 2 2 3" xfId="29397" xr:uid="{00000000-0005-0000-0000-0000D5720000}"/>
    <cellStyle name="Normal 2 3 4 2 2 3 2 2 3" xfId="9282" xr:uid="{00000000-0005-0000-0000-000042240000}"/>
    <cellStyle name="Normal 2 3 4 2 2 3 2 2 3 3" xfId="24380" xr:uid="{00000000-0005-0000-0000-00003C5F0000}"/>
    <cellStyle name="Normal 2 3 4 2 2 3 2 2 5" xfId="19367" xr:uid="{00000000-0005-0000-0000-0000A74B0000}"/>
    <cellStyle name="Normal 2 3 4 2 2 3 2 3" xfId="5921" xr:uid="{00000000-0005-0000-0000-000021170000}"/>
    <cellStyle name="Normal 2 3 4 2 2 3 2 3 2" xfId="15973" xr:uid="{00000000-0005-0000-0000-0000653E0000}"/>
    <cellStyle name="Normal 2 3 4 2 2 3 2 3 2 3" xfId="31068" xr:uid="{00000000-0005-0000-0000-00005C790000}"/>
    <cellStyle name="Normal 2 3 4 2 2 3 2 3 3" xfId="10953" xr:uid="{00000000-0005-0000-0000-0000C92A0000}"/>
    <cellStyle name="Normal 2 3 4 2 2 3 2 3 3 3" xfId="26051" xr:uid="{00000000-0005-0000-0000-0000C3650000}"/>
    <cellStyle name="Normal 2 3 4 2 2 3 2 3 5" xfId="21038" xr:uid="{00000000-0005-0000-0000-00002E520000}"/>
    <cellStyle name="Normal 2 3 4 2 2 3 2 4" xfId="12631" xr:uid="{00000000-0005-0000-0000-000057310000}"/>
    <cellStyle name="Normal 2 3 4 2 2 3 2 4 3" xfId="27726" xr:uid="{00000000-0005-0000-0000-00004E6C0000}"/>
    <cellStyle name="Normal 2 3 4 2 2 3 2 5" xfId="7610" xr:uid="{00000000-0005-0000-0000-0000BA1D0000}"/>
    <cellStyle name="Normal 2 3 4 2 2 3 2 5 3" xfId="22709" xr:uid="{00000000-0005-0000-0000-0000B5580000}"/>
    <cellStyle name="Normal 2 3 4 2 2 3 2 7" xfId="17696" xr:uid="{00000000-0005-0000-0000-000020450000}"/>
    <cellStyle name="Normal 2 3 4 2 2 3 3" xfId="3392" xr:uid="{00000000-0005-0000-0000-0000400D0000}"/>
    <cellStyle name="Normal 2 3 4 2 2 3 3 2" xfId="13466" xr:uid="{00000000-0005-0000-0000-00009A340000}"/>
    <cellStyle name="Normal 2 3 4 2 2 3 3 2 3" xfId="28561" xr:uid="{00000000-0005-0000-0000-0000916F0000}"/>
    <cellStyle name="Normal 2 3 4 2 2 3 3 3" xfId="8446" xr:uid="{00000000-0005-0000-0000-0000FE200000}"/>
    <cellStyle name="Normal 2 3 4 2 2 3 3 3 3" xfId="23544" xr:uid="{00000000-0005-0000-0000-0000F85B0000}"/>
    <cellStyle name="Normal 2 3 4 2 2 3 3 5" xfId="18531" xr:uid="{00000000-0005-0000-0000-000063480000}"/>
    <cellStyle name="Normal 2 3 4 2 2 3 4" xfId="5085" xr:uid="{00000000-0005-0000-0000-0000DD130000}"/>
    <cellStyle name="Normal 2 3 4 2 2 3 4 2" xfId="15137" xr:uid="{00000000-0005-0000-0000-0000213B0000}"/>
    <cellStyle name="Normal 2 3 4 2 2 3 4 2 3" xfId="30232" xr:uid="{00000000-0005-0000-0000-000018760000}"/>
    <cellStyle name="Normal 2 3 4 2 2 3 4 3" xfId="10117" xr:uid="{00000000-0005-0000-0000-000085270000}"/>
    <cellStyle name="Normal 2 3 4 2 2 3 4 3 3" xfId="25215" xr:uid="{00000000-0005-0000-0000-00007F620000}"/>
    <cellStyle name="Normal 2 3 4 2 2 3 4 5" xfId="20202" xr:uid="{00000000-0005-0000-0000-0000EA4E0000}"/>
    <cellStyle name="Normal 2 3 4 2 2 3 5" xfId="11795" xr:uid="{00000000-0005-0000-0000-0000132E0000}"/>
    <cellStyle name="Normal 2 3 4 2 2 3 5 3" xfId="26890" xr:uid="{00000000-0005-0000-0000-00000A690000}"/>
    <cellStyle name="Normal 2 3 4 2 2 3 6" xfId="6774" xr:uid="{00000000-0005-0000-0000-0000761A0000}"/>
    <cellStyle name="Normal 2 3 4 2 2 3 6 3" xfId="21873" xr:uid="{00000000-0005-0000-0000-000071550000}"/>
    <cellStyle name="Normal 2 3 4 2 2 3 8" xfId="16860" xr:uid="{00000000-0005-0000-0000-0000DC410000}"/>
    <cellStyle name="Normal 2 3 4 2 2 4" xfId="2122" xr:uid="{00000000-0005-0000-0000-00004A080000}"/>
    <cellStyle name="Normal 2 3 4 2 2 4 2" xfId="3811" xr:uid="{00000000-0005-0000-0000-0000E30E0000}"/>
    <cellStyle name="Normal 2 3 4 2 2 4 2 2" xfId="13884" xr:uid="{00000000-0005-0000-0000-00003C360000}"/>
    <cellStyle name="Normal 2 3 4 2 2 4 2 2 3" xfId="28979" xr:uid="{00000000-0005-0000-0000-000033710000}"/>
    <cellStyle name="Normal 2 3 4 2 2 4 2 3" xfId="8864" xr:uid="{00000000-0005-0000-0000-0000A0220000}"/>
    <cellStyle name="Normal 2 3 4 2 2 4 2 3 3" xfId="23962" xr:uid="{00000000-0005-0000-0000-00009A5D0000}"/>
    <cellStyle name="Normal 2 3 4 2 2 4 2 5" xfId="18949" xr:uid="{00000000-0005-0000-0000-0000054A0000}"/>
    <cellStyle name="Normal 2 3 4 2 2 4 3" xfId="5503" xr:uid="{00000000-0005-0000-0000-00007F150000}"/>
    <cellStyle name="Normal 2 3 4 2 2 4 3 2" xfId="15555" xr:uid="{00000000-0005-0000-0000-0000C33C0000}"/>
    <cellStyle name="Normal 2 3 4 2 2 4 3 2 3" xfId="30650" xr:uid="{00000000-0005-0000-0000-0000BA770000}"/>
    <cellStyle name="Normal 2 3 4 2 2 4 3 3" xfId="10535" xr:uid="{00000000-0005-0000-0000-000027290000}"/>
    <cellStyle name="Normal 2 3 4 2 2 4 3 3 3" xfId="25633" xr:uid="{00000000-0005-0000-0000-000021640000}"/>
    <cellStyle name="Normal 2 3 4 2 2 4 3 5" xfId="20620" xr:uid="{00000000-0005-0000-0000-00008C500000}"/>
    <cellStyle name="Normal 2 3 4 2 2 4 4" xfId="12213" xr:uid="{00000000-0005-0000-0000-0000B52F0000}"/>
    <cellStyle name="Normal 2 3 4 2 2 4 4 3" xfId="27308" xr:uid="{00000000-0005-0000-0000-0000AC6A0000}"/>
    <cellStyle name="Normal 2 3 4 2 2 4 5" xfId="7192" xr:uid="{00000000-0005-0000-0000-0000181C0000}"/>
    <cellStyle name="Normal 2 3 4 2 2 4 5 3" xfId="22291" xr:uid="{00000000-0005-0000-0000-000013570000}"/>
    <cellStyle name="Normal 2 3 4 2 2 4 7" xfId="17278" xr:uid="{00000000-0005-0000-0000-00007E430000}"/>
    <cellStyle name="Normal 2 3 4 2 2 5" xfId="2974" xr:uid="{00000000-0005-0000-0000-00009E0B0000}"/>
    <cellStyle name="Normal 2 3 4 2 2 5 2" xfId="13048" xr:uid="{00000000-0005-0000-0000-0000F8320000}"/>
    <cellStyle name="Normal 2 3 4 2 2 5 2 3" xfId="28143" xr:uid="{00000000-0005-0000-0000-0000EF6D0000}"/>
    <cellStyle name="Normal 2 3 4 2 2 5 3" xfId="8028" xr:uid="{00000000-0005-0000-0000-00005C1F0000}"/>
    <cellStyle name="Normal 2 3 4 2 2 5 3 3" xfId="23126" xr:uid="{00000000-0005-0000-0000-0000565A0000}"/>
    <cellStyle name="Normal 2 3 4 2 2 5 5" xfId="18113" xr:uid="{00000000-0005-0000-0000-0000C1460000}"/>
    <cellStyle name="Normal 2 3 4 2 2 6" xfId="4667" xr:uid="{00000000-0005-0000-0000-00003B120000}"/>
    <cellStyle name="Normal 2 3 4 2 2 6 2" xfId="14719" xr:uid="{00000000-0005-0000-0000-00007F390000}"/>
    <cellStyle name="Normal 2 3 4 2 2 6 2 3" xfId="29814" xr:uid="{00000000-0005-0000-0000-000076740000}"/>
    <cellStyle name="Normal 2 3 4 2 2 6 3" xfId="9699" xr:uid="{00000000-0005-0000-0000-0000E3250000}"/>
    <cellStyle name="Normal 2 3 4 2 2 6 3 3" xfId="24797" xr:uid="{00000000-0005-0000-0000-0000DD600000}"/>
    <cellStyle name="Normal 2 3 4 2 2 6 5" xfId="19784" xr:uid="{00000000-0005-0000-0000-0000484D0000}"/>
    <cellStyle name="Normal 2 3 4 2 2 7" xfId="11377" xr:uid="{00000000-0005-0000-0000-0000712C0000}"/>
    <cellStyle name="Normal 2 3 4 2 2 7 3" xfId="26472" xr:uid="{00000000-0005-0000-0000-000068670000}"/>
    <cellStyle name="Normal 2 3 4 2 2 8" xfId="6356" xr:uid="{00000000-0005-0000-0000-0000D4180000}"/>
    <cellStyle name="Normal 2 3 4 2 2 8 3" xfId="21455" xr:uid="{00000000-0005-0000-0000-0000CF530000}"/>
    <cellStyle name="Normal 2 3 4 2 3" xfId="1384" xr:uid="{00000000-0005-0000-0000-000068050000}"/>
    <cellStyle name="Normal 2 3 4 2 3 2" xfId="1805" xr:uid="{00000000-0005-0000-0000-00000D070000}"/>
    <cellStyle name="Normal 2 3 4 2 3 2 2" xfId="2644" xr:uid="{00000000-0005-0000-0000-0000540A0000}"/>
    <cellStyle name="Normal 2 3 4 2 3 2 2 2" xfId="4333" xr:uid="{00000000-0005-0000-0000-0000ED100000}"/>
    <cellStyle name="Normal 2 3 4 2 3 2 2 2 2" xfId="14406" xr:uid="{00000000-0005-0000-0000-000046380000}"/>
    <cellStyle name="Normal 2 3 4 2 3 2 2 2 2 3" xfId="29501" xr:uid="{00000000-0005-0000-0000-00003D730000}"/>
    <cellStyle name="Normal 2 3 4 2 3 2 2 2 3" xfId="9386" xr:uid="{00000000-0005-0000-0000-0000AA240000}"/>
    <cellStyle name="Normal 2 3 4 2 3 2 2 2 3 3" xfId="24484" xr:uid="{00000000-0005-0000-0000-0000A45F0000}"/>
    <cellStyle name="Normal 2 3 4 2 3 2 2 2 5" xfId="19471" xr:uid="{00000000-0005-0000-0000-00000F4C0000}"/>
    <cellStyle name="Normal 2 3 4 2 3 2 2 3" xfId="6025" xr:uid="{00000000-0005-0000-0000-000089170000}"/>
    <cellStyle name="Normal 2 3 4 2 3 2 2 3 2" xfId="16077" xr:uid="{00000000-0005-0000-0000-0000CD3E0000}"/>
    <cellStyle name="Normal 2 3 4 2 3 2 2 3 2 3" xfId="31172" xr:uid="{00000000-0005-0000-0000-0000C4790000}"/>
    <cellStyle name="Normal 2 3 4 2 3 2 2 3 3" xfId="11057" xr:uid="{00000000-0005-0000-0000-0000312B0000}"/>
    <cellStyle name="Normal 2 3 4 2 3 2 2 3 3 3" xfId="26155" xr:uid="{00000000-0005-0000-0000-00002B660000}"/>
    <cellStyle name="Normal 2 3 4 2 3 2 2 3 5" xfId="21142" xr:uid="{00000000-0005-0000-0000-000096520000}"/>
    <cellStyle name="Normal 2 3 4 2 3 2 2 4" xfId="12735" xr:uid="{00000000-0005-0000-0000-0000BF310000}"/>
    <cellStyle name="Normal 2 3 4 2 3 2 2 4 3" xfId="27830" xr:uid="{00000000-0005-0000-0000-0000B66C0000}"/>
    <cellStyle name="Normal 2 3 4 2 3 2 2 5" xfId="7714" xr:uid="{00000000-0005-0000-0000-0000221E0000}"/>
    <cellStyle name="Normal 2 3 4 2 3 2 2 5 3" xfId="22813" xr:uid="{00000000-0005-0000-0000-00001D590000}"/>
    <cellStyle name="Normal 2 3 4 2 3 2 2 7" xfId="17800" xr:uid="{00000000-0005-0000-0000-000088450000}"/>
    <cellStyle name="Normal 2 3 4 2 3 2 3" xfId="3496" xr:uid="{00000000-0005-0000-0000-0000A80D0000}"/>
    <cellStyle name="Normal 2 3 4 2 3 2 3 2" xfId="13570" xr:uid="{00000000-0005-0000-0000-000002350000}"/>
    <cellStyle name="Normal 2 3 4 2 3 2 3 2 3" xfId="28665" xr:uid="{00000000-0005-0000-0000-0000F96F0000}"/>
    <cellStyle name="Normal 2 3 4 2 3 2 3 3" xfId="8550" xr:uid="{00000000-0005-0000-0000-000066210000}"/>
    <cellStyle name="Normal 2 3 4 2 3 2 3 3 3" xfId="23648" xr:uid="{00000000-0005-0000-0000-0000605C0000}"/>
    <cellStyle name="Normal 2 3 4 2 3 2 3 5" xfId="18635" xr:uid="{00000000-0005-0000-0000-0000CB480000}"/>
    <cellStyle name="Normal 2 3 4 2 3 2 4" xfId="5189" xr:uid="{00000000-0005-0000-0000-000045140000}"/>
    <cellStyle name="Normal 2 3 4 2 3 2 4 2" xfId="15241" xr:uid="{00000000-0005-0000-0000-0000893B0000}"/>
    <cellStyle name="Normal 2 3 4 2 3 2 4 2 3" xfId="30336" xr:uid="{00000000-0005-0000-0000-000080760000}"/>
    <cellStyle name="Normal 2 3 4 2 3 2 4 3" xfId="10221" xr:uid="{00000000-0005-0000-0000-0000ED270000}"/>
    <cellStyle name="Normal 2 3 4 2 3 2 4 3 3" xfId="25319" xr:uid="{00000000-0005-0000-0000-0000E7620000}"/>
    <cellStyle name="Normal 2 3 4 2 3 2 4 5" xfId="20306" xr:uid="{00000000-0005-0000-0000-0000524F0000}"/>
    <cellStyle name="Normal 2 3 4 2 3 2 5" xfId="11899" xr:uid="{00000000-0005-0000-0000-00007B2E0000}"/>
    <cellStyle name="Normal 2 3 4 2 3 2 5 3" xfId="26994" xr:uid="{00000000-0005-0000-0000-000072690000}"/>
    <cellStyle name="Normal 2 3 4 2 3 2 6" xfId="6878" xr:uid="{00000000-0005-0000-0000-0000DE1A0000}"/>
    <cellStyle name="Normal 2 3 4 2 3 2 6 3" xfId="21977" xr:uid="{00000000-0005-0000-0000-0000D9550000}"/>
    <cellStyle name="Normal 2 3 4 2 3 2 8" xfId="16964" xr:uid="{00000000-0005-0000-0000-000044420000}"/>
    <cellStyle name="Normal 2 3 4 2 3 3" xfId="2226" xr:uid="{00000000-0005-0000-0000-0000B2080000}"/>
    <cellStyle name="Normal 2 3 4 2 3 3 2" xfId="3915" xr:uid="{00000000-0005-0000-0000-00004B0F0000}"/>
    <cellStyle name="Normal 2 3 4 2 3 3 2 2" xfId="13988" xr:uid="{00000000-0005-0000-0000-0000A4360000}"/>
    <cellStyle name="Normal 2 3 4 2 3 3 2 2 3" xfId="29083" xr:uid="{00000000-0005-0000-0000-00009B710000}"/>
    <cellStyle name="Normal 2 3 4 2 3 3 2 3" xfId="8968" xr:uid="{00000000-0005-0000-0000-000008230000}"/>
    <cellStyle name="Normal 2 3 4 2 3 3 2 3 3" xfId="24066" xr:uid="{00000000-0005-0000-0000-0000025E0000}"/>
    <cellStyle name="Normal 2 3 4 2 3 3 2 5" xfId="19053" xr:uid="{00000000-0005-0000-0000-00006D4A0000}"/>
    <cellStyle name="Normal 2 3 4 2 3 3 3" xfId="5607" xr:uid="{00000000-0005-0000-0000-0000E7150000}"/>
    <cellStyle name="Normal 2 3 4 2 3 3 3 2" xfId="15659" xr:uid="{00000000-0005-0000-0000-00002B3D0000}"/>
    <cellStyle name="Normal 2 3 4 2 3 3 3 2 3" xfId="30754" xr:uid="{00000000-0005-0000-0000-000022780000}"/>
    <cellStyle name="Normal 2 3 4 2 3 3 3 3" xfId="10639" xr:uid="{00000000-0005-0000-0000-00008F290000}"/>
    <cellStyle name="Normal 2 3 4 2 3 3 3 3 3" xfId="25737" xr:uid="{00000000-0005-0000-0000-000089640000}"/>
    <cellStyle name="Normal 2 3 4 2 3 3 3 5" xfId="20724" xr:uid="{00000000-0005-0000-0000-0000F4500000}"/>
    <cellStyle name="Normal 2 3 4 2 3 3 4" xfId="12317" xr:uid="{00000000-0005-0000-0000-00001D300000}"/>
    <cellStyle name="Normal 2 3 4 2 3 3 4 3" xfId="27412" xr:uid="{00000000-0005-0000-0000-0000146B0000}"/>
    <cellStyle name="Normal 2 3 4 2 3 3 5" xfId="7296" xr:uid="{00000000-0005-0000-0000-0000801C0000}"/>
    <cellStyle name="Normal 2 3 4 2 3 3 5 3" xfId="22395" xr:uid="{00000000-0005-0000-0000-00007B570000}"/>
    <cellStyle name="Normal 2 3 4 2 3 3 7" xfId="17382" xr:uid="{00000000-0005-0000-0000-0000E6430000}"/>
    <cellStyle name="Normal 2 3 4 2 3 4" xfId="3078" xr:uid="{00000000-0005-0000-0000-0000060C0000}"/>
    <cellStyle name="Normal 2 3 4 2 3 4 2" xfId="13152" xr:uid="{00000000-0005-0000-0000-000060330000}"/>
    <cellStyle name="Normal 2 3 4 2 3 4 2 3" xfId="28247" xr:uid="{00000000-0005-0000-0000-0000576E0000}"/>
    <cellStyle name="Normal 2 3 4 2 3 4 3" xfId="8132" xr:uid="{00000000-0005-0000-0000-0000C41F0000}"/>
    <cellStyle name="Normal 2 3 4 2 3 4 3 3" xfId="23230" xr:uid="{00000000-0005-0000-0000-0000BE5A0000}"/>
    <cellStyle name="Normal 2 3 4 2 3 4 5" xfId="18217" xr:uid="{00000000-0005-0000-0000-000029470000}"/>
    <cellStyle name="Normal 2 3 4 2 3 5" xfId="4771" xr:uid="{00000000-0005-0000-0000-0000A3120000}"/>
    <cellStyle name="Normal 2 3 4 2 3 5 2" xfId="14823" xr:uid="{00000000-0005-0000-0000-0000E7390000}"/>
    <cellStyle name="Normal 2 3 4 2 3 5 2 3" xfId="29918" xr:uid="{00000000-0005-0000-0000-0000DE740000}"/>
    <cellStyle name="Normal 2 3 4 2 3 5 3" xfId="9803" xr:uid="{00000000-0005-0000-0000-00004B260000}"/>
    <cellStyle name="Normal 2 3 4 2 3 5 3 3" xfId="24901" xr:uid="{00000000-0005-0000-0000-000045610000}"/>
    <cellStyle name="Normal 2 3 4 2 3 5 5" xfId="19888" xr:uid="{00000000-0005-0000-0000-0000B04D0000}"/>
    <cellStyle name="Normal 2 3 4 2 3 6" xfId="11481" xr:uid="{00000000-0005-0000-0000-0000D92C0000}"/>
    <cellStyle name="Normal 2 3 4 2 3 6 3" xfId="26576" xr:uid="{00000000-0005-0000-0000-0000D0670000}"/>
    <cellStyle name="Normal 2 3 4 2 3 7" xfId="6460" xr:uid="{00000000-0005-0000-0000-00003C190000}"/>
    <cellStyle name="Normal 2 3 4 2 3 7 3" xfId="21559" xr:uid="{00000000-0005-0000-0000-000037540000}"/>
    <cellStyle name="Normal 2 3 4 2 3 9" xfId="16546" xr:uid="{00000000-0005-0000-0000-0000A2400000}"/>
    <cellStyle name="Normal 2 3 4 2 4" xfId="1597" xr:uid="{00000000-0005-0000-0000-00003D060000}"/>
    <cellStyle name="Normal 2 3 4 2 4 2" xfId="2436" xr:uid="{00000000-0005-0000-0000-000084090000}"/>
    <cellStyle name="Normal 2 3 4 2 4 2 2" xfId="4125" xr:uid="{00000000-0005-0000-0000-00001D100000}"/>
    <cellStyle name="Normal 2 3 4 2 4 2 2 2" xfId="14198" xr:uid="{00000000-0005-0000-0000-000076370000}"/>
    <cellStyle name="Normal 2 3 4 2 4 2 2 2 3" xfId="29293" xr:uid="{00000000-0005-0000-0000-00006D720000}"/>
    <cellStyle name="Normal 2 3 4 2 4 2 2 3" xfId="9178" xr:uid="{00000000-0005-0000-0000-0000DA230000}"/>
    <cellStyle name="Normal 2 3 4 2 4 2 2 3 3" xfId="24276" xr:uid="{00000000-0005-0000-0000-0000D45E0000}"/>
    <cellStyle name="Normal 2 3 4 2 4 2 2 5" xfId="19263" xr:uid="{00000000-0005-0000-0000-00003F4B0000}"/>
    <cellStyle name="Normal 2 3 4 2 4 2 3" xfId="5817" xr:uid="{00000000-0005-0000-0000-0000B9160000}"/>
    <cellStyle name="Normal 2 3 4 2 4 2 3 2" xfId="15869" xr:uid="{00000000-0005-0000-0000-0000FD3D0000}"/>
    <cellStyle name="Normal 2 3 4 2 4 2 3 2 3" xfId="30964" xr:uid="{00000000-0005-0000-0000-0000F4780000}"/>
    <cellStyle name="Normal 2 3 4 2 4 2 3 3" xfId="10849" xr:uid="{00000000-0005-0000-0000-0000612A0000}"/>
    <cellStyle name="Normal 2 3 4 2 4 2 3 3 3" xfId="25947" xr:uid="{00000000-0005-0000-0000-00005B650000}"/>
    <cellStyle name="Normal 2 3 4 2 4 2 3 5" xfId="20934" xr:uid="{00000000-0005-0000-0000-0000C6510000}"/>
    <cellStyle name="Normal 2 3 4 2 4 2 4" xfId="12527" xr:uid="{00000000-0005-0000-0000-0000EF300000}"/>
    <cellStyle name="Normal 2 3 4 2 4 2 4 3" xfId="27622" xr:uid="{00000000-0005-0000-0000-0000E66B0000}"/>
    <cellStyle name="Normal 2 3 4 2 4 2 5" xfId="7506" xr:uid="{00000000-0005-0000-0000-0000521D0000}"/>
    <cellStyle name="Normal 2 3 4 2 4 2 5 3" xfId="22605" xr:uid="{00000000-0005-0000-0000-00004D580000}"/>
    <cellStyle name="Normal 2 3 4 2 4 2 7" xfId="17592" xr:uid="{00000000-0005-0000-0000-0000B8440000}"/>
    <cellStyle name="Normal 2 3 4 2 4 3" xfId="3288" xr:uid="{00000000-0005-0000-0000-0000D80C0000}"/>
    <cellStyle name="Normal 2 3 4 2 4 3 2" xfId="13362" xr:uid="{00000000-0005-0000-0000-000032340000}"/>
    <cellStyle name="Normal 2 3 4 2 4 3 2 3" xfId="28457" xr:uid="{00000000-0005-0000-0000-0000296F0000}"/>
    <cellStyle name="Normal 2 3 4 2 4 3 3" xfId="8342" xr:uid="{00000000-0005-0000-0000-000096200000}"/>
    <cellStyle name="Normal 2 3 4 2 4 3 3 3" xfId="23440" xr:uid="{00000000-0005-0000-0000-0000905B0000}"/>
    <cellStyle name="Normal 2 3 4 2 4 3 5" xfId="18427" xr:uid="{00000000-0005-0000-0000-0000FB470000}"/>
    <cellStyle name="Normal 2 3 4 2 4 4" xfId="4981" xr:uid="{00000000-0005-0000-0000-000075130000}"/>
    <cellStyle name="Normal 2 3 4 2 4 4 2" xfId="15033" xr:uid="{00000000-0005-0000-0000-0000B93A0000}"/>
    <cellStyle name="Normal 2 3 4 2 4 4 2 3" xfId="30128" xr:uid="{00000000-0005-0000-0000-0000B0750000}"/>
    <cellStyle name="Normal 2 3 4 2 4 4 3" xfId="10013" xr:uid="{00000000-0005-0000-0000-00001D270000}"/>
    <cellStyle name="Normal 2 3 4 2 4 4 3 3" xfId="25111" xr:uid="{00000000-0005-0000-0000-000017620000}"/>
    <cellStyle name="Normal 2 3 4 2 4 4 5" xfId="20098" xr:uid="{00000000-0005-0000-0000-0000824E0000}"/>
    <cellStyle name="Normal 2 3 4 2 4 5" xfId="11691" xr:uid="{00000000-0005-0000-0000-0000AB2D0000}"/>
    <cellStyle name="Normal 2 3 4 2 4 5 3" xfId="26786" xr:uid="{00000000-0005-0000-0000-0000A2680000}"/>
    <cellStyle name="Normal 2 3 4 2 4 6" xfId="6670" xr:uid="{00000000-0005-0000-0000-00000E1A0000}"/>
    <cellStyle name="Normal 2 3 4 2 4 6 3" xfId="21769" xr:uid="{00000000-0005-0000-0000-000009550000}"/>
    <cellStyle name="Normal 2 3 4 2 4 8" xfId="16756" xr:uid="{00000000-0005-0000-0000-000074410000}"/>
    <cellStyle name="Normal 2 3 4 2 5" xfId="2018" xr:uid="{00000000-0005-0000-0000-0000E2070000}"/>
    <cellStyle name="Normal 2 3 4 2 5 2" xfId="3707" xr:uid="{00000000-0005-0000-0000-00007B0E0000}"/>
    <cellStyle name="Normal 2 3 4 2 5 2 2" xfId="13780" xr:uid="{00000000-0005-0000-0000-0000D4350000}"/>
    <cellStyle name="Normal 2 3 4 2 5 2 2 3" xfId="28875" xr:uid="{00000000-0005-0000-0000-0000CB700000}"/>
    <cellStyle name="Normal 2 3 4 2 5 2 3" xfId="8760" xr:uid="{00000000-0005-0000-0000-000038220000}"/>
    <cellStyle name="Normal 2 3 4 2 5 2 3 3" xfId="23858" xr:uid="{00000000-0005-0000-0000-0000325D0000}"/>
    <cellStyle name="Normal 2 3 4 2 5 2 5" xfId="18845" xr:uid="{00000000-0005-0000-0000-00009D490000}"/>
    <cellStyle name="Normal 2 3 4 2 5 3" xfId="5399" xr:uid="{00000000-0005-0000-0000-000017150000}"/>
    <cellStyle name="Normal 2 3 4 2 5 3 2" xfId="15451" xr:uid="{00000000-0005-0000-0000-00005B3C0000}"/>
    <cellStyle name="Normal 2 3 4 2 5 3 2 3" xfId="30546" xr:uid="{00000000-0005-0000-0000-000052770000}"/>
    <cellStyle name="Normal 2 3 4 2 5 3 3" xfId="10431" xr:uid="{00000000-0005-0000-0000-0000BF280000}"/>
    <cellStyle name="Normal 2 3 4 2 5 3 3 3" xfId="25529" xr:uid="{00000000-0005-0000-0000-0000B9630000}"/>
    <cellStyle name="Normal 2 3 4 2 5 3 5" xfId="20516" xr:uid="{00000000-0005-0000-0000-000024500000}"/>
    <cellStyle name="Normal 2 3 4 2 5 4" xfId="12109" xr:uid="{00000000-0005-0000-0000-00004D2F0000}"/>
    <cellStyle name="Normal 2 3 4 2 5 4 3" xfId="27204" xr:uid="{00000000-0005-0000-0000-0000446A0000}"/>
    <cellStyle name="Normal 2 3 4 2 5 5" xfId="7088" xr:uid="{00000000-0005-0000-0000-0000B01B0000}"/>
    <cellStyle name="Normal 2 3 4 2 5 5 3" xfId="22187" xr:uid="{00000000-0005-0000-0000-0000AB560000}"/>
    <cellStyle name="Normal 2 3 4 2 5 7" xfId="17174" xr:uid="{00000000-0005-0000-0000-000016430000}"/>
    <cellStyle name="Normal 2 3 4 2 6" xfId="2870" xr:uid="{00000000-0005-0000-0000-0000360B0000}"/>
    <cellStyle name="Normal 2 3 4 2 6 2" xfId="12944" xr:uid="{00000000-0005-0000-0000-000090320000}"/>
    <cellStyle name="Normal 2 3 4 2 6 2 3" xfId="28039" xr:uid="{00000000-0005-0000-0000-0000876D0000}"/>
    <cellStyle name="Normal 2 3 4 2 6 3" xfId="7924" xr:uid="{00000000-0005-0000-0000-0000F41E0000}"/>
    <cellStyle name="Normal 2 3 4 2 6 3 3" xfId="23022" xr:uid="{00000000-0005-0000-0000-0000EE590000}"/>
    <cellStyle name="Normal 2 3 4 2 6 5" xfId="18009" xr:uid="{00000000-0005-0000-0000-000059460000}"/>
    <cellStyle name="Normal 2 3 4 2 7" xfId="4563" xr:uid="{00000000-0005-0000-0000-0000D3110000}"/>
    <cellStyle name="Normal 2 3 4 2 7 2" xfId="14615" xr:uid="{00000000-0005-0000-0000-000017390000}"/>
    <cellStyle name="Normal 2 3 4 2 7 2 3" xfId="29710" xr:uid="{00000000-0005-0000-0000-00000E740000}"/>
    <cellStyle name="Normal 2 3 4 2 7 3" xfId="9595" xr:uid="{00000000-0005-0000-0000-00007B250000}"/>
    <cellStyle name="Normal 2 3 4 2 7 3 3" xfId="24693" xr:uid="{00000000-0005-0000-0000-000075600000}"/>
    <cellStyle name="Normal 2 3 4 2 7 5" xfId="19680" xr:uid="{00000000-0005-0000-0000-0000E04C0000}"/>
    <cellStyle name="Normal 2 3 4 2 8" xfId="11273" xr:uid="{00000000-0005-0000-0000-0000092C0000}"/>
    <cellStyle name="Normal 2 3 4 2 8 3" xfId="26368" xr:uid="{00000000-0005-0000-0000-000000670000}"/>
    <cellStyle name="Normal 2 3 4 2 9" xfId="6252" xr:uid="{00000000-0005-0000-0000-00006C180000}"/>
    <cellStyle name="Normal 2 3 4 2 9 3" xfId="21351" xr:uid="{00000000-0005-0000-0000-000067530000}"/>
    <cellStyle name="Normal 2 3 4 3" xfId="1217" xr:uid="{00000000-0005-0000-0000-0000C1040000}"/>
    <cellStyle name="Normal 2 3 4 3 10" xfId="16390" xr:uid="{00000000-0005-0000-0000-000006400000}"/>
    <cellStyle name="Normal 2 3 4 3 2" xfId="1436" xr:uid="{00000000-0005-0000-0000-00009C050000}"/>
    <cellStyle name="Normal 2 3 4 3 2 2" xfId="1857" xr:uid="{00000000-0005-0000-0000-000041070000}"/>
    <cellStyle name="Normal 2 3 4 3 2 2 2" xfId="2696" xr:uid="{00000000-0005-0000-0000-0000880A0000}"/>
    <cellStyle name="Normal 2 3 4 3 2 2 2 2" xfId="4385" xr:uid="{00000000-0005-0000-0000-000021110000}"/>
    <cellStyle name="Normal 2 3 4 3 2 2 2 2 2" xfId="14458" xr:uid="{00000000-0005-0000-0000-00007A380000}"/>
    <cellStyle name="Normal 2 3 4 3 2 2 2 2 2 3" xfId="29553" xr:uid="{00000000-0005-0000-0000-000071730000}"/>
    <cellStyle name="Normal 2 3 4 3 2 2 2 2 3" xfId="9438" xr:uid="{00000000-0005-0000-0000-0000DE240000}"/>
    <cellStyle name="Normal 2 3 4 3 2 2 2 2 3 3" xfId="24536" xr:uid="{00000000-0005-0000-0000-0000D85F0000}"/>
    <cellStyle name="Normal 2 3 4 3 2 2 2 2 5" xfId="19523" xr:uid="{00000000-0005-0000-0000-0000434C0000}"/>
    <cellStyle name="Normal 2 3 4 3 2 2 2 3" xfId="6077" xr:uid="{00000000-0005-0000-0000-0000BD170000}"/>
    <cellStyle name="Normal 2 3 4 3 2 2 2 3 2" xfId="16129" xr:uid="{00000000-0005-0000-0000-0000013F0000}"/>
    <cellStyle name="Normal 2 3 4 3 2 2 2 3 2 3" xfId="31224" xr:uid="{00000000-0005-0000-0000-0000F8790000}"/>
    <cellStyle name="Normal 2 3 4 3 2 2 2 3 3" xfId="11109" xr:uid="{00000000-0005-0000-0000-0000652B0000}"/>
    <cellStyle name="Normal 2 3 4 3 2 2 2 3 3 3" xfId="26207" xr:uid="{00000000-0005-0000-0000-00005F660000}"/>
    <cellStyle name="Normal 2 3 4 3 2 2 2 3 5" xfId="21194" xr:uid="{00000000-0005-0000-0000-0000CA520000}"/>
    <cellStyle name="Normal 2 3 4 3 2 2 2 4" xfId="12787" xr:uid="{00000000-0005-0000-0000-0000F3310000}"/>
    <cellStyle name="Normal 2 3 4 3 2 2 2 4 3" xfId="27882" xr:uid="{00000000-0005-0000-0000-0000EA6C0000}"/>
    <cellStyle name="Normal 2 3 4 3 2 2 2 5" xfId="7766" xr:uid="{00000000-0005-0000-0000-0000561E0000}"/>
    <cellStyle name="Normal 2 3 4 3 2 2 2 5 3" xfId="22865" xr:uid="{00000000-0005-0000-0000-000051590000}"/>
    <cellStyle name="Normal 2 3 4 3 2 2 2 7" xfId="17852" xr:uid="{00000000-0005-0000-0000-0000BC450000}"/>
    <cellStyle name="Normal 2 3 4 3 2 2 3" xfId="3548" xr:uid="{00000000-0005-0000-0000-0000DC0D0000}"/>
    <cellStyle name="Normal 2 3 4 3 2 2 3 2" xfId="13622" xr:uid="{00000000-0005-0000-0000-000036350000}"/>
    <cellStyle name="Normal 2 3 4 3 2 2 3 2 3" xfId="28717" xr:uid="{00000000-0005-0000-0000-00002D700000}"/>
    <cellStyle name="Normal 2 3 4 3 2 2 3 3" xfId="8602" xr:uid="{00000000-0005-0000-0000-00009A210000}"/>
    <cellStyle name="Normal 2 3 4 3 2 2 3 3 3" xfId="23700" xr:uid="{00000000-0005-0000-0000-0000945C0000}"/>
    <cellStyle name="Normal 2 3 4 3 2 2 3 5" xfId="18687" xr:uid="{00000000-0005-0000-0000-0000FF480000}"/>
    <cellStyle name="Normal 2 3 4 3 2 2 4" xfId="5241" xr:uid="{00000000-0005-0000-0000-000079140000}"/>
    <cellStyle name="Normal 2 3 4 3 2 2 4 2" xfId="15293" xr:uid="{00000000-0005-0000-0000-0000BD3B0000}"/>
    <cellStyle name="Normal 2 3 4 3 2 2 4 2 3" xfId="30388" xr:uid="{00000000-0005-0000-0000-0000B4760000}"/>
    <cellStyle name="Normal 2 3 4 3 2 2 4 3" xfId="10273" xr:uid="{00000000-0005-0000-0000-000021280000}"/>
    <cellStyle name="Normal 2 3 4 3 2 2 4 3 3" xfId="25371" xr:uid="{00000000-0005-0000-0000-00001B630000}"/>
    <cellStyle name="Normal 2 3 4 3 2 2 4 5" xfId="20358" xr:uid="{00000000-0005-0000-0000-0000864F0000}"/>
    <cellStyle name="Normal 2 3 4 3 2 2 5" xfId="11951" xr:uid="{00000000-0005-0000-0000-0000AF2E0000}"/>
    <cellStyle name="Normal 2 3 4 3 2 2 5 3" xfId="27046" xr:uid="{00000000-0005-0000-0000-0000A6690000}"/>
    <cellStyle name="Normal 2 3 4 3 2 2 6" xfId="6930" xr:uid="{00000000-0005-0000-0000-0000121B0000}"/>
    <cellStyle name="Normal 2 3 4 3 2 2 6 3" xfId="22029" xr:uid="{00000000-0005-0000-0000-00000D560000}"/>
    <cellStyle name="Normal 2 3 4 3 2 2 8" xfId="17016" xr:uid="{00000000-0005-0000-0000-000078420000}"/>
    <cellStyle name="Normal 2 3 4 3 2 3" xfId="2278" xr:uid="{00000000-0005-0000-0000-0000E6080000}"/>
    <cellStyle name="Normal 2 3 4 3 2 3 2" xfId="3967" xr:uid="{00000000-0005-0000-0000-00007F0F0000}"/>
    <cellStyle name="Normal 2 3 4 3 2 3 2 2" xfId="14040" xr:uid="{00000000-0005-0000-0000-0000D8360000}"/>
    <cellStyle name="Normal 2 3 4 3 2 3 2 2 3" xfId="29135" xr:uid="{00000000-0005-0000-0000-0000CF710000}"/>
    <cellStyle name="Normal 2 3 4 3 2 3 2 3" xfId="9020" xr:uid="{00000000-0005-0000-0000-00003C230000}"/>
    <cellStyle name="Normal 2 3 4 3 2 3 2 3 3" xfId="24118" xr:uid="{00000000-0005-0000-0000-0000365E0000}"/>
    <cellStyle name="Normal 2 3 4 3 2 3 2 5" xfId="19105" xr:uid="{00000000-0005-0000-0000-0000A14A0000}"/>
    <cellStyle name="Normal 2 3 4 3 2 3 3" xfId="5659" xr:uid="{00000000-0005-0000-0000-00001B160000}"/>
    <cellStyle name="Normal 2 3 4 3 2 3 3 2" xfId="15711" xr:uid="{00000000-0005-0000-0000-00005F3D0000}"/>
    <cellStyle name="Normal 2 3 4 3 2 3 3 2 3" xfId="30806" xr:uid="{00000000-0005-0000-0000-000056780000}"/>
    <cellStyle name="Normal 2 3 4 3 2 3 3 3" xfId="10691" xr:uid="{00000000-0005-0000-0000-0000C3290000}"/>
    <cellStyle name="Normal 2 3 4 3 2 3 3 3 3" xfId="25789" xr:uid="{00000000-0005-0000-0000-0000BD640000}"/>
    <cellStyle name="Normal 2 3 4 3 2 3 3 5" xfId="20776" xr:uid="{00000000-0005-0000-0000-000028510000}"/>
    <cellStyle name="Normal 2 3 4 3 2 3 4" xfId="12369" xr:uid="{00000000-0005-0000-0000-000051300000}"/>
    <cellStyle name="Normal 2 3 4 3 2 3 4 3" xfId="27464" xr:uid="{00000000-0005-0000-0000-0000486B0000}"/>
    <cellStyle name="Normal 2 3 4 3 2 3 5" xfId="7348" xr:uid="{00000000-0005-0000-0000-0000B41C0000}"/>
    <cellStyle name="Normal 2 3 4 3 2 3 5 3" xfId="22447" xr:uid="{00000000-0005-0000-0000-0000AF570000}"/>
    <cellStyle name="Normal 2 3 4 3 2 3 7" xfId="17434" xr:uid="{00000000-0005-0000-0000-00001A440000}"/>
    <cellStyle name="Normal 2 3 4 3 2 4" xfId="3130" xr:uid="{00000000-0005-0000-0000-00003A0C0000}"/>
    <cellStyle name="Normal 2 3 4 3 2 4 2" xfId="13204" xr:uid="{00000000-0005-0000-0000-000094330000}"/>
    <cellStyle name="Normal 2 3 4 3 2 4 2 3" xfId="28299" xr:uid="{00000000-0005-0000-0000-00008B6E0000}"/>
    <cellStyle name="Normal 2 3 4 3 2 4 3" xfId="8184" xr:uid="{00000000-0005-0000-0000-0000F81F0000}"/>
    <cellStyle name="Normal 2 3 4 3 2 4 3 3" xfId="23282" xr:uid="{00000000-0005-0000-0000-0000F25A0000}"/>
    <cellStyle name="Normal 2 3 4 3 2 4 5" xfId="18269" xr:uid="{00000000-0005-0000-0000-00005D470000}"/>
    <cellStyle name="Normal 2 3 4 3 2 5" xfId="4823" xr:uid="{00000000-0005-0000-0000-0000D7120000}"/>
    <cellStyle name="Normal 2 3 4 3 2 5 2" xfId="14875" xr:uid="{00000000-0005-0000-0000-00001B3A0000}"/>
    <cellStyle name="Normal 2 3 4 3 2 5 2 3" xfId="29970" xr:uid="{00000000-0005-0000-0000-000012750000}"/>
    <cellStyle name="Normal 2 3 4 3 2 5 3" xfId="9855" xr:uid="{00000000-0005-0000-0000-00007F260000}"/>
    <cellStyle name="Normal 2 3 4 3 2 5 3 3" xfId="24953" xr:uid="{00000000-0005-0000-0000-000079610000}"/>
    <cellStyle name="Normal 2 3 4 3 2 5 5" xfId="19940" xr:uid="{00000000-0005-0000-0000-0000E44D0000}"/>
    <cellStyle name="Normal 2 3 4 3 2 6" xfId="11533" xr:uid="{00000000-0005-0000-0000-00000D2D0000}"/>
    <cellStyle name="Normal 2 3 4 3 2 6 3" xfId="26628" xr:uid="{00000000-0005-0000-0000-000004680000}"/>
    <cellStyle name="Normal 2 3 4 3 2 7" xfId="6512" xr:uid="{00000000-0005-0000-0000-000070190000}"/>
    <cellStyle name="Normal 2 3 4 3 2 7 3" xfId="21611" xr:uid="{00000000-0005-0000-0000-00006B540000}"/>
    <cellStyle name="Normal 2 3 4 3 2 9" xfId="16598" xr:uid="{00000000-0005-0000-0000-0000D6400000}"/>
    <cellStyle name="Normal 2 3 4 3 3" xfId="1649" xr:uid="{00000000-0005-0000-0000-000071060000}"/>
    <cellStyle name="Normal 2 3 4 3 3 2" xfId="2488" xr:uid="{00000000-0005-0000-0000-0000B8090000}"/>
    <cellStyle name="Normal 2 3 4 3 3 2 2" xfId="4177" xr:uid="{00000000-0005-0000-0000-000051100000}"/>
    <cellStyle name="Normal 2 3 4 3 3 2 2 2" xfId="14250" xr:uid="{00000000-0005-0000-0000-0000AA370000}"/>
    <cellStyle name="Normal 2 3 4 3 3 2 2 2 3" xfId="29345" xr:uid="{00000000-0005-0000-0000-0000A1720000}"/>
    <cellStyle name="Normal 2 3 4 3 3 2 2 3" xfId="9230" xr:uid="{00000000-0005-0000-0000-00000E240000}"/>
    <cellStyle name="Normal 2 3 4 3 3 2 2 3 3" xfId="24328" xr:uid="{00000000-0005-0000-0000-0000085F0000}"/>
    <cellStyle name="Normal 2 3 4 3 3 2 2 5" xfId="19315" xr:uid="{00000000-0005-0000-0000-0000734B0000}"/>
    <cellStyle name="Normal 2 3 4 3 3 2 3" xfId="5869" xr:uid="{00000000-0005-0000-0000-0000ED160000}"/>
    <cellStyle name="Normal 2 3 4 3 3 2 3 2" xfId="15921" xr:uid="{00000000-0005-0000-0000-0000313E0000}"/>
    <cellStyle name="Normal 2 3 4 3 3 2 3 2 3" xfId="31016" xr:uid="{00000000-0005-0000-0000-000028790000}"/>
    <cellStyle name="Normal 2 3 4 3 3 2 3 3" xfId="10901" xr:uid="{00000000-0005-0000-0000-0000952A0000}"/>
    <cellStyle name="Normal 2 3 4 3 3 2 3 3 3" xfId="25999" xr:uid="{00000000-0005-0000-0000-00008F650000}"/>
    <cellStyle name="Normal 2 3 4 3 3 2 3 5" xfId="20986" xr:uid="{00000000-0005-0000-0000-0000FA510000}"/>
    <cellStyle name="Normal 2 3 4 3 3 2 4" xfId="12579" xr:uid="{00000000-0005-0000-0000-000023310000}"/>
    <cellStyle name="Normal 2 3 4 3 3 2 4 3" xfId="27674" xr:uid="{00000000-0005-0000-0000-00001A6C0000}"/>
    <cellStyle name="Normal 2 3 4 3 3 2 5" xfId="7558" xr:uid="{00000000-0005-0000-0000-0000861D0000}"/>
    <cellStyle name="Normal 2 3 4 3 3 2 5 3" xfId="22657" xr:uid="{00000000-0005-0000-0000-000081580000}"/>
    <cellStyle name="Normal 2 3 4 3 3 2 7" xfId="17644" xr:uid="{00000000-0005-0000-0000-0000EC440000}"/>
    <cellStyle name="Normal 2 3 4 3 3 3" xfId="3340" xr:uid="{00000000-0005-0000-0000-00000C0D0000}"/>
    <cellStyle name="Normal 2 3 4 3 3 3 2" xfId="13414" xr:uid="{00000000-0005-0000-0000-000066340000}"/>
    <cellStyle name="Normal 2 3 4 3 3 3 2 3" xfId="28509" xr:uid="{00000000-0005-0000-0000-00005D6F0000}"/>
    <cellStyle name="Normal 2 3 4 3 3 3 3" xfId="8394" xr:uid="{00000000-0005-0000-0000-0000CA200000}"/>
    <cellStyle name="Normal 2 3 4 3 3 3 3 3" xfId="23492" xr:uid="{00000000-0005-0000-0000-0000C45B0000}"/>
    <cellStyle name="Normal 2 3 4 3 3 3 5" xfId="18479" xr:uid="{00000000-0005-0000-0000-00002F480000}"/>
    <cellStyle name="Normal 2 3 4 3 3 4" xfId="5033" xr:uid="{00000000-0005-0000-0000-0000A9130000}"/>
    <cellStyle name="Normal 2 3 4 3 3 4 2" xfId="15085" xr:uid="{00000000-0005-0000-0000-0000ED3A0000}"/>
    <cellStyle name="Normal 2 3 4 3 3 4 2 3" xfId="30180" xr:uid="{00000000-0005-0000-0000-0000E4750000}"/>
    <cellStyle name="Normal 2 3 4 3 3 4 3" xfId="10065" xr:uid="{00000000-0005-0000-0000-000051270000}"/>
    <cellStyle name="Normal 2 3 4 3 3 4 3 3" xfId="25163" xr:uid="{00000000-0005-0000-0000-00004B620000}"/>
    <cellStyle name="Normal 2 3 4 3 3 4 5" xfId="20150" xr:uid="{00000000-0005-0000-0000-0000B64E0000}"/>
    <cellStyle name="Normal 2 3 4 3 3 5" xfId="11743" xr:uid="{00000000-0005-0000-0000-0000DF2D0000}"/>
    <cellStyle name="Normal 2 3 4 3 3 5 3" xfId="26838" xr:uid="{00000000-0005-0000-0000-0000D6680000}"/>
    <cellStyle name="Normal 2 3 4 3 3 6" xfId="6722" xr:uid="{00000000-0005-0000-0000-0000421A0000}"/>
    <cellStyle name="Normal 2 3 4 3 3 6 3" xfId="21821" xr:uid="{00000000-0005-0000-0000-00003D550000}"/>
    <cellStyle name="Normal 2 3 4 3 3 8" xfId="16808" xr:uid="{00000000-0005-0000-0000-0000A8410000}"/>
    <cellStyle name="Normal 2 3 4 3 4" xfId="2070" xr:uid="{00000000-0005-0000-0000-000016080000}"/>
    <cellStyle name="Normal 2 3 4 3 4 2" xfId="3759" xr:uid="{00000000-0005-0000-0000-0000AF0E0000}"/>
    <cellStyle name="Normal 2 3 4 3 4 2 2" xfId="13832" xr:uid="{00000000-0005-0000-0000-000008360000}"/>
    <cellStyle name="Normal 2 3 4 3 4 2 2 3" xfId="28927" xr:uid="{00000000-0005-0000-0000-0000FF700000}"/>
    <cellStyle name="Normal 2 3 4 3 4 2 3" xfId="8812" xr:uid="{00000000-0005-0000-0000-00006C220000}"/>
    <cellStyle name="Normal 2 3 4 3 4 2 3 3" xfId="23910" xr:uid="{00000000-0005-0000-0000-0000665D0000}"/>
    <cellStyle name="Normal 2 3 4 3 4 2 5" xfId="18897" xr:uid="{00000000-0005-0000-0000-0000D1490000}"/>
    <cellStyle name="Normal 2 3 4 3 4 3" xfId="5451" xr:uid="{00000000-0005-0000-0000-00004B150000}"/>
    <cellStyle name="Normal 2 3 4 3 4 3 2" xfId="15503" xr:uid="{00000000-0005-0000-0000-00008F3C0000}"/>
    <cellStyle name="Normal 2 3 4 3 4 3 2 3" xfId="30598" xr:uid="{00000000-0005-0000-0000-000086770000}"/>
    <cellStyle name="Normal 2 3 4 3 4 3 3" xfId="10483" xr:uid="{00000000-0005-0000-0000-0000F3280000}"/>
    <cellStyle name="Normal 2 3 4 3 4 3 3 3" xfId="25581" xr:uid="{00000000-0005-0000-0000-0000ED630000}"/>
    <cellStyle name="Normal 2 3 4 3 4 3 5" xfId="20568" xr:uid="{00000000-0005-0000-0000-000058500000}"/>
    <cellStyle name="Normal 2 3 4 3 4 4" xfId="12161" xr:uid="{00000000-0005-0000-0000-0000812F0000}"/>
    <cellStyle name="Normal 2 3 4 3 4 4 3" xfId="27256" xr:uid="{00000000-0005-0000-0000-0000786A0000}"/>
    <cellStyle name="Normal 2 3 4 3 4 5" xfId="7140" xr:uid="{00000000-0005-0000-0000-0000E41B0000}"/>
    <cellStyle name="Normal 2 3 4 3 4 5 3" xfId="22239" xr:uid="{00000000-0005-0000-0000-0000DF560000}"/>
    <cellStyle name="Normal 2 3 4 3 4 7" xfId="17226" xr:uid="{00000000-0005-0000-0000-00004A430000}"/>
    <cellStyle name="Normal 2 3 4 3 5" xfId="2922" xr:uid="{00000000-0005-0000-0000-00006A0B0000}"/>
    <cellStyle name="Normal 2 3 4 3 5 2" xfId="12996" xr:uid="{00000000-0005-0000-0000-0000C4320000}"/>
    <cellStyle name="Normal 2 3 4 3 5 2 3" xfId="28091" xr:uid="{00000000-0005-0000-0000-0000BB6D0000}"/>
    <cellStyle name="Normal 2 3 4 3 5 3" xfId="7976" xr:uid="{00000000-0005-0000-0000-0000281F0000}"/>
    <cellStyle name="Normal 2 3 4 3 5 3 3" xfId="23074" xr:uid="{00000000-0005-0000-0000-0000225A0000}"/>
    <cellStyle name="Normal 2 3 4 3 5 5" xfId="18061" xr:uid="{00000000-0005-0000-0000-00008D460000}"/>
    <cellStyle name="Normal 2 3 4 3 6" xfId="4615" xr:uid="{00000000-0005-0000-0000-000007120000}"/>
    <cellStyle name="Normal 2 3 4 3 6 2" xfId="14667" xr:uid="{00000000-0005-0000-0000-00004B390000}"/>
    <cellStyle name="Normal 2 3 4 3 6 2 3" xfId="29762" xr:uid="{00000000-0005-0000-0000-000042740000}"/>
    <cellStyle name="Normal 2 3 4 3 6 3" xfId="9647" xr:uid="{00000000-0005-0000-0000-0000AF250000}"/>
    <cellStyle name="Normal 2 3 4 3 6 3 3" xfId="24745" xr:uid="{00000000-0005-0000-0000-0000A9600000}"/>
    <cellStyle name="Normal 2 3 4 3 6 5" xfId="19732" xr:uid="{00000000-0005-0000-0000-0000144D0000}"/>
    <cellStyle name="Normal 2 3 4 3 7" xfId="11325" xr:uid="{00000000-0005-0000-0000-00003D2C0000}"/>
    <cellStyle name="Normal 2 3 4 3 7 3" xfId="26420" xr:uid="{00000000-0005-0000-0000-000034670000}"/>
    <cellStyle name="Normal 2 3 4 3 8" xfId="6304" xr:uid="{00000000-0005-0000-0000-0000A0180000}"/>
    <cellStyle name="Normal 2 3 4 3 8 3" xfId="21403" xr:uid="{00000000-0005-0000-0000-00009B530000}"/>
    <cellStyle name="Normal 2 3 4 4" xfId="1330" xr:uid="{00000000-0005-0000-0000-000032050000}"/>
    <cellStyle name="Normal 2 3 4 4 2" xfId="1753" xr:uid="{00000000-0005-0000-0000-0000D9060000}"/>
    <cellStyle name="Normal 2 3 4 4 2 2" xfId="2592" xr:uid="{00000000-0005-0000-0000-0000200A0000}"/>
    <cellStyle name="Normal 2 3 4 4 2 2 2" xfId="4281" xr:uid="{00000000-0005-0000-0000-0000B9100000}"/>
    <cellStyle name="Normal 2 3 4 4 2 2 2 2" xfId="14354" xr:uid="{00000000-0005-0000-0000-000012380000}"/>
    <cellStyle name="Normal 2 3 4 4 2 2 2 2 3" xfId="29449" xr:uid="{00000000-0005-0000-0000-000009730000}"/>
    <cellStyle name="Normal 2 3 4 4 2 2 2 3" xfId="9334" xr:uid="{00000000-0005-0000-0000-000076240000}"/>
    <cellStyle name="Normal 2 3 4 4 2 2 2 3 3" xfId="24432" xr:uid="{00000000-0005-0000-0000-0000705F0000}"/>
    <cellStyle name="Normal 2 3 4 4 2 2 2 5" xfId="19419" xr:uid="{00000000-0005-0000-0000-0000DB4B0000}"/>
    <cellStyle name="Normal 2 3 4 4 2 2 3" xfId="5973" xr:uid="{00000000-0005-0000-0000-000055170000}"/>
    <cellStyle name="Normal 2 3 4 4 2 2 3 2" xfId="16025" xr:uid="{00000000-0005-0000-0000-0000993E0000}"/>
    <cellStyle name="Normal 2 3 4 4 2 2 3 2 3" xfId="31120" xr:uid="{00000000-0005-0000-0000-000090790000}"/>
    <cellStyle name="Normal 2 3 4 4 2 2 3 3" xfId="11005" xr:uid="{00000000-0005-0000-0000-0000FD2A0000}"/>
    <cellStyle name="Normal 2 3 4 4 2 2 3 3 3" xfId="26103" xr:uid="{00000000-0005-0000-0000-0000F7650000}"/>
    <cellStyle name="Normal 2 3 4 4 2 2 3 5" xfId="21090" xr:uid="{00000000-0005-0000-0000-000062520000}"/>
    <cellStyle name="Normal 2 3 4 4 2 2 4" xfId="12683" xr:uid="{00000000-0005-0000-0000-00008B310000}"/>
    <cellStyle name="Normal 2 3 4 4 2 2 4 3" xfId="27778" xr:uid="{00000000-0005-0000-0000-0000826C0000}"/>
    <cellStyle name="Normal 2 3 4 4 2 2 5" xfId="7662" xr:uid="{00000000-0005-0000-0000-0000EE1D0000}"/>
    <cellStyle name="Normal 2 3 4 4 2 2 5 3" xfId="22761" xr:uid="{00000000-0005-0000-0000-0000E9580000}"/>
    <cellStyle name="Normal 2 3 4 4 2 2 7" xfId="17748" xr:uid="{00000000-0005-0000-0000-000054450000}"/>
    <cellStyle name="Normal 2 3 4 4 2 3" xfId="3444" xr:uid="{00000000-0005-0000-0000-0000740D0000}"/>
    <cellStyle name="Normal 2 3 4 4 2 3 2" xfId="13518" xr:uid="{00000000-0005-0000-0000-0000CE340000}"/>
    <cellStyle name="Normal 2 3 4 4 2 3 2 3" xfId="28613" xr:uid="{00000000-0005-0000-0000-0000C56F0000}"/>
    <cellStyle name="Normal 2 3 4 4 2 3 3" xfId="8498" xr:uid="{00000000-0005-0000-0000-000032210000}"/>
    <cellStyle name="Normal 2 3 4 4 2 3 3 3" xfId="23596" xr:uid="{00000000-0005-0000-0000-00002C5C0000}"/>
    <cellStyle name="Normal 2 3 4 4 2 3 5" xfId="18583" xr:uid="{00000000-0005-0000-0000-000097480000}"/>
    <cellStyle name="Normal 2 3 4 4 2 4" xfId="5137" xr:uid="{00000000-0005-0000-0000-000011140000}"/>
    <cellStyle name="Normal 2 3 4 4 2 4 2" xfId="15189" xr:uid="{00000000-0005-0000-0000-0000553B0000}"/>
    <cellStyle name="Normal 2 3 4 4 2 4 2 3" xfId="30284" xr:uid="{00000000-0005-0000-0000-00004C760000}"/>
    <cellStyle name="Normal 2 3 4 4 2 4 3" xfId="10169" xr:uid="{00000000-0005-0000-0000-0000B9270000}"/>
    <cellStyle name="Normal 2 3 4 4 2 4 3 3" xfId="25267" xr:uid="{00000000-0005-0000-0000-0000B3620000}"/>
    <cellStyle name="Normal 2 3 4 4 2 4 5" xfId="20254" xr:uid="{00000000-0005-0000-0000-00001E4F0000}"/>
    <cellStyle name="Normal 2 3 4 4 2 5" xfId="11847" xr:uid="{00000000-0005-0000-0000-0000472E0000}"/>
    <cellStyle name="Normal 2 3 4 4 2 5 3" xfId="26942" xr:uid="{00000000-0005-0000-0000-00003E690000}"/>
    <cellStyle name="Normal 2 3 4 4 2 6" xfId="6826" xr:uid="{00000000-0005-0000-0000-0000AA1A0000}"/>
    <cellStyle name="Normal 2 3 4 4 2 6 3" xfId="21925" xr:uid="{00000000-0005-0000-0000-0000A5550000}"/>
    <cellStyle name="Normal 2 3 4 4 2 8" xfId="16912" xr:uid="{00000000-0005-0000-0000-000010420000}"/>
    <cellStyle name="Normal 2 3 4 4 3" xfId="2174" xr:uid="{00000000-0005-0000-0000-00007E080000}"/>
    <cellStyle name="Normal 2 3 4 4 3 2" xfId="3863" xr:uid="{00000000-0005-0000-0000-0000170F0000}"/>
    <cellStyle name="Normal 2 3 4 4 3 2 2" xfId="13936" xr:uid="{00000000-0005-0000-0000-000070360000}"/>
    <cellStyle name="Normal 2 3 4 4 3 2 2 3" xfId="29031" xr:uid="{00000000-0005-0000-0000-000067710000}"/>
    <cellStyle name="Normal 2 3 4 4 3 2 3" xfId="8916" xr:uid="{00000000-0005-0000-0000-0000D4220000}"/>
    <cellStyle name="Normal 2 3 4 4 3 2 3 3" xfId="24014" xr:uid="{00000000-0005-0000-0000-0000CE5D0000}"/>
    <cellStyle name="Normal 2 3 4 4 3 2 5" xfId="19001" xr:uid="{00000000-0005-0000-0000-0000394A0000}"/>
    <cellStyle name="Normal 2 3 4 4 3 3" xfId="5555" xr:uid="{00000000-0005-0000-0000-0000B3150000}"/>
    <cellStyle name="Normal 2 3 4 4 3 3 2" xfId="15607" xr:uid="{00000000-0005-0000-0000-0000F73C0000}"/>
    <cellStyle name="Normal 2 3 4 4 3 3 2 3" xfId="30702" xr:uid="{00000000-0005-0000-0000-0000EE770000}"/>
    <cellStyle name="Normal 2 3 4 4 3 3 3" xfId="10587" xr:uid="{00000000-0005-0000-0000-00005B290000}"/>
    <cellStyle name="Normal 2 3 4 4 3 3 3 3" xfId="25685" xr:uid="{00000000-0005-0000-0000-000055640000}"/>
    <cellStyle name="Normal 2 3 4 4 3 3 5" xfId="20672" xr:uid="{00000000-0005-0000-0000-0000C0500000}"/>
    <cellStyle name="Normal 2 3 4 4 3 4" xfId="12265" xr:uid="{00000000-0005-0000-0000-0000E92F0000}"/>
    <cellStyle name="Normal 2 3 4 4 3 4 3" xfId="27360" xr:uid="{00000000-0005-0000-0000-0000E06A0000}"/>
    <cellStyle name="Normal 2 3 4 4 3 5" xfId="7244" xr:uid="{00000000-0005-0000-0000-00004C1C0000}"/>
    <cellStyle name="Normal 2 3 4 4 3 5 3" xfId="22343" xr:uid="{00000000-0005-0000-0000-000047570000}"/>
    <cellStyle name="Normal 2 3 4 4 3 7" xfId="17330" xr:uid="{00000000-0005-0000-0000-0000B2430000}"/>
    <cellStyle name="Normal 2 3 4 4 4" xfId="3026" xr:uid="{00000000-0005-0000-0000-0000D20B0000}"/>
    <cellStyle name="Normal 2 3 4 4 4 2" xfId="13100" xr:uid="{00000000-0005-0000-0000-00002C330000}"/>
    <cellStyle name="Normal 2 3 4 4 4 2 3" xfId="28195" xr:uid="{00000000-0005-0000-0000-0000236E0000}"/>
    <cellStyle name="Normal 2 3 4 4 4 3" xfId="8080" xr:uid="{00000000-0005-0000-0000-0000901F0000}"/>
    <cellStyle name="Normal 2 3 4 4 4 3 3" xfId="23178" xr:uid="{00000000-0005-0000-0000-00008A5A0000}"/>
    <cellStyle name="Normal 2 3 4 4 4 5" xfId="18165" xr:uid="{00000000-0005-0000-0000-0000F5460000}"/>
    <cellStyle name="Normal 2 3 4 4 5" xfId="4719" xr:uid="{00000000-0005-0000-0000-00006F120000}"/>
    <cellStyle name="Normal 2 3 4 4 5 2" xfId="14771" xr:uid="{00000000-0005-0000-0000-0000B3390000}"/>
    <cellStyle name="Normal 2 3 4 4 5 2 3" xfId="29866" xr:uid="{00000000-0005-0000-0000-0000AA740000}"/>
    <cellStyle name="Normal 2 3 4 4 5 3" xfId="9751" xr:uid="{00000000-0005-0000-0000-000017260000}"/>
    <cellStyle name="Normal 2 3 4 4 5 3 3" xfId="24849" xr:uid="{00000000-0005-0000-0000-000011610000}"/>
    <cellStyle name="Normal 2 3 4 4 5 5" xfId="19836" xr:uid="{00000000-0005-0000-0000-00007C4D0000}"/>
    <cellStyle name="Normal 2 3 4 4 6" xfId="11429" xr:uid="{00000000-0005-0000-0000-0000A52C0000}"/>
    <cellStyle name="Normal 2 3 4 4 6 3" xfId="26524" xr:uid="{00000000-0005-0000-0000-00009C670000}"/>
    <cellStyle name="Normal 2 3 4 4 7" xfId="6408" xr:uid="{00000000-0005-0000-0000-000008190000}"/>
    <cellStyle name="Normal 2 3 4 4 7 3" xfId="21507" xr:uid="{00000000-0005-0000-0000-000003540000}"/>
    <cellStyle name="Normal 2 3 4 4 9" xfId="16494" xr:uid="{00000000-0005-0000-0000-00006E400000}"/>
    <cellStyle name="Normal 2 3 4 5" xfId="1543" xr:uid="{00000000-0005-0000-0000-000007060000}"/>
    <cellStyle name="Normal 2 3 4 5 2" xfId="2384" xr:uid="{00000000-0005-0000-0000-000050090000}"/>
    <cellStyle name="Normal 2 3 4 5 2 2" xfId="4073" xr:uid="{00000000-0005-0000-0000-0000E90F0000}"/>
    <cellStyle name="Normal 2 3 4 5 2 2 2" xfId="14146" xr:uid="{00000000-0005-0000-0000-000042370000}"/>
    <cellStyle name="Normal 2 3 4 5 2 2 2 3" xfId="29241" xr:uid="{00000000-0005-0000-0000-000039720000}"/>
    <cellStyle name="Normal 2 3 4 5 2 2 3" xfId="9126" xr:uid="{00000000-0005-0000-0000-0000A6230000}"/>
    <cellStyle name="Normal 2 3 4 5 2 2 3 3" xfId="24224" xr:uid="{00000000-0005-0000-0000-0000A05E0000}"/>
    <cellStyle name="Normal 2 3 4 5 2 2 5" xfId="19211" xr:uid="{00000000-0005-0000-0000-00000B4B0000}"/>
    <cellStyle name="Normal 2 3 4 5 2 3" xfId="5765" xr:uid="{00000000-0005-0000-0000-000085160000}"/>
    <cellStyle name="Normal 2 3 4 5 2 3 2" xfId="15817" xr:uid="{00000000-0005-0000-0000-0000C93D0000}"/>
    <cellStyle name="Normal 2 3 4 5 2 3 2 3" xfId="30912" xr:uid="{00000000-0005-0000-0000-0000C0780000}"/>
    <cellStyle name="Normal 2 3 4 5 2 3 3" xfId="10797" xr:uid="{00000000-0005-0000-0000-00002D2A0000}"/>
    <cellStyle name="Normal 2 3 4 5 2 3 3 3" xfId="25895" xr:uid="{00000000-0005-0000-0000-000027650000}"/>
    <cellStyle name="Normal 2 3 4 5 2 3 5" xfId="20882" xr:uid="{00000000-0005-0000-0000-000092510000}"/>
    <cellStyle name="Normal 2 3 4 5 2 4" xfId="12475" xr:uid="{00000000-0005-0000-0000-0000BB300000}"/>
    <cellStyle name="Normal 2 3 4 5 2 4 3" xfId="27570" xr:uid="{00000000-0005-0000-0000-0000B26B0000}"/>
    <cellStyle name="Normal 2 3 4 5 2 5" xfId="7454" xr:uid="{00000000-0005-0000-0000-00001E1D0000}"/>
    <cellStyle name="Normal 2 3 4 5 2 5 3" xfId="22553" xr:uid="{00000000-0005-0000-0000-000019580000}"/>
    <cellStyle name="Normal 2 3 4 5 2 7" xfId="17540" xr:uid="{00000000-0005-0000-0000-000084440000}"/>
    <cellStyle name="Normal 2 3 4 5 3" xfId="3236" xr:uid="{00000000-0005-0000-0000-0000A40C0000}"/>
    <cellStyle name="Normal 2 3 4 5 3 2" xfId="13310" xr:uid="{00000000-0005-0000-0000-0000FE330000}"/>
    <cellStyle name="Normal 2 3 4 5 3 2 3" xfId="28405" xr:uid="{00000000-0005-0000-0000-0000F56E0000}"/>
    <cellStyle name="Normal 2 3 4 5 3 3" xfId="8290" xr:uid="{00000000-0005-0000-0000-000062200000}"/>
    <cellStyle name="Normal 2 3 4 5 3 3 3" xfId="23388" xr:uid="{00000000-0005-0000-0000-00005C5B0000}"/>
    <cellStyle name="Normal 2 3 4 5 3 5" xfId="18375" xr:uid="{00000000-0005-0000-0000-0000C7470000}"/>
    <cellStyle name="Normal 2 3 4 5 4" xfId="4929" xr:uid="{00000000-0005-0000-0000-000041130000}"/>
    <cellStyle name="Normal 2 3 4 5 4 2" xfId="14981" xr:uid="{00000000-0005-0000-0000-0000853A0000}"/>
    <cellStyle name="Normal 2 3 4 5 4 2 3" xfId="30076" xr:uid="{00000000-0005-0000-0000-00007C750000}"/>
    <cellStyle name="Normal 2 3 4 5 4 3" xfId="9961" xr:uid="{00000000-0005-0000-0000-0000E9260000}"/>
    <cellStyle name="Normal 2 3 4 5 4 3 3" xfId="25059" xr:uid="{00000000-0005-0000-0000-0000E3610000}"/>
    <cellStyle name="Normal 2 3 4 5 4 5" xfId="20046" xr:uid="{00000000-0005-0000-0000-00004E4E0000}"/>
    <cellStyle name="Normal 2 3 4 5 5" xfId="11639" xr:uid="{00000000-0005-0000-0000-0000772D0000}"/>
    <cellStyle name="Normal 2 3 4 5 5 3" xfId="26734" xr:uid="{00000000-0005-0000-0000-00006E680000}"/>
    <cellStyle name="Normal 2 3 4 5 6" xfId="6618" xr:uid="{00000000-0005-0000-0000-0000DA190000}"/>
    <cellStyle name="Normal 2 3 4 5 6 3" xfId="21717" xr:uid="{00000000-0005-0000-0000-0000D5540000}"/>
    <cellStyle name="Normal 2 3 4 5 8" xfId="16704" xr:uid="{00000000-0005-0000-0000-000040410000}"/>
    <cellStyle name="Normal 2 3 4 6" xfId="1964" xr:uid="{00000000-0005-0000-0000-0000AC070000}"/>
    <cellStyle name="Normal 2 3 4 6 2" xfId="3655" xr:uid="{00000000-0005-0000-0000-0000470E0000}"/>
    <cellStyle name="Normal 2 3 4 6 2 2" xfId="13728" xr:uid="{00000000-0005-0000-0000-0000A0350000}"/>
    <cellStyle name="Normal 2 3 4 6 2 2 3" xfId="28823" xr:uid="{00000000-0005-0000-0000-000097700000}"/>
    <cellStyle name="Normal 2 3 4 6 2 3" xfId="8708" xr:uid="{00000000-0005-0000-0000-000004220000}"/>
    <cellStyle name="Normal 2 3 4 6 2 3 3" xfId="23806" xr:uid="{00000000-0005-0000-0000-0000FE5C0000}"/>
    <cellStyle name="Normal 2 3 4 6 2 5" xfId="18793" xr:uid="{00000000-0005-0000-0000-000069490000}"/>
    <cellStyle name="Normal 2 3 4 6 3" xfId="5347" xr:uid="{00000000-0005-0000-0000-0000E3140000}"/>
    <cellStyle name="Normal 2 3 4 6 3 2" xfId="15399" xr:uid="{00000000-0005-0000-0000-0000273C0000}"/>
    <cellStyle name="Normal 2 3 4 6 3 2 3" xfId="30494" xr:uid="{00000000-0005-0000-0000-00001E770000}"/>
    <cellStyle name="Normal 2 3 4 6 3 3" xfId="10379" xr:uid="{00000000-0005-0000-0000-00008B280000}"/>
    <cellStyle name="Normal 2 3 4 6 3 3 3" xfId="25477" xr:uid="{00000000-0005-0000-0000-000085630000}"/>
    <cellStyle name="Normal 2 3 4 6 3 5" xfId="20464" xr:uid="{00000000-0005-0000-0000-0000F04F0000}"/>
    <cellStyle name="Normal 2 3 4 6 4" xfId="12057" xr:uid="{00000000-0005-0000-0000-0000192F0000}"/>
    <cellStyle name="Normal 2 3 4 6 4 3" xfId="27152" xr:uid="{00000000-0005-0000-0000-0000106A0000}"/>
    <cellStyle name="Normal 2 3 4 6 5" xfId="7036" xr:uid="{00000000-0005-0000-0000-00007C1B0000}"/>
    <cellStyle name="Normal 2 3 4 6 5 3" xfId="22135" xr:uid="{00000000-0005-0000-0000-000077560000}"/>
    <cellStyle name="Normal 2 3 4 6 7" xfId="17122" xr:uid="{00000000-0005-0000-0000-0000E2420000}"/>
    <cellStyle name="Normal 2 3 4 7" xfId="2814" xr:uid="{00000000-0005-0000-0000-0000FE0A0000}"/>
    <cellStyle name="Normal 2 3 4 7 2" xfId="12892" xr:uid="{00000000-0005-0000-0000-00005C320000}"/>
    <cellStyle name="Normal 2 3 4 7 2 3" xfId="27987" xr:uid="{00000000-0005-0000-0000-0000536D0000}"/>
    <cellStyle name="Normal 2 3 4 7 3" xfId="7872" xr:uid="{00000000-0005-0000-0000-0000C01E0000}"/>
    <cellStyle name="Normal 2 3 4 7 3 3" xfId="22970" xr:uid="{00000000-0005-0000-0000-0000BA590000}"/>
    <cellStyle name="Normal 2 3 4 7 5" xfId="17957" xr:uid="{00000000-0005-0000-0000-000025460000}"/>
    <cellStyle name="Normal 2 3 4 8" xfId="4508" xr:uid="{00000000-0005-0000-0000-00009C110000}"/>
    <cellStyle name="Normal 2 3 4 8 2" xfId="14563" xr:uid="{00000000-0005-0000-0000-0000E3380000}"/>
    <cellStyle name="Normal 2 3 4 8 2 3" xfId="29658" xr:uid="{00000000-0005-0000-0000-0000DA730000}"/>
    <cellStyle name="Normal 2 3 4 8 3" xfId="9543" xr:uid="{00000000-0005-0000-0000-000047250000}"/>
    <cellStyle name="Normal 2 3 4 8 3 3" xfId="24641" xr:uid="{00000000-0005-0000-0000-000041600000}"/>
    <cellStyle name="Normal 2 3 4 8 5" xfId="19628" xr:uid="{00000000-0005-0000-0000-0000AC4C0000}"/>
    <cellStyle name="Normal 2 3 4 9" xfId="11219" xr:uid="{00000000-0005-0000-0000-0000D32B0000}"/>
    <cellStyle name="Normal 2 3 4 9 3" xfId="26316" xr:uid="{00000000-0005-0000-0000-0000CC660000}"/>
    <cellStyle name="Normal 2 3 5" xfId="833" xr:uid="{00000000-0005-0000-0000-000041030000}"/>
    <cellStyle name="Normal 2 3 5 10" xfId="6199" xr:uid="{00000000-0005-0000-0000-000037180000}"/>
    <cellStyle name="Normal 2 3 5 10 3" xfId="21300" xr:uid="{00000000-0005-0000-0000-000034530000}"/>
    <cellStyle name="Normal 2 3 5 12" xfId="16285" xr:uid="{00000000-0005-0000-0000-00009D3F0000}"/>
    <cellStyle name="Normal 2 3 5 2" xfId="1164" xr:uid="{00000000-0005-0000-0000-00008C040000}"/>
    <cellStyle name="Normal 2 3 5 2 11" xfId="16339" xr:uid="{00000000-0005-0000-0000-0000D33F0000}"/>
    <cellStyle name="Normal 2 3 5 2 2" xfId="1272" xr:uid="{00000000-0005-0000-0000-0000F8040000}"/>
    <cellStyle name="Normal 2 3 5 2 2 10" xfId="16443" xr:uid="{00000000-0005-0000-0000-00003B400000}"/>
    <cellStyle name="Normal 2 3 5 2 2 2" xfId="1489" xr:uid="{00000000-0005-0000-0000-0000D1050000}"/>
    <cellStyle name="Normal 2 3 5 2 2 2 2" xfId="1910" xr:uid="{00000000-0005-0000-0000-000076070000}"/>
    <cellStyle name="Normal 2 3 5 2 2 2 2 2" xfId="2749" xr:uid="{00000000-0005-0000-0000-0000BD0A0000}"/>
    <cellStyle name="Normal 2 3 5 2 2 2 2 2 2" xfId="4438" xr:uid="{00000000-0005-0000-0000-000056110000}"/>
    <cellStyle name="Normal 2 3 5 2 2 2 2 2 2 2" xfId="14511" xr:uid="{00000000-0005-0000-0000-0000AF380000}"/>
    <cellStyle name="Normal 2 3 5 2 2 2 2 2 2 2 3" xfId="29606" xr:uid="{00000000-0005-0000-0000-0000A6730000}"/>
    <cellStyle name="Normal 2 3 5 2 2 2 2 2 2 3" xfId="9491" xr:uid="{00000000-0005-0000-0000-000013250000}"/>
    <cellStyle name="Normal 2 3 5 2 2 2 2 2 2 3 3" xfId="24589" xr:uid="{00000000-0005-0000-0000-00000D600000}"/>
    <cellStyle name="Normal 2 3 5 2 2 2 2 2 2 5" xfId="19576" xr:uid="{00000000-0005-0000-0000-0000784C0000}"/>
    <cellStyle name="Normal 2 3 5 2 2 2 2 2 3" xfId="6130" xr:uid="{00000000-0005-0000-0000-0000F2170000}"/>
    <cellStyle name="Normal 2 3 5 2 2 2 2 2 3 2" xfId="16182" xr:uid="{00000000-0005-0000-0000-0000363F0000}"/>
    <cellStyle name="Normal 2 3 5 2 2 2 2 2 3 2 3" xfId="31277" xr:uid="{00000000-0005-0000-0000-00002D7A0000}"/>
    <cellStyle name="Normal 2 3 5 2 2 2 2 2 3 3" xfId="11162" xr:uid="{00000000-0005-0000-0000-00009A2B0000}"/>
    <cellStyle name="Normal 2 3 5 2 2 2 2 2 3 3 3" xfId="26260" xr:uid="{00000000-0005-0000-0000-000094660000}"/>
    <cellStyle name="Normal 2 3 5 2 2 2 2 2 3 5" xfId="21247" xr:uid="{00000000-0005-0000-0000-0000FF520000}"/>
    <cellStyle name="Normal 2 3 5 2 2 2 2 2 4" xfId="12840" xr:uid="{00000000-0005-0000-0000-000028320000}"/>
    <cellStyle name="Normal 2 3 5 2 2 2 2 2 4 3" xfId="27935" xr:uid="{00000000-0005-0000-0000-00001F6D0000}"/>
    <cellStyle name="Normal 2 3 5 2 2 2 2 2 5" xfId="7819" xr:uid="{00000000-0005-0000-0000-00008B1E0000}"/>
    <cellStyle name="Normal 2 3 5 2 2 2 2 2 5 3" xfId="22918" xr:uid="{00000000-0005-0000-0000-000086590000}"/>
    <cellStyle name="Normal 2 3 5 2 2 2 2 2 7" xfId="17905" xr:uid="{00000000-0005-0000-0000-0000F1450000}"/>
    <cellStyle name="Normal 2 3 5 2 2 2 2 3" xfId="3601" xr:uid="{00000000-0005-0000-0000-0000110E0000}"/>
    <cellStyle name="Normal 2 3 5 2 2 2 2 3 2" xfId="13675" xr:uid="{00000000-0005-0000-0000-00006B350000}"/>
    <cellStyle name="Normal 2 3 5 2 2 2 2 3 2 3" xfId="28770" xr:uid="{00000000-0005-0000-0000-000062700000}"/>
    <cellStyle name="Normal 2 3 5 2 2 2 2 3 3" xfId="8655" xr:uid="{00000000-0005-0000-0000-0000CF210000}"/>
    <cellStyle name="Normal 2 3 5 2 2 2 2 3 3 3" xfId="23753" xr:uid="{00000000-0005-0000-0000-0000C95C0000}"/>
    <cellStyle name="Normal 2 3 5 2 2 2 2 3 5" xfId="18740" xr:uid="{00000000-0005-0000-0000-000034490000}"/>
    <cellStyle name="Normal 2 3 5 2 2 2 2 4" xfId="5294" xr:uid="{00000000-0005-0000-0000-0000AE140000}"/>
    <cellStyle name="Normal 2 3 5 2 2 2 2 4 2" xfId="15346" xr:uid="{00000000-0005-0000-0000-0000F23B0000}"/>
    <cellStyle name="Normal 2 3 5 2 2 2 2 4 2 3" xfId="30441" xr:uid="{00000000-0005-0000-0000-0000E9760000}"/>
    <cellStyle name="Normal 2 3 5 2 2 2 2 4 3" xfId="10326" xr:uid="{00000000-0005-0000-0000-000056280000}"/>
    <cellStyle name="Normal 2 3 5 2 2 2 2 4 3 3" xfId="25424" xr:uid="{00000000-0005-0000-0000-000050630000}"/>
    <cellStyle name="Normal 2 3 5 2 2 2 2 4 5" xfId="20411" xr:uid="{00000000-0005-0000-0000-0000BB4F0000}"/>
    <cellStyle name="Normal 2 3 5 2 2 2 2 5" xfId="12004" xr:uid="{00000000-0005-0000-0000-0000E42E0000}"/>
    <cellStyle name="Normal 2 3 5 2 2 2 2 5 3" xfId="27099" xr:uid="{00000000-0005-0000-0000-0000DB690000}"/>
    <cellStyle name="Normal 2 3 5 2 2 2 2 6" xfId="6983" xr:uid="{00000000-0005-0000-0000-0000471B0000}"/>
    <cellStyle name="Normal 2 3 5 2 2 2 2 6 3" xfId="22082" xr:uid="{00000000-0005-0000-0000-000042560000}"/>
    <cellStyle name="Normal 2 3 5 2 2 2 2 8" xfId="17069" xr:uid="{00000000-0005-0000-0000-0000AD420000}"/>
    <cellStyle name="Normal 2 3 5 2 2 2 3" xfId="2331" xr:uid="{00000000-0005-0000-0000-00001B090000}"/>
    <cellStyle name="Normal 2 3 5 2 2 2 3 2" xfId="4020" xr:uid="{00000000-0005-0000-0000-0000B40F0000}"/>
    <cellStyle name="Normal 2 3 5 2 2 2 3 2 2" xfId="14093" xr:uid="{00000000-0005-0000-0000-00000D370000}"/>
    <cellStyle name="Normal 2 3 5 2 2 2 3 2 2 3" xfId="29188" xr:uid="{00000000-0005-0000-0000-000004720000}"/>
    <cellStyle name="Normal 2 3 5 2 2 2 3 2 3" xfId="9073" xr:uid="{00000000-0005-0000-0000-000071230000}"/>
    <cellStyle name="Normal 2 3 5 2 2 2 3 2 3 3" xfId="24171" xr:uid="{00000000-0005-0000-0000-00006B5E0000}"/>
    <cellStyle name="Normal 2 3 5 2 2 2 3 2 5" xfId="19158" xr:uid="{00000000-0005-0000-0000-0000D64A0000}"/>
    <cellStyle name="Normal 2 3 5 2 2 2 3 3" xfId="5712" xr:uid="{00000000-0005-0000-0000-000050160000}"/>
    <cellStyle name="Normal 2 3 5 2 2 2 3 3 2" xfId="15764" xr:uid="{00000000-0005-0000-0000-0000943D0000}"/>
    <cellStyle name="Normal 2 3 5 2 2 2 3 3 2 3" xfId="30859" xr:uid="{00000000-0005-0000-0000-00008B780000}"/>
    <cellStyle name="Normal 2 3 5 2 2 2 3 3 3" xfId="10744" xr:uid="{00000000-0005-0000-0000-0000F8290000}"/>
    <cellStyle name="Normal 2 3 5 2 2 2 3 3 3 3" xfId="25842" xr:uid="{00000000-0005-0000-0000-0000F2640000}"/>
    <cellStyle name="Normal 2 3 5 2 2 2 3 3 5" xfId="20829" xr:uid="{00000000-0005-0000-0000-00005D510000}"/>
    <cellStyle name="Normal 2 3 5 2 2 2 3 4" xfId="12422" xr:uid="{00000000-0005-0000-0000-000086300000}"/>
    <cellStyle name="Normal 2 3 5 2 2 2 3 4 3" xfId="27517" xr:uid="{00000000-0005-0000-0000-00007D6B0000}"/>
    <cellStyle name="Normal 2 3 5 2 2 2 3 5" xfId="7401" xr:uid="{00000000-0005-0000-0000-0000E91C0000}"/>
    <cellStyle name="Normal 2 3 5 2 2 2 3 5 3" xfId="22500" xr:uid="{00000000-0005-0000-0000-0000E4570000}"/>
    <cellStyle name="Normal 2 3 5 2 2 2 3 7" xfId="17487" xr:uid="{00000000-0005-0000-0000-00004F440000}"/>
    <cellStyle name="Normal 2 3 5 2 2 2 4" xfId="3183" xr:uid="{00000000-0005-0000-0000-00006F0C0000}"/>
    <cellStyle name="Normal 2 3 5 2 2 2 4 2" xfId="13257" xr:uid="{00000000-0005-0000-0000-0000C9330000}"/>
    <cellStyle name="Normal 2 3 5 2 2 2 4 2 3" xfId="28352" xr:uid="{00000000-0005-0000-0000-0000C06E0000}"/>
    <cellStyle name="Normal 2 3 5 2 2 2 4 3" xfId="8237" xr:uid="{00000000-0005-0000-0000-00002D200000}"/>
    <cellStyle name="Normal 2 3 5 2 2 2 4 3 3" xfId="23335" xr:uid="{00000000-0005-0000-0000-0000275B0000}"/>
    <cellStyle name="Normal 2 3 5 2 2 2 4 5" xfId="18322" xr:uid="{00000000-0005-0000-0000-000092470000}"/>
    <cellStyle name="Normal 2 3 5 2 2 2 5" xfId="4876" xr:uid="{00000000-0005-0000-0000-00000C130000}"/>
    <cellStyle name="Normal 2 3 5 2 2 2 5 2" xfId="14928" xr:uid="{00000000-0005-0000-0000-0000503A0000}"/>
    <cellStyle name="Normal 2 3 5 2 2 2 5 2 3" xfId="30023" xr:uid="{00000000-0005-0000-0000-000047750000}"/>
    <cellStyle name="Normal 2 3 5 2 2 2 5 3" xfId="9908" xr:uid="{00000000-0005-0000-0000-0000B4260000}"/>
    <cellStyle name="Normal 2 3 5 2 2 2 5 3 3" xfId="25006" xr:uid="{00000000-0005-0000-0000-0000AE610000}"/>
    <cellStyle name="Normal 2 3 5 2 2 2 5 5" xfId="19993" xr:uid="{00000000-0005-0000-0000-0000194E0000}"/>
    <cellStyle name="Normal 2 3 5 2 2 2 6" xfId="11586" xr:uid="{00000000-0005-0000-0000-0000422D0000}"/>
    <cellStyle name="Normal 2 3 5 2 2 2 6 3" xfId="26681" xr:uid="{00000000-0005-0000-0000-000039680000}"/>
    <cellStyle name="Normal 2 3 5 2 2 2 7" xfId="6565" xr:uid="{00000000-0005-0000-0000-0000A5190000}"/>
    <cellStyle name="Normal 2 3 5 2 2 2 7 3" xfId="21664" xr:uid="{00000000-0005-0000-0000-0000A0540000}"/>
    <cellStyle name="Normal 2 3 5 2 2 2 9" xfId="16651" xr:uid="{00000000-0005-0000-0000-00000B410000}"/>
    <cellStyle name="Normal 2 3 5 2 2 3" xfId="1702" xr:uid="{00000000-0005-0000-0000-0000A6060000}"/>
    <cellStyle name="Normal 2 3 5 2 2 3 2" xfId="2541" xr:uid="{00000000-0005-0000-0000-0000ED090000}"/>
    <cellStyle name="Normal 2 3 5 2 2 3 2 2" xfId="4230" xr:uid="{00000000-0005-0000-0000-000086100000}"/>
    <cellStyle name="Normal 2 3 5 2 2 3 2 2 2" xfId="14303" xr:uid="{00000000-0005-0000-0000-0000DF370000}"/>
    <cellStyle name="Normal 2 3 5 2 2 3 2 2 2 3" xfId="29398" xr:uid="{00000000-0005-0000-0000-0000D6720000}"/>
    <cellStyle name="Normal 2 3 5 2 2 3 2 2 3" xfId="9283" xr:uid="{00000000-0005-0000-0000-000043240000}"/>
    <cellStyle name="Normal 2 3 5 2 2 3 2 2 3 3" xfId="24381" xr:uid="{00000000-0005-0000-0000-00003D5F0000}"/>
    <cellStyle name="Normal 2 3 5 2 2 3 2 2 5" xfId="19368" xr:uid="{00000000-0005-0000-0000-0000A84B0000}"/>
    <cellStyle name="Normal 2 3 5 2 2 3 2 3" xfId="5922" xr:uid="{00000000-0005-0000-0000-000022170000}"/>
    <cellStyle name="Normal 2 3 5 2 2 3 2 3 2" xfId="15974" xr:uid="{00000000-0005-0000-0000-0000663E0000}"/>
    <cellStyle name="Normal 2 3 5 2 2 3 2 3 2 3" xfId="31069" xr:uid="{00000000-0005-0000-0000-00005D790000}"/>
    <cellStyle name="Normal 2 3 5 2 2 3 2 3 3" xfId="10954" xr:uid="{00000000-0005-0000-0000-0000CA2A0000}"/>
    <cellStyle name="Normal 2 3 5 2 2 3 2 3 3 3" xfId="26052" xr:uid="{00000000-0005-0000-0000-0000C4650000}"/>
    <cellStyle name="Normal 2 3 5 2 2 3 2 3 5" xfId="21039" xr:uid="{00000000-0005-0000-0000-00002F520000}"/>
    <cellStyle name="Normal 2 3 5 2 2 3 2 4" xfId="12632" xr:uid="{00000000-0005-0000-0000-000058310000}"/>
    <cellStyle name="Normal 2 3 5 2 2 3 2 4 3" xfId="27727" xr:uid="{00000000-0005-0000-0000-00004F6C0000}"/>
    <cellStyle name="Normal 2 3 5 2 2 3 2 5" xfId="7611" xr:uid="{00000000-0005-0000-0000-0000BB1D0000}"/>
    <cellStyle name="Normal 2 3 5 2 2 3 2 5 3" xfId="22710" xr:uid="{00000000-0005-0000-0000-0000B6580000}"/>
    <cellStyle name="Normal 2 3 5 2 2 3 2 7" xfId="17697" xr:uid="{00000000-0005-0000-0000-000021450000}"/>
    <cellStyle name="Normal 2 3 5 2 2 3 3" xfId="3393" xr:uid="{00000000-0005-0000-0000-0000410D0000}"/>
    <cellStyle name="Normal 2 3 5 2 2 3 3 2" xfId="13467" xr:uid="{00000000-0005-0000-0000-00009B340000}"/>
    <cellStyle name="Normal 2 3 5 2 2 3 3 2 3" xfId="28562" xr:uid="{00000000-0005-0000-0000-0000926F0000}"/>
    <cellStyle name="Normal 2 3 5 2 2 3 3 3" xfId="8447" xr:uid="{00000000-0005-0000-0000-0000FF200000}"/>
    <cellStyle name="Normal 2 3 5 2 2 3 3 3 3" xfId="23545" xr:uid="{00000000-0005-0000-0000-0000F95B0000}"/>
    <cellStyle name="Normal 2 3 5 2 2 3 3 5" xfId="18532" xr:uid="{00000000-0005-0000-0000-000064480000}"/>
    <cellStyle name="Normal 2 3 5 2 2 3 4" xfId="5086" xr:uid="{00000000-0005-0000-0000-0000DE130000}"/>
    <cellStyle name="Normal 2 3 5 2 2 3 4 2" xfId="15138" xr:uid="{00000000-0005-0000-0000-0000223B0000}"/>
    <cellStyle name="Normal 2 3 5 2 2 3 4 2 3" xfId="30233" xr:uid="{00000000-0005-0000-0000-000019760000}"/>
    <cellStyle name="Normal 2 3 5 2 2 3 4 3" xfId="10118" xr:uid="{00000000-0005-0000-0000-000086270000}"/>
    <cellStyle name="Normal 2 3 5 2 2 3 4 3 3" xfId="25216" xr:uid="{00000000-0005-0000-0000-000080620000}"/>
    <cellStyle name="Normal 2 3 5 2 2 3 4 5" xfId="20203" xr:uid="{00000000-0005-0000-0000-0000EB4E0000}"/>
    <cellStyle name="Normal 2 3 5 2 2 3 5" xfId="11796" xr:uid="{00000000-0005-0000-0000-0000142E0000}"/>
    <cellStyle name="Normal 2 3 5 2 2 3 5 3" xfId="26891" xr:uid="{00000000-0005-0000-0000-00000B690000}"/>
    <cellStyle name="Normal 2 3 5 2 2 3 6" xfId="6775" xr:uid="{00000000-0005-0000-0000-0000771A0000}"/>
    <cellStyle name="Normal 2 3 5 2 2 3 6 3" xfId="21874" xr:uid="{00000000-0005-0000-0000-000072550000}"/>
    <cellStyle name="Normal 2 3 5 2 2 3 8" xfId="16861" xr:uid="{00000000-0005-0000-0000-0000DD410000}"/>
    <cellStyle name="Normal 2 3 5 2 2 4" xfId="2123" xr:uid="{00000000-0005-0000-0000-00004B080000}"/>
    <cellStyle name="Normal 2 3 5 2 2 4 2" xfId="3812" xr:uid="{00000000-0005-0000-0000-0000E40E0000}"/>
    <cellStyle name="Normal 2 3 5 2 2 4 2 2" xfId="13885" xr:uid="{00000000-0005-0000-0000-00003D360000}"/>
    <cellStyle name="Normal 2 3 5 2 2 4 2 2 3" xfId="28980" xr:uid="{00000000-0005-0000-0000-000034710000}"/>
    <cellStyle name="Normal 2 3 5 2 2 4 2 3" xfId="8865" xr:uid="{00000000-0005-0000-0000-0000A1220000}"/>
    <cellStyle name="Normal 2 3 5 2 2 4 2 3 3" xfId="23963" xr:uid="{00000000-0005-0000-0000-00009B5D0000}"/>
    <cellStyle name="Normal 2 3 5 2 2 4 2 5" xfId="18950" xr:uid="{00000000-0005-0000-0000-0000064A0000}"/>
    <cellStyle name="Normal 2 3 5 2 2 4 3" xfId="5504" xr:uid="{00000000-0005-0000-0000-000080150000}"/>
    <cellStyle name="Normal 2 3 5 2 2 4 3 2" xfId="15556" xr:uid="{00000000-0005-0000-0000-0000C43C0000}"/>
    <cellStyle name="Normal 2 3 5 2 2 4 3 2 3" xfId="30651" xr:uid="{00000000-0005-0000-0000-0000BB770000}"/>
    <cellStyle name="Normal 2 3 5 2 2 4 3 3" xfId="10536" xr:uid="{00000000-0005-0000-0000-000028290000}"/>
    <cellStyle name="Normal 2 3 5 2 2 4 3 3 3" xfId="25634" xr:uid="{00000000-0005-0000-0000-000022640000}"/>
    <cellStyle name="Normal 2 3 5 2 2 4 3 5" xfId="20621" xr:uid="{00000000-0005-0000-0000-00008D500000}"/>
    <cellStyle name="Normal 2 3 5 2 2 4 4" xfId="12214" xr:uid="{00000000-0005-0000-0000-0000B62F0000}"/>
    <cellStyle name="Normal 2 3 5 2 2 4 4 3" xfId="27309" xr:uid="{00000000-0005-0000-0000-0000AD6A0000}"/>
    <cellStyle name="Normal 2 3 5 2 2 4 5" xfId="7193" xr:uid="{00000000-0005-0000-0000-0000191C0000}"/>
    <cellStyle name="Normal 2 3 5 2 2 4 5 3" xfId="22292" xr:uid="{00000000-0005-0000-0000-000014570000}"/>
    <cellStyle name="Normal 2 3 5 2 2 4 7" xfId="17279" xr:uid="{00000000-0005-0000-0000-00007F430000}"/>
    <cellStyle name="Normal 2 3 5 2 2 5" xfId="2975" xr:uid="{00000000-0005-0000-0000-00009F0B0000}"/>
    <cellStyle name="Normal 2 3 5 2 2 5 2" xfId="13049" xr:uid="{00000000-0005-0000-0000-0000F9320000}"/>
    <cellStyle name="Normal 2 3 5 2 2 5 2 3" xfId="28144" xr:uid="{00000000-0005-0000-0000-0000F06D0000}"/>
    <cellStyle name="Normal 2 3 5 2 2 5 3" xfId="8029" xr:uid="{00000000-0005-0000-0000-00005D1F0000}"/>
    <cellStyle name="Normal 2 3 5 2 2 5 3 3" xfId="23127" xr:uid="{00000000-0005-0000-0000-0000575A0000}"/>
    <cellStyle name="Normal 2 3 5 2 2 5 5" xfId="18114" xr:uid="{00000000-0005-0000-0000-0000C2460000}"/>
    <cellStyle name="Normal 2 3 5 2 2 6" xfId="4668" xr:uid="{00000000-0005-0000-0000-00003C120000}"/>
    <cellStyle name="Normal 2 3 5 2 2 6 2" xfId="14720" xr:uid="{00000000-0005-0000-0000-000080390000}"/>
    <cellStyle name="Normal 2 3 5 2 2 6 2 3" xfId="29815" xr:uid="{00000000-0005-0000-0000-000077740000}"/>
    <cellStyle name="Normal 2 3 5 2 2 6 3" xfId="9700" xr:uid="{00000000-0005-0000-0000-0000E4250000}"/>
    <cellStyle name="Normal 2 3 5 2 2 6 3 3" xfId="24798" xr:uid="{00000000-0005-0000-0000-0000DE600000}"/>
    <cellStyle name="Normal 2 3 5 2 2 6 5" xfId="19785" xr:uid="{00000000-0005-0000-0000-0000494D0000}"/>
    <cellStyle name="Normal 2 3 5 2 2 7" xfId="11378" xr:uid="{00000000-0005-0000-0000-0000722C0000}"/>
    <cellStyle name="Normal 2 3 5 2 2 7 3" xfId="26473" xr:uid="{00000000-0005-0000-0000-000069670000}"/>
    <cellStyle name="Normal 2 3 5 2 2 8" xfId="6357" xr:uid="{00000000-0005-0000-0000-0000D5180000}"/>
    <cellStyle name="Normal 2 3 5 2 2 8 3" xfId="21456" xr:uid="{00000000-0005-0000-0000-0000D0530000}"/>
    <cellStyle name="Normal 2 3 5 2 3" xfId="1385" xr:uid="{00000000-0005-0000-0000-000069050000}"/>
    <cellStyle name="Normal 2 3 5 2 3 2" xfId="1806" xr:uid="{00000000-0005-0000-0000-00000E070000}"/>
    <cellStyle name="Normal 2 3 5 2 3 2 2" xfId="2645" xr:uid="{00000000-0005-0000-0000-0000550A0000}"/>
    <cellStyle name="Normal 2 3 5 2 3 2 2 2" xfId="4334" xr:uid="{00000000-0005-0000-0000-0000EE100000}"/>
    <cellStyle name="Normal 2 3 5 2 3 2 2 2 2" xfId="14407" xr:uid="{00000000-0005-0000-0000-000047380000}"/>
    <cellStyle name="Normal 2 3 5 2 3 2 2 2 2 3" xfId="29502" xr:uid="{00000000-0005-0000-0000-00003E730000}"/>
    <cellStyle name="Normal 2 3 5 2 3 2 2 2 3" xfId="9387" xr:uid="{00000000-0005-0000-0000-0000AB240000}"/>
    <cellStyle name="Normal 2 3 5 2 3 2 2 2 3 3" xfId="24485" xr:uid="{00000000-0005-0000-0000-0000A55F0000}"/>
    <cellStyle name="Normal 2 3 5 2 3 2 2 2 5" xfId="19472" xr:uid="{00000000-0005-0000-0000-0000104C0000}"/>
    <cellStyle name="Normal 2 3 5 2 3 2 2 3" xfId="6026" xr:uid="{00000000-0005-0000-0000-00008A170000}"/>
    <cellStyle name="Normal 2 3 5 2 3 2 2 3 2" xfId="16078" xr:uid="{00000000-0005-0000-0000-0000CE3E0000}"/>
    <cellStyle name="Normal 2 3 5 2 3 2 2 3 2 3" xfId="31173" xr:uid="{00000000-0005-0000-0000-0000C5790000}"/>
    <cellStyle name="Normal 2 3 5 2 3 2 2 3 3" xfId="11058" xr:uid="{00000000-0005-0000-0000-0000322B0000}"/>
    <cellStyle name="Normal 2 3 5 2 3 2 2 3 3 3" xfId="26156" xr:uid="{00000000-0005-0000-0000-00002C660000}"/>
    <cellStyle name="Normal 2 3 5 2 3 2 2 3 5" xfId="21143" xr:uid="{00000000-0005-0000-0000-000097520000}"/>
    <cellStyle name="Normal 2 3 5 2 3 2 2 4" xfId="12736" xr:uid="{00000000-0005-0000-0000-0000C0310000}"/>
    <cellStyle name="Normal 2 3 5 2 3 2 2 4 3" xfId="27831" xr:uid="{00000000-0005-0000-0000-0000B76C0000}"/>
    <cellStyle name="Normal 2 3 5 2 3 2 2 5" xfId="7715" xr:uid="{00000000-0005-0000-0000-0000231E0000}"/>
    <cellStyle name="Normal 2 3 5 2 3 2 2 5 3" xfId="22814" xr:uid="{00000000-0005-0000-0000-00001E590000}"/>
    <cellStyle name="Normal 2 3 5 2 3 2 2 7" xfId="17801" xr:uid="{00000000-0005-0000-0000-000089450000}"/>
    <cellStyle name="Normal 2 3 5 2 3 2 3" xfId="3497" xr:uid="{00000000-0005-0000-0000-0000A90D0000}"/>
    <cellStyle name="Normal 2 3 5 2 3 2 3 2" xfId="13571" xr:uid="{00000000-0005-0000-0000-000003350000}"/>
    <cellStyle name="Normal 2 3 5 2 3 2 3 2 3" xfId="28666" xr:uid="{00000000-0005-0000-0000-0000FA6F0000}"/>
    <cellStyle name="Normal 2 3 5 2 3 2 3 3" xfId="8551" xr:uid="{00000000-0005-0000-0000-000067210000}"/>
    <cellStyle name="Normal 2 3 5 2 3 2 3 3 3" xfId="23649" xr:uid="{00000000-0005-0000-0000-0000615C0000}"/>
    <cellStyle name="Normal 2 3 5 2 3 2 3 5" xfId="18636" xr:uid="{00000000-0005-0000-0000-0000CC480000}"/>
    <cellStyle name="Normal 2 3 5 2 3 2 4" xfId="5190" xr:uid="{00000000-0005-0000-0000-000046140000}"/>
    <cellStyle name="Normal 2 3 5 2 3 2 4 2" xfId="15242" xr:uid="{00000000-0005-0000-0000-00008A3B0000}"/>
    <cellStyle name="Normal 2 3 5 2 3 2 4 2 3" xfId="30337" xr:uid="{00000000-0005-0000-0000-000081760000}"/>
    <cellStyle name="Normal 2 3 5 2 3 2 4 3" xfId="10222" xr:uid="{00000000-0005-0000-0000-0000EE270000}"/>
    <cellStyle name="Normal 2 3 5 2 3 2 4 3 3" xfId="25320" xr:uid="{00000000-0005-0000-0000-0000E8620000}"/>
    <cellStyle name="Normal 2 3 5 2 3 2 4 5" xfId="20307" xr:uid="{00000000-0005-0000-0000-0000534F0000}"/>
    <cellStyle name="Normal 2 3 5 2 3 2 5" xfId="11900" xr:uid="{00000000-0005-0000-0000-00007C2E0000}"/>
    <cellStyle name="Normal 2 3 5 2 3 2 5 3" xfId="26995" xr:uid="{00000000-0005-0000-0000-000073690000}"/>
    <cellStyle name="Normal 2 3 5 2 3 2 6" xfId="6879" xr:uid="{00000000-0005-0000-0000-0000DF1A0000}"/>
    <cellStyle name="Normal 2 3 5 2 3 2 6 3" xfId="21978" xr:uid="{00000000-0005-0000-0000-0000DA550000}"/>
    <cellStyle name="Normal 2 3 5 2 3 2 8" xfId="16965" xr:uid="{00000000-0005-0000-0000-000045420000}"/>
    <cellStyle name="Normal 2 3 5 2 3 3" xfId="2227" xr:uid="{00000000-0005-0000-0000-0000B3080000}"/>
    <cellStyle name="Normal 2 3 5 2 3 3 2" xfId="3916" xr:uid="{00000000-0005-0000-0000-00004C0F0000}"/>
    <cellStyle name="Normal 2 3 5 2 3 3 2 2" xfId="13989" xr:uid="{00000000-0005-0000-0000-0000A5360000}"/>
    <cellStyle name="Normal 2 3 5 2 3 3 2 2 3" xfId="29084" xr:uid="{00000000-0005-0000-0000-00009C710000}"/>
    <cellStyle name="Normal 2 3 5 2 3 3 2 3" xfId="8969" xr:uid="{00000000-0005-0000-0000-000009230000}"/>
    <cellStyle name="Normal 2 3 5 2 3 3 2 3 3" xfId="24067" xr:uid="{00000000-0005-0000-0000-0000035E0000}"/>
    <cellStyle name="Normal 2 3 5 2 3 3 2 5" xfId="19054" xr:uid="{00000000-0005-0000-0000-00006E4A0000}"/>
    <cellStyle name="Normal 2 3 5 2 3 3 3" xfId="5608" xr:uid="{00000000-0005-0000-0000-0000E8150000}"/>
    <cellStyle name="Normal 2 3 5 2 3 3 3 2" xfId="15660" xr:uid="{00000000-0005-0000-0000-00002C3D0000}"/>
    <cellStyle name="Normal 2 3 5 2 3 3 3 2 3" xfId="30755" xr:uid="{00000000-0005-0000-0000-000023780000}"/>
    <cellStyle name="Normal 2 3 5 2 3 3 3 3" xfId="10640" xr:uid="{00000000-0005-0000-0000-000090290000}"/>
    <cellStyle name="Normal 2 3 5 2 3 3 3 3 3" xfId="25738" xr:uid="{00000000-0005-0000-0000-00008A640000}"/>
    <cellStyle name="Normal 2 3 5 2 3 3 3 5" xfId="20725" xr:uid="{00000000-0005-0000-0000-0000F5500000}"/>
    <cellStyle name="Normal 2 3 5 2 3 3 4" xfId="12318" xr:uid="{00000000-0005-0000-0000-00001E300000}"/>
    <cellStyle name="Normal 2 3 5 2 3 3 4 3" xfId="27413" xr:uid="{00000000-0005-0000-0000-0000156B0000}"/>
    <cellStyle name="Normal 2 3 5 2 3 3 5" xfId="7297" xr:uid="{00000000-0005-0000-0000-0000811C0000}"/>
    <cellStyle name="Normal 2 3 5 2 3 3 5 3" xfId="22396" xr:uid="{00000000-0005-0000-0000-00007C570000}"/>
    <cellStyle name="Normal 2 3 5 2 3 3 7" xfId="17383" xr:uid="{00000000-0005-0000-0000-0000E7430000}"/>
    <cellStyle name="Normal 2 3 5 2 3 4" xfId="3079" xr:uid="{00000000-0005-0000-0000-0000070C0000}"/>
    <cellStyle name="Normal 2 3 5 2 3 4 2" xfId="13153" xr:uid="{00000000-0005-0000-0000-000061330000}"/>
    <cellStyle name="Normal 2 3 5 2 3 4 2 3" xfId="28248" xr:uid="{00000000-0005-0000-0000-0000586E0000}"/>
    <cellStyle name="Normal 2 3 5 2 3 4 3" xfId="8133" xr:uid="{00000000-0005-0000-0000-0000C51F0000}"/>
    <cellStyle name="Normal 2 3 5 2 3 4 3 3" xfId="23231" xr:uid="{00000000-0005-0000-0000-0000BF5A0000}"/>
    <cellStyle name="Normal 2 3 5 2 3 4 5" xfId="18218" xr:uid="{00000000-0005-0000-0000-00002A470000}"/>
    <cellStyle name="Normal 2 3 5 2 3 5" xfId="4772" xr:uid="{00000000-0005-0000-0000-0000A4120000}"/>
    <cellStyle name="Normal 2 3 5 2 3 5 2" xfId="14824" xr:uid="{00000000-0005-0000-0000-0000E8390000}"/>
    <cellStyle name="Normal 2 3 5 2 3 5 2 3" xfId="29919" xr:uid="{00000000-0005-0000-0000-0000DF740000}"/>
    <cellStyle name="Normal 2 3 5 2 3 5 3" xfId="9804" xr:uid="{00000000-0005-0000-0000-00004C260000}"/>
    <cellStyle name="Normal 2 3 5 2 3 5 3 3" xfId="24902" xr:uid="{00000000-0005-0000-0000-000046610000}"/>
    <cellStyle name="Normal 2 3 5 2 3 5 5" xfId="19889" xr:uid="{00000000-0005-0000-0000-0000B14D0000}"/>
    <cellStyle name="Normal 2 3 5 2 3 6" xfId="11482" xr:uid="{00000000-0005-0000-0000-0000DA2C0000}"/>
    <cellStyle name="Normal 2 3 5 2 3 6 3" xfId="26577" xr:uid="{00000000-0005-0000-0000-0000D1670000}"/>
    <cellStyle name="Normal 2 3 5 2 3 7" xfId="6461" xr:uid="{00000000-0005-0000-0000-00003D190000}"/>
    <cellStyle name="Normal 2 3 5 2 3 7 3" xfId="21560" xr:uid="{00000000-0005-0000-0000-000038540000}"/>
    <cellStyle name="Normal 2 3 5 2 3 9" xfId="16547" xr:uid="{00000000-0005-0000-0000-0000A3400000}"/>
    <cellStyle name="Normal 2 3 5 2 4" xfId="1598" xr:uid="{00000000-0005-0000-0000-00003E060000}"/>
    <cellStyle name="Normal 2 3 5 2 4 2" xfId="2437" xr:uid="{00000000-0005-0000-0000-000085090000}"/>
    <cellStyle name="Normal 2 3 5 2 4 2 2" xfId="4126" xr:uid="{00000000-0005-0000-0000-00001E100000}"/>
    <cellStyle name="Normal 2 3 5 2 4 2 2 2" xfId="14199" xr:uid="{00000000-0005-0000-0000-000077370000}"/>
    <cellStyle name="Normal 2 3 5 2 4 2 2 2 3" xfId="29294" xr:uid="{00000000-0005-0000-0000-00006E720000}"/>
    <cellStyle name="Normal 2 3 5 2 4 2 2 3" xfId="9179" xr:uid="{00000000-0005-0000-0000-0000DB230000}"/>
    <cellStyle name="Normal 2 3 5 2 4 2 2 3 3" xfId="24277" xr:uid="{00000000-0005-0000-0000-0000D55E0000}"/>
    <cellStyle name="Normal 2 3 5 2 4 2 2 5" xfId="19264" xr:uid="{00000000-0005-0000-0000-0000404B0000}"/>
    <cellStyle name="Normal 2 3 5 2 4 2 3" xfId="5818" xr:uid="{00000000-0005-0000-0000-0000BA160000}"/>
    <cellStyle name="Normal 2 3 5 2 4 2 3 2" xfId="15870" xr:uid="{00000000-0005-0000-0000-0000FE3D0000}"/>
    <cellStyle name="Normal 2 3 5 2 4 2 3 2 3" xfId="30965" xr:uid="{00000000-0005-0000-0000-0000F5780000}"/>
    <cellStyle name="Normal 2 3 5 2 4 2 3 3" xfId="10850" xr:uid="{00000000-0005-0000-0000-0000622A0000}"/>
    <cellStyle name="Normal 2 3 5 2 4 2 3 3 3" xfId="25948" xr:uid="{00000000-0005-0000-0000-00005C650000}"/>
    <cellStyle name="Normal 2 3 5 2 4 2 3 5" xfId="20935" xr:uid="{00000000-0005-0000-0000-0000C7510000}"/>
    <cellStyle name="Normal 2 3 5 2 4 2 4" xfId="12528" xr:uid="{00000000-0005-0000-0000-0000F0300000}"/>
    <cellStyle name="Normal 2 3 5 2 4 2 4 3" xfId="27623" xr:uid="{00000000-0005-0000-0000-0000E76B0000}"/>
    <cellStyle name="Normal 2 3 5 2 4 2 5" xfId="7507" xr:uid="{00000000-0005-0000-0000-0000531D0000}"/>
    <cellStyle name="Normal 2 3 5 2 4 2 5 3" xfId="22606" xr:uid="{00000000-0005-0000-0000-00004E580000}"/>
    <cellStyle name="Normal 2 3 5 2 4 2 7" xfId="17593" xr:uid="{00000000-0005-0000-0000-0000B9440000}"/>
    <cellStyle name="Normal 2 3 5 2 4 3" xfId="3289" xr:uid="{00000000-0005-0000-0000-0000D90C0000}"/>
    <cellStyle name="Normal 2 3 5 2 4 3 2" xfId="13363" xr:uid="{00000000-0005-0000-0000-000033340000}"/>
    <cellStyle name="Normal 2 3 5 2 4 3 2 3" xfId="28458" xr:uid="{00000000-0005-0000-0000-00002A6F0000}"/>
    <cellStyle name="Normal 2 3 5 2 4 3 3" xfId="8343" xr:uid="{00000000-0005-0000-0000-000097200000}"/>
    <cellStyle name="Normal 2 3 5 2 4 3 3 3" xfId="23441" xr:uid="{00000000-0005-0000-0000-0000915B0000}"/>
    <cellStyle name="Normal 2 3 5 2 4 3 5" xfId="18428" xr:uid="{00000000-0005-0000-0000-0000FC470000}"/>
    <cellStyle name="Normal 2 3 5 2 4 4" xfId="4982" xr:uid="{00000000-0005-0000-0000-000076130000}"/>
    <cellStyle name="Normal 2 3 5 2 4 4 2" xfId="15034" xr:uid="{00000000-0005-0000-0000-0000BA3A0000}"/>
    <cellStyle name="Normal 2 3 5 2 4 4 2 3" xfId="30129" xr:uid="{00000000-0005-0000-0000-0000B1750000}"/>
    <cellStyle name="Normal 2 3 5 2 4 4 3" xfId="10014" xr:uid="{00000000-0005-0000-0000-00001E270000}"/>
    <cellStyle name="Normal 2 3 5 2 4 4 3 3" xfId="25112" xr:uid="{00000000-0005-0000-0000-000018620000}"/>
    <cellStyle name="Normal 2 3 5 2 4 4 5" xfId="20099" xr:uid="{00000000-0005-0000-0000-0000834E0000}"/>
    <cellStyle name="Normal 2 3 5 2 4 5" xfId="11692" xr:uid="{00000000-0005-0000-0000-0000AC2D0000}"/>
    <cellStyle name="Normal 2 3 5 2 4 5 3" xfId="26787" xr:uid="{00000000-0005-0000-0000-0000A3680000}"/>
    <cellStyle name="Normal 2 3 5 2 4 6" xfId="6671" xr:uid="{00000000-0005-0000-0000-00000F1A0000}"/>
    <cellStyle name="Normal 2 3 5 2 4 6 3" xfId="21770" xr:uid="{00000000-0005-0000-0000-00000A550000}"/>
    <cellStyle name="Normal 2 3 5 2 4 8" xfId="16757" xr:uid="{00000000-0005-0000-0000-000075410000}"/>
    <cellStyle name="Normal 2 3 5 2 5" xfId="2019" xr:uid="{00000000-0005-0000-0000-0000E3070000}"/>
    <cellStyle name="Normal 2 3 5 2 5 2" xfId="3708" xr:uid="{00000000-0005-0000-0000-00007C0E0000}"/>
    <cellStyle name="Normal 2 3 5 2 5 2 2" xfId="13781" xr:uid="{00000000-0005-0000-0000-0000D5350000}"/>
    <cellStyle name="Normal 2 3 5 2 5 2 2 3" xfId="28876" xr:uid="{00000000-0005-0000-0000-0000CC700000}"/>
    <cellStyle name="Normal 2 3 5 2 5 2 3" xfId="8761" xr:uid="{00000000-0005-0000-0000-000039220000}"/>
    <cellStyle name="Normal 2 3 5 2 5 2 3 3" xfId="23859" xr:uid="{00000000-0005-0000-0000-0000335D0000}"/>
    <cellStyle name="Normal 2 3 5 2 5 2 5" xfId="18846" xr:uid="{00000000-0005-0000-0000-00009E490000}"/>
    <cellStyle name="Normal 2 3 5 2 5 3" xfId="5400" xr:uid="{00000000-0005-0000-0000-000018150000}"/>
    <cellStyle name="Normal 2 3 5 2 5 3 2" xfId="15452" xr:uid="{00000000-0005-0000-0000-00005C3C0000}"/>
    <cellStyle name="Normal 2 3 5 2 5 3 2 3" xfId="30547" xr:uid="{00000000-0005-0000-0000-000053770000}"/>
    <cellStyle name="Normal 2 3 5 2 5 3 3" xfId="10432" xr:uid="{00000000-0005-0000-0000-0000C0280000}"/>
    <cellStyle name="Normal 2 3 5 2 5 3 3 3" xfId="25530" xr:uid="{00000000-0005-0000-0000-0000BA630000}"/>
    <cellStyle name="Normal 2 3 5 2 5 3 5" xfId="20517" xr:uid="{00000000-0005-0000-0000-000025500000}"/>
    <cellStyle name="Normal 2 3 5 2 5 4" xfId="12110" xr:uid="{00000000-0005-0000-0000-00004E2F0000}"/>
    <cellStyle name="Normal 2 3 5 2 5 4 3" xfId="27205" xr:uid="{00000000-0005-0000-0000-0000456A0000}"/>
    <cellStyle name="Normal 2 3 5 2 5 5" xfId="7089" xr:uid="{00000000-0005-0000-0000-0000B11B0000}"/>
    <cellStyle name="Normal 2 3 5 2 5 5 3" xfId="22188" xr:uid="{00000000-0005-0000-0000-0000AC560000}"/>
    <cellStyle name="Normal 2 3 5 2 5 7" xfId="17175" xr:uid="{00000000-0005-0000-0000-000017430000}"/>
    <cellStyle name="Normal 2 3 5 2 6" xfId="2871" xr:uid="{00000000-0005-0000-0000-0000370B0000}"/>
    <cellStyle name="Normal 2 3 5 2 6 2" xfId="12945" xr:uid="{00000000-0005-0000-0000-000091320000}"/>
    <cellStyle name="Normal 2 3 5 2 6 2 3" xfId="28040" xr:uid="{00000000-0005-0000-0000-0000886D0000}"/>
    <cellStyle name="Normal 2 3 5 2 6 3" xfId="7925" xr:uid="{00000000-0005-0000-0000-0000F51E0000}"/>
    <cellStyle name="Normal 2 3 5 2 6 3 3" xfId="23023" xr:uid="{00000000-0005-0000-0000-0000EF590000}"/>
    <cellStyle name="Normal 2 3 5 2 6 5" xfId="18010" xr:uid="{00000000-0005-0000-0000-00005A460000}"/>
    <cellStyle name="Normal 2 3 5 2 7" xfId="4564" xr:uid="{00000000-0005-0000-0000-0000D4110000}"/>
    <cellStyle name="Normal 2 3 5 2 7 2" xfId="14616" xr:uid="{00000000-0005-0000-0000-000018390000}"/>
    <cellStyle name="Normal 2 3 5 2 7 2 3" xfId="29711" xr:uid="{00000000-0005-0000-0000-00000F740000}"/>
    <cellStyle name="Normal 2 3 5 2 7 3" xfId="9596" xr:uid="{00000000-0005-0000-0000-00007C250000}"/>
    <cellStyle name="Normal 2 3 5 2 7 3 3" xfId="24694" xr:uid="{00000000-0005-0000-0000-000076600000}"/>
    <cellStyle name="Normal 2 3 5 2 7 5" xfId="19681" xr:uid="{00000000-0005-0000-0000-0000E14C0000}"/>
    <cellStyle name="Normal 2 3 5 2 8" xfId="11274" xr:uid="{00000000-0005-0000-0000-00000A2C0000}"/>
    <cellStyle name="Normal 2 3 5 2 8 3" xfId="26369" xr:uid="{00000000-0005-0000-0000-000001670000}"/>
    <cellStyle name="Normal 2 3 5 2 9" xfId="6253" xr:uid="{00000000-0005-0000-0000-00006D180000}"/>
    <cellStyle name="Normal 2 3 5 2 9 3" xfId="21352" xr:uid="{00000000-0005-0000-0000-000068530000}"/>
    <cellStyle name="Normal 2 3 5 3" xfId="1218" xr:uid="{00000000-0005-0000-0000-0000C2040000}"/>
    <cellStyle name="Normal 2 3 5 3 10" xfId="16391" xr:uid="{00000000-0005-0000-0000-000007400000}"/>
    <cellStyle name="Normal 2 3 5 3 2" xfId="1437" xr:uid="{00000000-0005-0000-0000-00009D050000}"/>
    <cellStyle name="Normal 2 3 5 3 2 2" xfId="1858" xr:uid="{00000000-0005-0000-0000-000042070000}"/>
    <cellStyle name="Normal 2 3 5 3 2 2 2" xfId="2697" xr:uid="{00000000-0005-0000-0000-0000890A0000}"/>
    <cellStyle name="Normal 2 3 5 3 2 2 2 2" xfId="4386" xr:uid="{00000000-0005-0000-0000-000022110000}"/>
    <cellStyle name="Normal 2 3 5 3 2 2 2 2 2" xfId="14459" xr:uid="{00000000-0005-0000-0000-00007B380000}"/>
    <cellStyle name="Normal 2 3 5 3 2 2 2 2 2 3" xfId="29554" xr:uid="{00000000-0005-0000-0000-000072730000}"/>
    <cellStyle name="Normal 2 3 5 3 2 2 2 2 3" xfId="9439" xr:uid="{00000000-0005-0000-0000-0000DF240000}"/>
    <cellStyle name="Normal 2 3 5 3 2 2 2 2 3 3" xfId="24537" xr:uid="{00000000-0005-0000-0000-0000D95F0000}"/>
    <cellStyle name="Normal 2 3 5 3 2 2 2 2 5" xfId="19524" xr:uid="{00000000-0005-0000-0000-0000444C0000}"/>
    <cellStyle name="Normal 2 3 5 3 2 2 2 3" xfId="6078" xr:uid="{00000000-0005-0000-0000-0000BE170000}"/>
    <cellStyle name="Normal 2 3 5 3 2 2 2 3 2" xfId="16130" xr:uid="{00000000-0005-0000-0000-0000023F0000}"/>
    <cellStyle name="Normal 2 3 5 3 2 2 2 3 2 3" xfId="31225" xr:uid="{00000000-0005-0000-0000-0000F9790000}"/>
    <cellStyle name="Normal 2 3 5 3 2 2 2 3 3" xfId="11110" xr:uid="{00000000-0005-0000-0000-0000662B0000}"/>
    <cellStyle name="Normal 2 3 5 3 2 2 2 3 3 3" xfId="26208" xr:uid="{00000000-0005-0000-0000-000060660000}"/>
    <cellStyle name="Normal 2 3 5 3 2 2 2 3 5" xfId="21195" xr:uid="{00000000-0005-0000-0000-0000CB520000}"/>
    <cellStyle name="Normal 2 3 5 3 2 2 2 4" xfId="12788" xr:uid="{00000000-0005-0000-0000-0000F4310000}"/>
    <cellStyle name="Normal 2 3 5 3 2 2 2 4 3" xfId="27883" xr:uid="{00000000-0005-0000-0000-0000EB6C0000}"/>
    <cellStyle name="Normal 2 3 5 3 2 2 2 5" xfId="7767" xr:uid="{00000000-0005-0000-0000-0000571E0000}"/>
    <cellStyle name="Normal 2 3 5 3 2 2 2 5 3" xfId="22866" xr:uid="{00000000-0005-0000-0000-000052590000}"/>
    <cellStyle name="Normal 2 3 5 3 2 2 2 7" xfId="17853" xr:uid="{00000000-0005-0000-0000-0000BD450000}"/>
    <cellStyle name="Normal 2 3 5 3 2 2 3" xfId="3549" xr:uid="{00000000-0005-0000-0000-0000DD0D0000}"/>
    <cellStyle name="Normal 2 3 5 3 2 2 3 2" xfId="13623" xr:uid="{00000000-0005-0000-0000-000037350000}"/>
    <cellStyle name="Normal 2 3 5 3 2 2 3 2 3" xfId="28718" xr:uid="{00000000-0005-0000-0000-00002E700000}"/>
    <cellStyle name="Normal 2 3 5 3 2 2 3 3" xfId="8603" xr:uid="{00000000-0005-0000-0000-00009B210000}"/>
    <cellStyle name="Normal 2 3 5 3 2 2 3 3 3" xfId="23701" xr:uid="{00000000-0005-0000-0000-0000955C0000}"/>
    <cellStyle name="Normal 2 3 5 3 2 2 3 5" xfId="18688" xr:uid="{00000000-0005-0000-0000-000000490000}"/>
    <cellStyle name="Normal 2 3 5 3 2 2 4" xfId="5242" xr:uid="{00000000-0005-0000-0000-00007A140000}"/>
    <cellStyle name="Normal 2 3 5 3 2 2 4 2" xfId="15294" xr:uid="{00000000-0005-0000-0000-0000BE3B0000}"/>
    <cellStyle name="Normal 2 3 5 3 2 2 4 2 3" xfId="30389" xr:uid="{00000000-0005-0000-0000-0000B5760000}"/>
    <cellStyle name="Normal 2 3 5 3 2 2 4 3" xfId="10274" xr:uid="{00000000-0005-0000-0000-000022280000}"/>
    <cellStyle name="Normal 2 3 5 3 2 2 4 3 3" xfId="25372" xr:uid="{00000000-0005-0000-0000-00001C630000}"/>
    <cellStyle name="Normal 2 3 5 3 2 2 4 5" xfId="20359" xr:uid="{00000000-0005-0000-0000-0000874F0000}"/>
    <cellStyle name="Normal 2 3 5 3 2 2 5" xfId="11952" xr:uid="{00000000-0005-0000-0000-0000B02E0000}"/>
    <cellStyle name="Normal 2 3 5 3 2 2 5 3" xfId="27047" xr:uid="{00000000-0005-0000-0000-0000A7690000}"/>
    <cellStyle name="Normal 2 3 5 3 2 2 6" xfId="6931" xr:uid="{00000000-0005-0000-0000-0000131B0000}"/>
    <cellStyle name="Normal 2 3 5 3 2 2 6 3" xfId="22030" xr:uid="{00000000-0005-0000-0000-00000E560000}"/>
    <cellStyle name="Normal 2 3 5 3 2 2 8" xfId="17017" xr:uid="{00000000-0005-0000-0000-000079420000}"/>
    <cellStyle name="Normal 2 3 5 3 2 3" xfId="2279" xr:uid="{00000000-0005-0000-0000-0000E7080000}"/>
    <cellStyle name="Normal 2 3 5 3 2 3 2" xfId="3968" xr:uid="{00000000-0005-0000-0000-0000800F0000}"/>
    <cellStyle name="Normal 2 3 5 3 2 3 2 2" xfId="14041" xr:uid="{00000000-0005-0000-0000-0000D9360000}"/>
    <cellStyle name="Normal 2 3 5 3 2 3 2 2 3" xfId="29136" xr:uid="{00000000-0005-0000-0000-0000D0710000}"/>
    <cellStyle name="Normal 2 3 5 3 2 3 2 3" xfId="9021" xr:uid="{00000000-0005-0000-0000-00003D230000}"/>
    <cellStyle name="Normal 2 3 5 3 2 3 2 3 3" xfId="24119" xr:uid="{00000000-0005-0000-0000-0000375E0000}"/>
    <cellStyle name="Normal 2 3 5 3 2 3 2 5" xfId="19106" xr:uid="{00000000-0005-0000-0000-0000A24A0000}"/>
    <cellStyle name="Normal 2 3 5 3 2 3 3" xfId="5660" xr:uid="{00000000-0005-0000-0000-00001C160000}"/>
    <cellStyle name="Normal 2 3 5 3 2 3 3 2" xfId="15712" xr:uid="{00000000-0005-0000-0000-0000603D0000}"/>
    <cellStyle name="Normal 2 3 5 3 2 3 3 2 3" xfId="30807" xr:uid="{00000000-0005-0000-0000-000057780000}"/>
    <cellStyle name="Normal 2 3 5 3 2 3 3 3" xfId="10692" xr:uid="{00000000-0005-0000-0000-0000C4290000}"/>
    <cellStyle name="Normal 2 3 5 3 2 3 3 3 3" xfId="25790" xr:uid="{00000000-0005-0000-0000-0000BE640000}"/>
    <cellStyle name="Normal 2 3 5 3 2 3 3 5" xfId="20777" xr:uid="{00000000-0005-0000-0000-000029510000}"/>
    <cellStyle name="Normal 2 3 5 3 2 3 4" xfId="12370" xr:uid="{00000000-0005-0000-0000-000052300000}"/>
    <cellStyle name="Normal 2 3 5 3 2 3 4 3" xfId="27465" xr:uid="{00000000-0005-0000-0000-0000496B0000}"/>
    <cellStyle name="Normal 2 3 5 3 2 3 5" xfId="7349" xr:uid="{00000000-0005-0000-0000-0000B51C0000}"/>
    <cellStyle name="Normal 2 3 5 3 2 3 5 3" xfId="22448" xr:uid="{00000000-0005-0000-0000-0000B0570000}"/>
    <cellStyle name="Normal 2 3 5 3 2 3 7" xfId="17435" xr:uid="{00000000-0005-0000-0000-00001B440000}"/>
    <cellStyle name="Normal 2 3 5 3 2 4" xfId="3131" xr:uid="{00000000-0005-0000-0000-00003B0C0000}"/>
    <cellStyle name="Normal 2 3 5 3 2 4 2" xfId="13205" xr:uid="{00000000-0005-0000-0000-000095330000}"/>
    <cellStyle name="Normal 2 3 5 3 2 4 2 3" xfId="28300" xr:uid="{00000000-0005-0000-0000-00008C6E0000}"/>
    <cellStyle name="Normal 2 3 5 3 2 4 3" xfId="8185" xr:uid="{00000000-0005-0000-0000-0000F91F0000}"/>
    <cellStyle name="Normal 2 3 5 3 2 4 3 3" xfId="23283" xr:uid="{00000000-0005-0000-0000-0000F35A0000}"/>
    <cellStyle name="Normal 2 3 5 3 2 4 5" xfId="18270" xr:uid="{00000000-0005-0000-0000-00005E470000}"/>
    <cellStyle name="Normal 2 3 5 3 2 5" xfId="4824" xr:uid="{00000000-0005-0000-0000-0000D8120000}"/>
    <cellStyle name="Normal 2 3 5 3 2 5 2" xfId="14876" xr:uid="{00000000-0005-0000-0000-00001C3A0000}"/>
    <cellStyle name="Normal 2 3 5 3 2 5 2 3" xfId="29971" xr:uid="{00000000-0005-0000-0000-000013750000}"/>
    <cellStyle name="Normal 2 3 5 3 2 5 3" xfId="9856" xr:uid="{00000000-0005-0000-0000-000080260000}"/>
    <cellStyle name="Normal 2 3 5 3 2 5 3 3" xfId="24954" xr:uid="{00000000-0005-0000-0000-00007A610000}"/>
    <cellStyle name="Normal 2 3 5 3 2 5 5" xfId="19941" xr:uid="{00000000-0005-0000-0000-0000E54D0000}"/>
    <cellStyle name="Normal 2 3 5 3 2 6" xfId="11534" xr:uid="{00000000-0005-0000-0000-00000E2D0000}"/>
    <cellStyle name="Normal 2 3 5 3 2 6 3" xfId="26629" xr:uid="{00000000-0005-0000-0000-000005680000}"/>
    <cellStyle name="Normal 2 3 5 3 2 7" xfId="6513" xr:uid="{00000000-0005-0000-0000-000071190000}"/>
    <cellStyle name="Normal 2 3 5 3 2 7 3" xfId="21612" xr:uid="{00000000-0005-0000-0000-00006C540000}"/>
    <cellStyle name="Normal 2 3 5 3 2 9" xfId="16599" xr:uid="{00000000-0005-0000-0000-0000D7400000}"/>
    <cellStyle name="Normal 2 3 5 3 3" xfId="1650" xr:uid="{00000000-0005-0000-0000-000072060000}"/>
    <cellStyle name="Normal 2 3 5 3 3 2" xfId="2489" xr:uid="{00000000-0005-0000-0000-0000B9090000}"/>
    <cellStyle name="Normal 2 3 5 3 3 2 2" xfId="4178" xr:uid="{00000000-0005-0000-0000-000052100000}"/>
    <cellStyle name="Normal 2 3 5 3 3 2 2 2" xfId="14251" xr:uid="{00000000-0005-0000-0000-0000AB370000}"/>
    <cellStyle name="Normal 2 3 5 3 3 2 2 2 3" xfId="29346" xr:uid="{00000000-0005-0000-0000-0000A2720000}"/>
    <cellStyle name="Normal 2 3 5 3 3 2 2 3" xfId="9231" xr:uid="{00000000-0005-0000-0000-00000F240000}"/>
    <cellStyle name="Normal 2 3 5 3 3 2 2 3 3" xfId="24329" xr:uid="{00000000-0005-0000-0000-0000095F0000}"/>
    <cellStyle name="Normal 2 3 5 3 3 2 2 5" xfId="19316" xr:uid="{00000000-0005-0000-0000-0000744B0000}"/>
    <cellStyle name="Normal 2 3 5 3 3 2 3" xfId="5870" xr:uid="{00000000-0005-0000-0000-0000EE160000}"/>
    <cellStyle name="Normal 2 3 5 3 3 2 3 2" xfId="15922" xr:uid="{00000000-0005-0000-0000-0000323E0000}"/>
    <cellStyle name="Normal 2 3 5 3 3 2 3 2 3" xfId="31017" xr:uid="{00000000-0005-0000-0000-000029790000}"/>
    <cellStyle name="Normal 2 3 5 3 3 2 3 3" xfId="10902" xr:uid="{00000000-0005-0000-0000-0000962A0000}"/>
    <cellStyle name="Normal 2 3 5 3 3 2 3 3 3" xfId="26000" xr:uid="{00000000-0005-0000-0000-000090650000}"/>
    <cellStyle name="Normal 2 3 5 3 3 2 3 5" xfId="20987" xr:uid="{00000000-0005-0000-0000-0000FB510000}"/>
    <cellStyle name="Normal 2 3 5 3 3 2 4" xfId="12580" xr:uid="{00000000-0005-0000-0000-000024310000}"/>
    <cellStyle name="Normal 2 3 5 3 3 2 4 3" xfId="27675" xr:uid="{00000000-0005-0000-0000-00001B6C0000}"/>
    <cellStyle name="Normal 2 3 5 3 3 2 5" xfId="7559" xr:uid="{00000000-0005-0000-0000-0000871D0000}"/>
    <cellStyle name="Normal 2 3 5 3 3 2 5 3" xfId="22658" xr:uid="{00000000-0005-0000-0000-000082580000}"/>
    <cellStyle name="Normal 2 3 5 3 3 2 7" xfId="17645" xr:uid="{00000000-0005-0000-0000-0000ED440000}"/>
    <cellStyle name="Normal 2 3 5 3 3 3" xfId="3341" xr:uid="{00000000-0005-0000-0000-00000D0D0000}"/>
    <cellStyle name="Normal 2 3 5 3 3 3 2" xfId="13415" xr:uid="{00000000-0005-0000-0000-000067340000}"/>
    <cellStyle name="Normal 2 3 5 3 3 3 2 3" xfId="28510" xr:uid="{00000000-0005-0000-0000-00005E6F0000}"/>
    <cellStyle name="Normal 2 3 5 3 3 3 3" xfId="8395" xr:uid="{00000000-0005-0000-0000-0000CB200000}"/>
    <cellStyle name="Normal 2 3 5 3 3 3 3 3" xfId="23493" xr:uid="{00000000-0005-0000-0000-0000C55B0000}"/>
    <cellStyle name="Normal 2 3 5 3 3 3 5" xfId="18480" xr:uid="{00000000-0005-0000-0000-000030480000}"/>
    <cellStyle name="Normal 2 3 5 3 3 4" xfId="5034" xr:uid="{00000000-0005-0000-0000-0000AA130000}"/>
    <cellStyle name="Normal 2 3 5 3 3 4 2" xfId="15086" xr:uid="{00000000-0005-0000-0000-0000EE3A0000}"/>
    <cellStyle name="Normal 2 3 5 3 3 4 2 3" xfId="30181" xr:uid="{00000000-0005-0000-0000-0000E5750000}"/>
    <cellStyle name="Normal 2 3 5 3 3 4 3" xfId="10066" xr:uid="{00000000-0005-0000-0000-000052270000}"/>
    <cellStyle name="Normal 2 3 5 3 3 4 3 3" xfId="25164" xr:uid="{00000000-0005-0000-0000-00004C620000}"/>
    <cellStyle name="Normal 2 3 5 3 3 4 5" xfId="20151" xr:uid="{00000000-0005-0000-0000-0000B74E0000}"/>
    <cellStyle name="Normal 2 3 5 3 3 5" xfId="11744" xr:uid="{00000000-0005-0000-0000-0000E02D0000}"/>
    <cellStyle name="Normal 2 3 5 3 3 5 3" xfId="26839" xr:uid="{00000000-0005-0000-0000-0000D7680000}"/>
    <cellStyle name="Normal 2 3 5 3 3 6" xfId="6723" xr:uid="{00000000-0005-0000-0000-0000431A0000}"/>
    <cellStyle name="Normal 2 3 5 3 3 6 3" xfId="21822" xr:uid="{00000000-0005-0000-0000-00003E550000}"/>
    <cellStyle name="Normal 2 3 5 3 3 8" xfId="16809" xr:uid="{00000000-0005-0000-0000-0000A9410000}"/>
    <cellStyle name="Normal 2 3 5 3 4" xfId="2071" xr:uid="{00000000-0005-0000-0000-000017080000}"/>
    <cellStyle name="Normal 2 3 5 3 4 2" xfId="3760" xr:uid="{00000000-0005-0000-0000-0000B00E0000}"/>
    <cellStyle name="Normal 2 3 5 3 4 2 2" xfId="13833" xr:uid="{00000000-0005-0000-0000-000009360000}"/>
    <cellStyle name="Normal 2 3 5 3 4 2 2 3" xfId="28928" xr:uid="{00000000-0005-0000-0000-000000710000}"/>
    <cellStyle name="Normal 2 3 5 3 4 2 3" xfId="8813" xr:uid="{00000000-0005-0000-0000-00006D220000}"/>
    <cellStyle name="Normal 2 3 5 3 4 2 3 3" xfId="23911" xr:uid="{00000000-0005-0000-0000-0000675D0000}"/>
    <cellStyle name="Normal 2 3 5 3 4 2 5" xfId="18898" xr:uid="{00000000-0005-0000-0000-0000D2490000}"/>
    <cellStyle name="Normal 2 3 5 3 4 3" xfId="5452" xr:uid="{00000000-0005-0000-0000-00004C150000}"/>
    <cellStyle name="Normal 2 3 5 3 4 3 2" xfId="15504" xr:uid="{00000000-0005-0000-0000-0000903C0000}"/>
    <cellStyle name="Normal 2 3 5 3 4 3 2 3" xfId="30599" xr:uid="{00000000-0005-0000-0000-000087770000}"/>
    <cellStyle name="Normal 2 3 5 3 4 3 3" xfId="10484" xr:uid="{00000000-0005-0000-0000-0000F4280000}"/>
    <cellStyle name="Normal 2 3 5 3 4 3 3 3" xfId="25582" xr:uid="{00000000-0005-0000-0000-0000EE630000}"/>
    <cellStyle name="Normal 2 3 5 3 4 3 5" xfId="20569" xr:uid="{00000000-0005-0000-0000-000059500000}"/>
    <cellStyle name="Normal 2 3 5 3 4 4" xfId="12162" xr:uid="{00000000-0005-0000-0000-0000822F0000}"/>
    <cellStyle name="Normal 2 3 5 3 4 4 3" xfId="27257" xr:uid="{00000000-0005-0000-0000-0000796A0000}"/>
    <cellStyle name="Normal 2 3 5 3 4 5" xfId="7141" xr:uid="{00000000-0005-0000-0000-0000E51B0000}"/>
    <cellStyle name="Normal 2 3 5 3 4 5 3" xfId="22240" xr:uid="{00000000-0005-0000-0000-0000E0560000}"/>
    <cellStyle name="Normal 2 3 5 3 4 7" xfId="17227" xr:uid="{00000000-0005-0000-0000-00004B430000}"/>
    <cellStyle name="Normal 2 3 5 3 5" xfId="2923" xr:uid="{00000000-0005-0000-0000-00006B0B0000}"/>
    <cellStyle name="Normal 2 3 5 3 5 2" xfId="12997" xr:uid="{00000000-0005-0000-0000-0000C5320000}"/>
    <cellStyle name="Normal 2 3 5 3 5 2 3" xfId="28092" xr:uid="{00000000-0005-0000-0000-0000BC6D0000}"/>
    <cellStyle name="Normal 2 3 5 3 5 3" xfId="7977" xr:uid="{00000000-0005-0000-0000-0000291F0000}"/>
    <cellStyle name="Normal 2 3 5 3 5 3 3" xfId="23075" xr:uid="{00000000-0005-0000-0000-0000235A0000}"/>
    <cellStyle name="Normal 2 3 5 3 5 5" xfId="18062" xr:uid="{00000000-0005-0000-0000-00008E460000}"/>
    <cellStyle name="Normal 2 3 5 3 6" xfId="4616" xr:uid="{00000000-0005-0000-0000-000008120000}"/>
    <cellStyle name="Normal 2 3 5 3 6 2" xfId="14668" xr:uid="{00000000-0005-0000-0000-00004C390000}"/>
    <cellStyle name="Normal 2 3 5 3 6 2 3" xfId="29763" xr:uid="{00000000-0005-0000-0000-000043740000}"/>
    <cellStyle name="Normal 2 3 5 3 6 3" xfId="9648" xr:uid="{00000000-0005-0000-0000-0000B0250000}"/>
    <cellStyle name="Normal 2 3 5 3 6 3 3" xfId="24746" xr:uid="{00000000-0005-0000-0000-0000AA600000}"/>
    <cellStyle name="Normal 2 3 5 3 6 5" xfId="19733" xr:uid="{00000000-0005-0000-0000-0000154D0000}"/>
    <cellStyle name="Normal 2 3 5 3 7" xfId="11326" xr:uid="{00000000-0005-0000-0000-00003E2C0000}"/>
    <cellStyle name="Normal 2 3 5 3 7 3" xfId="26421" xr:uid="{00000000-0005-0000-0000-000035670000}"/>
    <cellStyle name="Normal 2 3 5 3 8" xfId="6305" xr:uid="{00000000-0005-0000-0000-0000A1180000}"/>
    <cellStyle name="Normal 2 3 5 3 8 3" xfId="21404" xr:uid="{00000000-0005-0000-0000-00009C530000}"/>
    <cellStyle name="Normal 2 3 5 4" xfId="1331" xr:uid="{00000000-0005-0000-0000-000033050000}"/>
    <cellStyle name="Normal 2 3 5 4 2" xfId="1754" xr:uid="{00000000-0005-0000-0000-0000DA060000}"/>
    <cellStyle name="Normal 2 3 5 4 2 2" xfId="2593" xr:uid="{00000000-0005-0000-0000-0000210A0000}"/>
    <cellStyle name="Normal 2 3 5 4 2 2 2" xfId="4282" xr:uid="{00000000-0005-0000-0000-0000BA100000}"/>
    <cellStyle name="Normal 2 3 5 4 2 2 2 2" xfId="14355" xr:uid="{00000000-0005-0000-0000-000013380000}"/>
    <cellStyle name="Normal 2 3 5 4 2 2 2 2 3" xfId="29450" xr:uid="{00000000-0005-0000-0000-00000A730000}"/>
    <cellStyle name="Normal 2 3 5 4 2 2 2 3" xfId="9335" xr:uid="{00000000-0005-0000-0000-000077240000}"/>
    <cellStyle name="Normal 2 3 5 4 2 2 2 3 3" xfId="24433" xr:uid="{00000000-0005-0000-0000-0000715F0000}"/>
    <cellStyle name="Normal 2 3 5 4 2 2 2 5" xfId="19420" xr:uid="{00000000-0005-0000-0000-0000DC4B0000}"/>
    <cellStyle name="Normal 2 3 5 4 2 2 3" xfId="5974" xr:uid="{00000000-0005-0000-0000-000056170000}"/>
    <cellStyle name="Normal 2 3 5 4 2 2 3 2" xfId="16026" xr:uid="{00000000-0005-0000-0000-00009A3E0000}"/>
    <cellStyle name="Normal 2 3 5 4 2 2 3 2 3" xfId="31121" xr:uid="{00000000-0005-0000-0000-000091790000}"/>
    <cellStyle name="Normal 2 3 5 4 2 2 3 3" xfId="11006" xr:uid="{00000000-0005-0000-0000-0000FE2A0000}"/>
    <cellStyle name="Normal 2 3 5 4 2 2 3 3 3" xfId="26104" xr:uid="{00000000-0005-0000-0000-0000F8650000}"/>
    <cellStyle name="Normal 2 3 5 4 2 2 3 5" xfId="21091" xr:uid="{00000000-0005-0000-0000-000063520000}"/>
    <cellStyle name="Normal 2 3 5 4 2 2 4" xfId="12684" xr:uid="{00000000-0005-0000-0000-00008C310000}"/>
    <cellStyle name="Normal 2 3 5 4 2 2 4 3" xfId="27779" xr:uid="{00000000-0005-0000-0000-0000836C0000}"/>
    <cellStyle name="Normal 2 3 5 4 2 2 5" xfId="7663" xr:uid="{00000000-0005-0000-0000-0000EF1D0000}"/>
    <cellStyle name="Normal 2 3 5 4 2 2 5 3" xfId="22762" xr:uid="{00000000-0005-0000-0000-0000EA580000}"/>
    <cellStyle name="Normal 2 3 5 4 2 2 7" xfId="17749" xr:uid="{00000000-0005-0000-0000-000055450000}"/>
    <cellStyle name="Normal 2 3 5 4 2 3" xfId="3445" xr:uid="{00000000-0005-0000-0000-0000750D0000}"/>
    <cellStyle name="Normal 2 3 5 4 2 3 2" xfId="13519" xr:uid="{00000000-0005-0000-0000-0000CF340000}"/>
    <cellStyle name="Normal 2 3 5 4 2 3 2 3" xfId="28614" xr:uid="{00000000-0005-0000-0000-0000C66F0000}"/>
    <cellStyle name="Normal 2 3 5 4 2 3 3" xfId="8499" xr:uid="{00000000-0005-0000-0000-000033210000}"/>
    <cellStyle name="Normal 2 3 5 4 2 3 3 3" xfId="23597" xr:uid="{00000000-0005-0000-0000-00002D5C0000}"/>
    <cellStyle name="Normal 2 3 5 4 2 3 5" xfId="18584" xr:uid="{00000000-0005-0000-0000-000098480000}"/>
    <cellStyle name="Normal 2 3 5 4 2 4" xfId="5138" xr:uid="{00000000-0005-0000-0000-000012140000}"/>
    <cellStyle name="Normal 2 3 5 4 2 4 2" xfId="15190" xr:uid="{00000000-0005-0000-0000-0000563B0000}"/>
    <cellStyle name="Normal 2 3 5 4 2 4 2 3" xfId="30285" xr:uid="{00000000-0005-0000-0000-00004D760000}"/>
    <cellStyle name="Normal 2 3 5 4 2 4 3" xfId="10170" xr:uid="{00000000-0005-0000-0000-0000BA270000}"/>
    <cellStyle name="Normal 2 3 5 4 2 4 3 3" xfId="25268" xr:uid="{00000000-0005-0000-0000-0000B4620000}"/>
    <cellStyle name="Normal 2 3 5 4 2 4 5" xfId="20255" xr:uid="{00000000-0005-0000-0000-00001F4F0000}"/>
    <cellStyle name="Normal 2 3 5 4 2 5" xfId="11848" xr:uid="{00000000-0005-0000-0000-0000482E0000}"/>
    <cellStyle name="Normal 2 3 5 4 2 5 3" xfId="26943" xr:uid="{00000000-0005-0000-0000-00003F690000}"/>
    <cellStyle name="Normal 2 3 5 4 2 6" xfId="6827" xr:uid="{00000000-0005-0000-0000-0000AB1A0000}"/>
    <cellStyle name="Normal 2 3 5 4 2 6 3" xfId="21926" xr:uid="{00000000-0005-0000-0000-0000A6550000}"/>
    <cellStyle name="Normal 2 3 5 4 2 8" xfId="16913" xr:uid="{00000000-0005-0000-0000-000011420000}"/>
    <cellStyle name="Normal 2 3 5 4 3" xfId="2175" xr:uid="{00000000-0005-0000-0000-00007F080000}"/>
    <cellStyle name="Normal 2 3 5 4 3 2" xfId="3864" xr:uid="{00000000-0005-0000-0000-0000180F0000}"/>
    <cellStyle name="Normal 2 3 5 4 3 2 2" xfId="13937" xr:uid="{00000000-0005-0000-0000-000071360000}"/>
    <cellStyle name="Normal 2 3 5 4 3 2 2 3" xfId="29032" xr:uid="{00000000-0005-0000-0000-000068710000}"/>
    <cellStyle name="Normal 2 3 5 4 3 2 3" xfId="8917" xr:uid="{00000000-0005-0000-0000-0000D5220000}"/>
    <cellStyle name="Normal 2 3 5 4 3 2 3 3" xfId="24015" xr:uid="{00000000-0005-0000-0000-0000CF5D0000}"/>
    <cellStyle name="Normal 2 3 5 4 3 2 5" xfId="19002" xr:uid="{00000000-0005-0000-0000-00003A4A0000}"/>
    <cellStyle name="Normal 2 3 5 4 3 3" xfId="5556" xr:uid="{00000000-0005-0000-0000-0000B4150000}"/>
    <cellStyle name="Normal 2 3 5 4 3 3 2" xfId="15608" xr:uid="{00000000-0005-0000-0000-0000F83C0000}"/>
    <cellStyle name="Normal 2 3 5 4 3 3 2 3" xfId="30703" xr:uid="{00000000-0005-0000-0000-0000EF770000}"/>
    <cellStyle name="Normal 2 3 5 4 3 3 3" xfId="10588" xr:uid="{00000000-0005-0000-0000-00005C290000}"/>
    <cellStyle name="Normal 2 3 5 4 3 3 3 3" xfId="25686" xr:uid="{00000000-0005-0000-0000-000056640000}"/>
    <cellStyle name="Normal 2 3 5 4 3 3 5" xfId="20673" xr:uid="{00000000-0005-0000-0000-0000C1500000}"/>
    <cellStyle name="Normal 2 3 5 4 3 4" xfId="12266" xr:uid="{00000000-0005-0000-0000-0000EA2F0000}"/>
    <cellStyle name="Normal 2 3 5 4 3 4 3" xfId="27361" xr:uid="{00000000-0005-0000-0000-0000E16A0000}"/>
    <cellStyle name="Normal 2 3 5 4 3 5" xfId="7245" xr:uid="{00000000-0005-0000-0000-00004D1C0000}"/>
    <cellStyle name="Normal 2 3 5 4 3 5 3" xfId="22344" xr:uid="{00000000-0005-0000-0000-000048570000}"/>
    <cellStyle name="Normal 2 3 5 4 3 7" xfId="17331" xr:uid="{00000000-0005-0000-0000-0000B3430000}"/>
    <cellStyle name="Normal 2 3 5 4 4" xfId="3027" xr:uid="{00000000-0005-0000-0000-0000D30B0000}"/>
    <cellStyle name="Normal 2 3 5 4 4 2" xfId="13101" xr:uid="{00000000-0005-0000-0000-00002D330000}"/>
    <cellStyle name="Normal 2 3 5 4 4 2 3" xfId="28196" xr:uid="{00000000-0005-0000-0000-0000246E0000}"/>
    <cellStyle name="Normal 2 3 5 4 4 3" xfId="8081" xr:uid="{00000000-0005-0000-0000-0000911F0000}"/>
    <cellStyle name="Normal 2 3 5 4 4 3 3" xfId="23179" xr:uid="{00000000-0005-0000-0000-00008B5A0000}"/>
    <cellStyle name="Normal 2 3 5 4 4 5" xfId="18166" xr:uid="{00000000-0005-0000-0000-0000F6460000}"/>
    <cellStyle name="Normal 2 3 5 4 5" xfId="4720" xr:uid="{00000000-0005-0000-0000-000070120000}"/>
    <cellStyle name="Normal 2 3 5 4 5 2" xfId="14772" xr:uid="{00000000-0005-0000-0000-0000B4390000}"/>
    <cellStyle name="Normal 2 3 5 4 5 2 3" xfId="29867" xr:uid="{00000000-0005-0000-0000-0000AB740000}"/>
    <cellStyle name="Normal 2 3 5 4 5 3" xfId="9752" xr:uid="{00000000-0005-0000-0000-000018260000}"/>
    <cellStyle name="Normal 2 3 5 4 5 3 3" xfId="24850" xr:uid="{00000000-0005-0000-0000-000012610000}"/>
    <cellStyle name="Normal 2 3 5 4 5 5" xfId="19837" xr:uid="{00000000-0005-0000-0000-00007D4D0000}"/>
    <cellStyle name="Normal 2 3 5 4 6" xfId="11430" xr:uid="{00000000-0005-0000-0000-0000A62C0000}"/>
    <cellStyle name="Normal 2 3 5 4 6 3" xfId="26525" xr:uid="{00000000-0005-0000-0000-00009D670000}"/>
    <cellStyle name="Normal 2 3 5 4 7" xfId="6409" xr:uid="{00000000-0005-0000-0000-000009190000}"/>
    <cellStyle name="Normal 2 3 5 4 7 3" xfId="21508" xr:uid="{00000000-0005-0000-0000-000004540000}"/>
    <cellStyle name="Normal 2 3 5 4 9" xfId="16495" xr:uid="{00000000-0005-0000-0000-00006F400000}"/>
    <cellStyle name="Normal 2 3 5 5" xfId="1544" xr:uid="{00000000-0005-0000-0000-000008060000}"/>
    <cellStyle name="Normal 2 3 5 5 2" xfId="2385" xr:uid="{00000000-0005-0000-0000-000051090000}"/>
    <cellStyle name="Normal 2 3 5 5 2 2" xfId="4074" xr:uid="{00000000-0005-0000-0000-0000EA0F0000}"/>
    <cellStyle name="Normal 2 3 5 5 2 2 2" xfId="14147" xr:uid="{00000000-0005-0000-0000-000043370000}"/>
    <cellStyle name="Normal 2 3 5 5 2 2 2 3" xfId="29242" xr:uid="{00000000-0005-0000-0000-00003A720000}"/>
    <cellStyle name="Normal 2 3 5 5 2 2 3" xfId="9127" xr:uid="{00000000-0005-0000-0000-0000A7230000}"/>
    <cellStyle name="Normal 2 3 5 5 2 2 3 3" xfId="24225" xr:uid="{00000000-0005-0000-0000-0000A15E0000}"/>
    <cellStyle name="Normal 2 3 5 5 2 2 5" xfId="19212" xr:uid="{00000000-0005-0000-0000-00000C4B0000}"/>
    <cellStyle name="Normal 2 3 5 5 2 3" xfId="5766" xr:uid="{00000000-0005-0000-0000-000086160000}"/>
    <cellStyle name="Normal 2 3 5 5 2 3 2" xfId="15818" xr:uid="{00000000-0005-0000-0000-0000CA3D0000}"/>
    <cellStyle name="Normal 2 3 5 5 2 3 2 3" xfId="30913" xr:uid="{00000000-0005-0000-0000-0000C1780000}"/>
    <cellStyle name="Normal 2 3 5 5 2 3 3" xfId="10798" xr:uid="{00000000-0005-0000-0000-00002E2A0000}"/>
    <cellStyle name="Normal 2 3 5 5 2 3 3 3" xfId="25896" xr:uid="{00000000-0005-0000-0000-000028650000}"/>
    <cellStyle name="Normal 2 3 5 5 2 3 5" xfId="20883" xr:uid="{00000000-0005-0000-0000-000093510000}"/>
    <cellStyle name="Normal 2 3 5 5 2 4" xfId="12476" xr:uid="{00000000-0005-0000-0000-0000BC300000}"/>
    <cellStyle name="Normal 2 3 5 5 2 4 3" xfId="27571" xr:uid="{00000000-0005-0000-0000-0000B36B0000}"/>
    <cellStyle name="Normal 2 3 5 5 2 5" xfId="7455" xr:uid="{00000000-0005-0000-0000-00001F1D0000}"/>
    <cellStyle name="Normal 2 3 5 5 2 5 3" xfId="22554" xr:uid="{00000000-0005-0000-0000-00001A580000}"/>
    <cellStyle name="Normal 2 3 5 5 2 7" xfId="17541" xr:uid="{00000000-0005-0000-0000-000085440000}"/>
    <cellStyle name="Normal 2 3 5 5 3" xfId="3237" xr:uid="{00000000-0005-0000-0000-0000A50C0000}"/>
    <cellStyle name="Normal 2 3 5 5 3 2" xfId="13311" xr:uid="{00000000-0005-0000-0000-0000FF330000}"/>
    <cellStyle name="Normal 2 3 5 5 3 2 3" xfId="28406" xr:uid="{00000000-0005-0000-0000-0000F66E0000}"/>
    <cellStyle name="Normal 2 3 5 5 3 3" xfId="8291" xr:uid="{00000000-0005-0000-0000-000063200000}"/>
    <cellStyle name="Normal 2 3 5 5 3 3 3" xfId="23389" xr:uid="{00000000-0005-0000-0000-00005D5B0000}"/>
    <cellStyle name="Normal 2 3 5 5 3 5" xfId="18376" xr:uid="{00000000-0005-0000-0000-0000C8470000}"/>
    <cellStyle name="Normal 2 3 5 5 4" xfId="4930" xr:uid="{00000000-0005-0000-0000-000042130000}"/>
    <cellStyle name="Normal 2 3 5 5 4 2" xfId="14982" xr:uid="{00000000-0005-0000-0000-0000863A0000}"/>
    <cellStyle name="Normal 2 3 5 5 4 2 3" xfId="30077" xr:uid="{00000000-0005-0000-0000-00007D750000}"/>
    <cellStyle name="Normal 2 3 5 5 4 3" xfId="9962" xr:uid="{00000000-0005-0000-0000-0000EA260000}"/>
    <cellStyle name="Normal 2 3 5 5 4 3 3" xfId="25060" xr:uid="{00000000-0005-0000-0000-0000E4610000}"/>
    <cellStyle name="Normal 2 3 5 5 4 5" xfId="20047" xr:uid="{00000000-0005-0000-0000-00004F4E0000}"/>
    <cellStyle name="Normal 2 3 5 5 5" xfId="11640" xr:uid="{00000000-0005-0000-0000-0000782D0000}"/>
    <cellStyle name="Normal 2 3 5 5 5 3" xfId="26735" xr:uid="{00000000-0005-0000-0000-00006F680000}"/>
    <cellStyle name="Normal 2 3 5 5 6" xfId="6619" xr:uid="{00000000-0005-0000-0000-0000DB190000}"/>
    <cellStyle name="Normal 2 3 5 5 6 3" xfId="21718" xr:uid="{00000000-0005-0000-0000-0000D6540000}"/>
    <cellStyle name="Normal 2 3 5 5 8" xfId="16705" xr:uid="{00000000-0005-0000-0000-000041410000}"/>
    <cellStyle name="Normal 2 3 5 6" xfId="1965" xr:uid="{00000000-0005-0000-0000-0000AD070000}"/>
    <cellStyle name="Normal 2 3 5 6 2" xfId="3656" xr:uid="{00000000-0005-0000-0000-0000480E0000}"/>
    <cellStyle name="Normal 2 3 5 6 2 2" xfId="13729" xr:uid="{00000000-0005-0000-0000-0000A1350000}"/>
    <cellStyle name="Normal 2 3 5 6 2 2 3" xfId="28824" xr:uid="{00000000-0005-0000-0000-000098700000}"/>
    <cellStyle name="Normal 2 3 5 6 2 3" xfId="8709" xr:uid="{00000000-0005-0000-0000-000005220000}"/>
    <cellStyle name="Normal 2 3 5 6 2 3 3" xfId="23807" xr:uid="{00000000-0005-0000-0000-0000FF5C0000}"/>
    <cellStyle name="Normal 2 3 5 6 2 5" xfId="18794" xr:uid="{00000000-0005-0000-0000-00006A490000}"/>
    <cellStyle name="Normal 2 3 5 6 3" xfId="5348" xr:uid="{00000000-0005-0000-0000-0000E4140000}"/>
    <cellStyle name="Normal 2 3 5 6 3 2" xfId="15400" xr:uid="{00000000-0005-0000-0000-0000283C0000}"/>
    <cellStyle name="Normal 2 3 5 6 3 2 3" xfId="30495" xr:uid="{00000000-0005-0000-0000-00001F770000}"/>
    <cellStyle name="Normal 2 3 5 6 3 3" xfId="10380" xr:uid="{00000000-0005-0000-0000-00008C280000}"/>
    <cellStyle name="Normal 2 3 5 6 3 3 3" xfId="25478" xr:uid="{00000000-0005-0000-0000-000086630000}"/>
    <cellStyle name="Normal 2 3 5 6 3 5" xfId="20465" xr:uid="{00000000-0005-0000-0000-0000F14F0000}"/>
    <cellStyle name="Normal 2 3 5 6 4" xfId="12058" xr:uid="{00000000-0005-0000-0000-00001A2F0000}"/>
    <cellStyle name="Normal 2 3 5 6 4 3" xfId="27153" xr:uid="{00000000-0005-0000-0000-0000116A0000}"/>
    <cellStyle name="Normal 2 3 5 6 5" xfId="7037" xr:uid="{00000000-0005-0000-0000-00007D1B0000}"/>
    <cellStyle name="Normal 2 3 5 6 5 3" xfId="22136" xr:uid="{00000000-0005-0000-0000-000078560000}"/>
    <cellStyle name="Normal 2 3 5 6 7" xfId="17123" xr:uid="{00000000-0005-0000-0000-0000E3420000}"/>
    <cellStyle name="Normal 2 3 5 7" xfId="2815" xr:uid="{00000000-0005-0000-0000-0000FF0A0000}"/>
    <cellStyle name="Normal 2 3 5 7 2" xfId="12893" xr:uid="{00000000-0005-0000-0000-00005D320000}"/>
    <cellStyle name="Normal 2 3 5 7 2 3" xfId="27988" xr:uid="{00000000-0005-0000-0000-0000546D0000}"/>
    <cellStyle name="Normal 2 3 5 7 3" xfId="7873" xr:uid="{00000000-0005-0000-0000-0000C11E0000}"/>
    <cellStyle name="Normal 2 3 5 7 3 3" xfId="22971" xr:uid="{00000000-0005-0000-0000-0000BB590000}"/>
    <cellStyle name="Normal 2 3 5 7 5" xfId="17958" xr:uid="{00000000-0005-0000-0000-000026460000}"/>
    <cellStyle name="Normal 2 3 5 8" xfId="4509" xr:uid="{00000000-0005-0000-0000-00009D110000}"/>
    <cellStyle name="Normal 2 3 5 8 2" xfId="14564" xr:uid="{00000000-0005-0000-0000-0000E4380000}"/>
    <cellStyle name="Normal 2 3 5 8 2 3" xfId="29659" xr:uid="{00000000-0005-0000-0000-0000DB730000}"/>
    <cellStyle name="Normal 2 3 5 8 3" xfId="9544" xr:uid="{00000000-0005-0000-0000-000048250000}"/>
    <cellStyle name="Normal 2 3 5 8 3 3" xfId="24642" xr:uid="{00000000-0005-0000-0000-000042600000}"/>
    <cellStyle name="Normal 2 3 5 8 5" xfId="19629" xr:uid="{00000000-0005-0000-0000-0000AD4C0000}"/>
    <cellStyle name="Normal 2 3 5 9" xfId="11220" xr:uid="{00000000-0005-0000-0000-0000D42B0000}"/>
    <cellStyle name="Normal 2 3 5 9 3" xfId="26317" xr:uid="{00000000-0005-0000-0000-0000CD660000}"/>
    <cellStyle name="Normal 2 3 6" xfId="829" xr:uid="{00000000-0005-0000-0000-00003D030000}"/>
    <cellStyle name="Normal 2 3 6 10" xfId="6196" xr:uid="{00000000-0005-0000-0000-000034180000}"/>
    <cellStyle name="Normal 2 3 6 10 3" xfId="21297" xr:uid="{00000000-0005-0000-0000-000031530000}"/>
    <cellStyle name="Normal 2 3 6 12" xfId="16282" xr:uid="{00000000-0005-0000-0000-00009A3F0000}"/>
    <cellStyle name="Normal 2 3 6 2" xfId="1161" xr:uid="{00000000-0005-0000-0000-000089040000}"/>
    <cellStyle name="Normal 2 3 6 2 11" xfId="16336" xr:uid="{00000000-0005-0000-0000-0000D03F0000}"/>
    <cellStyle name="Normal 2 3 6 2 2" xfId="1269" xr:uid="{00000000-0005-0000-0000-0000F5040000}"/>
    <cellStyle name="Normal 2 3 6 2 2 10" xfId="16440" xr:uid="{00000000-0005-0000-0000-000038400000}"/>
    <cellStyle name="Normal 2 3 6 2 2 2" xfId="1486" xr:uid="{00000000-0005-0000-0000-0000CE050000}"/>
    <cellStyle name="Normal 2 3 6 2 2 2 2" xfId="1907" xr:uid="{00000000-0005-0000-0000-000073070000}"/>
    <cellStyle name="Normal 2 3 6 2 2 2 2 2" xfId="2746" xr:uid="{00000000-0005-0000-0000-0000BA0A0000}"/>
    <cellStyle name="Normal 2 3 6 2 2 2 2 2 2" xfId="4435" xr:uid="{00000000-0005-0000-0000-000053110000}"/>
    <cellStyle name="Normal 2 3 6 2 2 2 2 2 2 2" xfId="14508" xr:uid="{00000000-0005-0000-0000-0000AC380000}"/>
    <cellStyle name="Normal 2 3 6 2 2 2 2 2 2 2 3" xfId="29603" xr:uid="{00000000-0005-0000-0000-0000A3730000}"/>
    <cellStyle name="Normal 2 3 6 2 2 2 2 2 2 3" xfId="9488" xr:uid="{00000000-0005-0000-0000-000010250000}"/>
    <cellStyle name="Normal 2 3 6 2 2 2 2 2 2 3 3" xfId="24586" xr:uid="{00000000-0005-0000-0000-00000A600000}"/>
    <cellStyle name="Normal 2 3 6 2 2 2 2 2 2 5" xfId="19573" xr:uid="{00000000-0005-0000-0000-0000754C0000}"/>
    <cellStyle name="Normal 2 3 6 2 2 2 2 2 3" xfId="6127" xr:uid="{00000000-0005-0000-0000-0000EF170000}"/>
    <cellStyle name="Normal 2 3 6 2 2 2 2 2 3 2" xfId="16179" xr:uid="{00000000-0005-0000-0000-0000333F0000}"/>
    <cellStyle name="Normal 2 3 6 2 2 2 2 2 3 2 3" xfId="31274" xr:uid="{00000000-0005-0000-0000-00002A7A0000}"/>
    <cellStyle name="Normal 2 3 6 2 2 2 2 2 3 3" xfId="11159" xr:uid="{00000000-0005-0000-0000-0000972B0000}"/>
    <cellStyle name="Normal 2 3 6 2 2 2 2 2 3 3 3" xfId="26257" xr:uid="{00000000-0005-0000-0000-000091660000}"/>
    <cellStyle name="Normal 2 3 6 2 2 2 2 2 3 5" xfId="21244" xr:uid="{00000000-0005-0000-0000-0000FC520000}"/>
    <cellStyle name="Normal 2 3 6 2 2 2 2 2 4" xfId="12837" xr:uid="{00000000-0005-0000-0000-000025320000}"/>
    <cellStyle name="Normal 2 3 6 2 2 2 2 2 4 3" xfId="27932" xr:uid="{00000000-0005-0000-0000-00001C6D0000}"/>
    <cellStyle name="Normal 2 3 6 2 2 2 2 2 5" xfId="7816" xr:uid="{00000000-0005-0000-0000-0000881E0000}"/>
    <cellStyle name="Normal 2 3 6 2 2 2 2 2 5 3" xfId="22915" xr:uid="{00000000-0005-0000-0000-000083590000}"/>
    <cellStyle name="Normal 2 3 6 2 2 2 2 2 7" xfId="17902" xr:uid="{00000000-0005-0000-0000-0000EE450000}"/>
    <cellStyle name="Normal 2 3 6 2 2 2 2 3" xfId="3598" xr:uid="{00000000-0005-0000-0000-00000E0E0000}"/>
    <cellStyle name="Normal 2 3 6 2 2 2 2 3 2" xfId="13672" xr:uid="{00000000-0005-0000-0000-000068350000}"/>
    <cellStyle name="Normal 2 3 6 2 2 2 2 3 2 3" xfId="28767" xr:uid="{00000000-0005-0000-0000-00005F700000}"/>
    <cellStyle name="Normal 2 3 6 2 2 2 2 3 3" xfId="8652" xr:uid="{00000000-0005-0000-0000-0000CC210000}"/>
    <cellStyle name="Normal 2 3 6 2 2 2 2 3 3 3" xfId="23750" xr:uid="{00000000-0005-0000-0000-0000C65C0000}"/>
    <cellStyle name="Normal 2 3 6 2 2 2 2 3 5" xfId="18737" xr:uid="{00000000-0005-0000-0000-000031490000}"/>
    <cellStyle name="Normal 2 3 6 2 2 2 2 4" xfId="5291" xr:uid="{00000000-0005-0000-0000-0000AB140000}"/>
    <cellStyle name="Normal 2 3 6 2 2 2 2 4 2" xfId="15343" xr:uid="{00000000-0005-0000-0000-0000EF3B0000}"/>
    <cellStyle name="Normal 2 3 6 2 2 2 2 4 2 3" xfId="30438" xr:uid="{00000000-0005-0000-0000-0000E6760000}"/>
    <cellStyle name="Normal 2 3 6 2 2 2 2 4 3" xfId="10323" xr:uid="{00000000-0005-0000-0000-000053280000}"/>
    <cellStyle name="Normal 2 3 6 2 2 2 2 4 3 3" xfId="25421" xr:uid="{00000000-0005-0000-0000-00004D630000}"/>
    <cellStyle name="Normal 2 3 6 2 2 2 2 4 5" xfId="20408" xr:uid="{00000000-0005-0000-0000-0000B84F0000}"/>
    <cellStyle name="Normal 2 3 6 2 2 2 2 5" xfId="12001" xr:uid="{00000000-0005-0000-0000-0000E12E0000}"/>
    <cellStyle name="Normal 2 3 6 2 2 2 2 5 3" xfId="27096" xr:uid="{00000000-0005-0000-0000-0000D8690000}"/>
    <cellStyle name="Normal 2 3 6 2 2 2 2 6" xfId="6980" xr:uid="{00000000-0005-0000-0000-0000441B0000}"/>
    <cellStyle name="Normal 2 3 6 2 2 2 2 6 3" xfId="22079" xr:uid="{00000000-0005-0000-0000-00003F560000}"/>
    <cellStyle name="Normal 2 3 6 2 2 2 2 8" xfId="17066" xr:uid="{00000000-0005-0000-0000-0000AA420000}"/>
    <cellStyle name="Normal 2 3 6 2 2 2 3" xfId="2328" xr:uid="{00000000-0005-0000-0000-000018090000}"/>
    <cellStyle name="Normal 2 3 6 2 2 2 3 2" xfId="4017" xr:uid="{00000000-0005-0000-0000-0000B10F0000}"/>
    <cellStyle name="Normal 2 3 6 2 2 2 3 2 2" xfId="14090" xr:uid="{00000000-0005-0000-0000-00000A370000}"/>
    <cellStyle name="Normal 2 3 6 2 2 2 3 2 2 3" xfId="29185" xr:uid="{00000000-0005-0000-0000-000001720000}"/>
    <cellStyle name="Normal 2 3 6 2 2 2 3 2 3" xfId="9070" xr:uid="{00000000-0005-0000-0000-00006E230000}"/>
    <cellStyle name="Normal 2 3 6 2 2 2 3 2 3 3" xfId="24168" xr:uid="{00000000-0005-0000-0000-0000685E0000}"/>
    <cellStyle name="Normal 2 3 6 2 2 2 3 2 5" xfId="19155" xr:uid="{00000000-0005-0000-0000-0000D34A0000}"/>
    <cellStyle name="Normal 2 3 6 2 2 2 3 3" xfId="5709" xr:uid="{00000000-0005-0000-0000-00004D160000}"/>
    <cellStyle name="Normal 2 3 6 2 2 2 3 3 2" xfId="15761" xr:uid="{00000000-0005-0000-0000-0000913D0000}"/>
    <cellStyle name="Normal 2 3 6 2 2 2 3 3 2 3" xfId="30856" xr:uid="{00000000-0005-0000-0000-000088780000}"/>
    <cellStyle name="Normal 2 3 6 2 2 2 3 3 3" xfId="10741" xr:uid="{00000000-0005-0000-0000-0000F5290000}"/>
    <cellStyle name="Normal 2 3 6 2 2 2 3 3 3 3" xfId="25839" xr:uid="{00000000-0005-0000-0000-0000EF640000}"/>
    <cellStyle name="Normal 2 3 6 2 2 2 3 3 5" xfId="20826" xr:uid="{00000000-0005-0000-0000-00005A510000}"/>
    <cellStyle name="Normal 2 3 6 2 2 2 3 4" xfId="12419" xr:uid="{00000000-0005-0000-0000-000083300000}"/>
    <cellStyle name="Normal 2 3 6 2 2 2 3 4 3" xfId="27514" xr:uid="{00000000-0005-0000-0000-00007A6B0000}"/>
    <cellStyle name="Normal 2 3 6 2 2 2 3 5" xfId="7398" xr:uid="{00000000-0005-0000-0000-0000E61C0000}"/>
    <cellStyle name="Normal 2 3 6 2 2 2 3 5 3" xfId="22497" xr:uid="{00000000-0005-0000-0000-0000E1570000}"/>
    <cellStyle name="Normal 2 3 6 2 2 2 3 7" xfId="17484" xr:uid="{00000000-0005-0000-0000-00004C440000}"/>
    <cellStyle name="Normal 2 3 6 2 2 2 4" xfId="3180" xr:uid="{00000000-0005-0000-0000-00006C0C0000}"/>
    <cellStyle name="Normal 2 3 6 2 2 2 4 2" xfId="13254" xr:uid="{00000000-0005-0000-0000-0000C6330000}"/>
    <cellStyle name="Normal 2 3 6 2 2 2 4 2 3" xfId="28349" xr:uid="{00000000-0005-0000-0000-0000BD6E0000}"/>
    <cellStyle name="Normal 2 3 6 2 2 2 4 3" xfId="8234" xr:uid="{00000000-0005-0000-0000-00002A200000}"/>
    <cellStyle name="Normal 2 3 6 2 2 2 4 3 3" xfId="23332" xr:uid="{00000000-0005-0000-0000-0000245B0000}"/>
    <cellStyle name="Normal 2 3 6 2 2 2 4 5" xfId="18319" xr:uid="{00000000-0005-0000-0000-00008F470000}"/>
    <cellStyle name="Normal 2 3 6 2 2 2 5" xfId="4873" xr:uid="{00000000-0005-0000-0000-000009130000}"/>
    <cellStyle name="Normal 2 3 6 2 2 2 5 2" xfId="14925" xr:uid="{00000000-0005-0000-0000-00004D3A0000}"/>
    <cellStyle name="Normal 2 3 6 2 2 2 5 2 3" xfId="30020" xr:uid="{00000000-0005-0000-0000-000044750000}"/>
    <cellStyle name="Normal 2 3 6 2 2 2 5 3" xfId="9905" xr:uid="{00000000-0005-0000-0000-0000B1260000}"/>
    <cellStyle name="Normal 2 3 6 2 2 2 5 3 3" xfId="25003" xr:uid="{00000000-0005-0000-0000-0000AB610000}"/>
    <cellStyle name="Normal 2 3 6 2 2 2 5 5" xfId="19990" xr:uid="{00000000-0005-0000-0000-0000164E0000}"/>
    <cellStyle name="Normal 2 3 6 2 2 2 6" xfId="11583" xr:uid="{00000000-0005-0000-0000-00003F2D0000}"/>
    <cellStyle name="Normal 2 3 6 2 2 2 6 3" xfId="26678" xr:uid="{00000000-0005-0000-0000-000036680000}"/>
    <cellStyle name="Normal 2 3 6 2 2 2 7" xfId="6562" xr:uid="{00000000-0005-0000-0000-0000A2190000}"/>
    <cellStyle name="Normal 2 3 6 2 2 2 7 3" xfId="21661" xr:uid="{00000000-0005-0000-0000-00009D540000}"/>
    <cellStyle name="Normal 2 3 6 2 2 2 9" xfId="16648" xr:uid="{00000000-0005-0000-0000-000008410000}"/>
    <cellStyle name="Normal 2 3 6 2 2 3" xfId="1699" xr:uid="{00000000-0005-0000-0000-0000A3060000}"/>
    <cellStyle name="Normal 2 3 6 2 2 3 2" xfId="2538" xr:uid="{00000000-0005-0000-0000-0000EA090000}"/>
    <cellStyle name="Normal 2 3 6 2 2 3 2 2" xfId="4227" xr:uid="{00000000-0005-0000-0000-000083100000}"/>
    <cellStyle name="Normal 2 3 6 2 2 3 2 2 2" xfId="14300" xr:uid="{00000000-0005-0000-0000-0000DC370000}"/>
    <cellStyle name="Normal 2 3 6 2 2 3 2 2 2 3" xfId="29395" xr:uid="{00000000-0005-0000-0000-0000D3720000}"/>
    <cellStyle name="Normal 2 3 6 2 2 3 2 2 3" xfId="9280" xr:uid="{00000000-0005-0000-0000-000040240000}"/>
    <cellStyle name="Normal 2 3 6 2 2 3 2 2 3 3" xfId="24378" xr:uid="{00000000-0005-0000-0000-00003A5F0000}"/>
    <cellStyle name="Normal 2 3 6 2 2 3 2 2 5" xfId="19365" xr:uid="{00000000-0005-0000-0000-0000A54B0000}"/>
    <cellStyle name="Normal 2 3 6 2 2 3 2 3" xfId="5919" xr:uid="{00000000-0005-0000-0000-00001F170000}"/>
    <cellStyle name="Normal 2 3 6 2 2 3 2 3 2" xfId="15971" xr:uid="{00000000-0005-0000-0000-0000633E0000}"/>
    <cellStyle name="Normal 2 3 6 2 2 3 2 3 2 3" xfId="31066" xr:uid="{00000000-0005-0000-0000-00005A790000}"/>
    <cellStyle name="Normal 2 3 6 2 2 3 2 3 3" xfId="10951" xr:uid="{00000000-0005-0000-0000-0000C72A0000}"/>
    <cellStyle name="Normal 2 3 6 2 2 3 2 3 3 3" xfId="26049" xr:uid="{00000000-0005-0000-0000-0000C1650000}"/>
    <cellStyle name="Normal 2 3 6 2 2 3 2 3 5" xfId="21036" xr:uid="{00000000-0005-0000-0000-00002C520000}"/>
    <cellStyle name="Normal 2 3 6 2 2 3 2 4" xfId="12629" xr:uid="{00000000-0005-0000-0000-000055310000}"/>
    <cellStyle name="Normal 2 3 6 2 2 3 2 4 3" xfId="27724" xr:uid="{00000000-0005-0000-0000-00004C6C0000}"/>
    <cellStyle name="Normal 2 3 6 2 2 3 2 5" xfId="7608" xr:uid="{00000000-0005-0000-0000-0000B81D0000}"/>
    <cellStyle name="Normal 2 3 6 2 2 3 2 5 3" xfId="22707" xr:uid="{00000000-0005-0000-0000-0000B3580000}"/>
    <cellStyle name="Normal 2 3 6 2 2 3 2 7" xfId="17694" xr:uid="{00000000-0005-0000-0000-00001E450000}"/>
    <cellStyle name="Normal 2 3 6 2 2 3 3" xfId="3390" xr:uid="{00000000-0005-0000-0000-00003E0D0000}"/>
    <cellStyle name="Normal 2 3 6 2 2 3 3 2" xfId="13464" xr:uid="{00000000-0005-0000-0000-000098340000}"/>
    <cellStyle name="Normal 2 3 6 2 2 3 3 2 3" xfId="28559" xr:uid="{00000000-0005-0000-0000-00008F6F0000}"/>
    <cellStyle name="Normal 2 3 6 2 2 3 3 3" xfId="8444" xr:uid="{00000000-0005-0000-0000-0000FC200000}"/>
    <cellStyle name="Normal 2 3 6 2 2 3 3 3 3" xfId="23542" xr:uid="{00000000-0005-0000-0000-0000F65B0000}"/>
    <cellStyle name="Normal 2 3 6 2 2 3 3 5" xfId="18529" xr:uid="{00000000-0005-0000-0000-000061480000}"/>
    <cellStyle name="Normal 2 3 6 2 2 3 4" xfId="5083" xr:uid="{00000000-0005-0000-0000-0000DB130000}"/>
    <cellStyle name="Normal 2 3 6 2 2 3 4 2" xfId="15135" xr:uid="{00000000-0005-0000-0000-00001F3B0000}"/>
    <cellStyle name="Normal 2 3 6 2 2 3 4 2 3" xfId="30230" xr:uid="{00000000-0005-0000-0000-000016760000}"/>
    <cellStyle name="Normal 2 3 6 2 2 3 4 3" xfId="10115" xr:uid="{00000000-0005-0000-0000-000083270000}"/>
    <cellStyle name="Normal 2 3 6 2 2 3 4 3 3" xfId="25213" xr:uid="{00000000-0005-0000-0000-00007D620000}"/>
    <cellStyle name="Normal 2 3 6 2 2 3 4 5" xfId="20200" xr:uid="{00000000-0005-0000-0000-0000E84E0000}"/>
    <cellStyle name="Normal 2 3 6 2 2 3 5" xfId="11793" xr:uid="{00000000-0005-0000-0000-0000112E0000}"/>
    <cellStyle name="Normal 2 3 6 2 2 3 5 3" xfId="26888" xr:uid="{00000000-0005-0000-0000-000008690000}"/>
    <cellStyle name="Normal 2 3 6 2 2 3 6" xfId="6772" xr:uid="{00000000-0005-0000-0000-0000741A0000}"/>
    <cellStyle name="Normal 2 3 6 2 2 3 6 3" xfId="21871" xr:uid="{00000000-0005-0000-0000-00006F550000}"/>
    <cellStyle name="Normal 2 3 6 2 2 3 8" xfId="16858" xr:uid="{00000000-0005-0000-0000-0000DA410000}"/>
    <cellStyle name="Normal 2 3 6 2 2 4" xfId="2120" xr:uid="{00000000-0005-0000-0000-000048080000}"/>
    <cellStyle name="Normal 2 3 6 2 2 4 2" xfId="3809" xr:uid="{00000000-0005-0000-0000-0000E10E0000}"/>
    <cellStyle name="Normal 2 3 6 2 2 4 2 2" xfId="13882" xr:uid="{00000000-0005-0000-0000-00003A360000}"/>
    <cellStyle name="Normal 2 3 6 2 2 4 2 2 3" xfId="28977" xr:uid="{00000000-0005-0000-0000-000031710000}"/>
    <cellStyle name="Normal 2 3 6 2 2 4 2 3" xfId="8862" xr:uid="{00000000-0005-0000-0000-00009E220000}"/>
    <cellStyle name="Normal 2 3 6 2 2 4 2 3 3" xfId="23960" xr:uid="{00000000-0005-0000-0000-0000985D0000}"/>
    <cellStyle name="Normal 2 3 6 2 2 4 2 5" xfId="18947" xr:uid="{00000000-0005-0000-0000-0000034A0000}"/>
    <cellStyle name="Normal 2 3 6 2 2 4 3" xfId="5501" xr:uid="{00000000-0005-0000-0000-00007D150000}"/>
    <cellStyle name="Normal 2 3 6 2 2 4 3 2" xfId="15553" xr:uid="{00000000-0005-0000-0000-0000C13C0000}"/>
    <cellStyle name="Normal 2 3 6 2 2 4 3 2 3" xfId="30648" xr:uid="{00000000-0005-0000-0000-0000B8770000}"/>
    <cellStyle name="Normal 2 3 6 2 2 4 3 3" xfId="10533" xr:uid="{00000000-0005-0000-0000-000025290000}"/>
    <cellStyle name="Normal 2 3 6 2 2 4 3 3 3" xfId="25631" xr:uid="{00000000-0005-0000-0000-00001F640000}"/>
    <cellStyle name="Normal 2 3 6 2 2 4 3 5" xfId="20618" xr:uid="{00000000-0005-0000-0000-00008A500000}"/>
    <cellStyle name="Normal 2 3 6 2 2 4 4" xfId="12211" xr:uid="{00000000-0005-0000-0000-0000B32F0000}"/>
    <cellStyle name="Normal 2 3 6 2 2 4 4 3" xfId="27306" xr:uid="{00000000-0005-0000-0000-0000AA6A0000}"/>
    <cellStyle name="Normal 2 3 6 2 2 4 5" xfId="7190" xr:uid="{00000000-0005-0000-0000-0000161C0000}"/>
    <cellStyle name="Normal 2 3 6 2 2 4 5 3" xfId="22289" xr:uid="{00000000-0005-0000-0000-000011570000}"/>
    <cellStyle name="Normal 2 3 6 2 2 4 7" xfId="17276" xr:uid="{00000000-0005-0000-0000-00007C430000}"/>
    <cellStyle name="Normal 2 3 6 2 2 5" xfId="2972" xr:uid="{00000000-0005-0000-0000-00009C0B0000}"/>
    <cellStyle name="Normal 2 3 6 2 2 5 2" xfId="13046" xr:uid="{00000000-0005-0000-0000-0000F6320000}"/>
    <cellStyle name="Normal 2 3 6 2 2 5 2 3" xfId="28141" xr:uid="{00000000-0005-0000-0000-0000ED6D0000}"/>
    <cellStyle name="Normal 2 3 6 2 2 5 3" xfId="8026" xr:uid="{00000000-0005-0000-0000-00005A1F0000}"/>
    <cellStyle name="Normal 2 3 6 2 2 5 3 3" xfId="23124" xr:uid="{00000000-0005-0000-0000-0000545A0000}"/>
    <cellStyle name="Normal 2 3 6 2 2 5 5" xfId="18111" xr:uid="{00000000-0005-0000-0000-0000BF460000}"/>
    <cellStyle name="Normal 2 3 6 2 2 6" xfId="4665" xr:uid="{00000000-0005-0000-0000-000039120000}"/>
    <cellStyle name="Normal 2 3 6 2 2 6 2" xfId="14717" xr:uid="{00000000-0005-0000-0000-00007D390000}"/>
    <cellStyle name="Normal 2 3 6 2 2 6 2 3" xfId="29812" xr:uid="{00000000-0005-0000-0000-000074740000}"/>
    <cellStyle name="Normal 2 3 6 2 2 6 3" xfId="9697" xr:uid="{00000000-0005-0000-0000-0000E1250000}"/>
    <cellStyle name="Normal 2 3 6 2 2 6 3 3" xfId="24795" xr:uid="{00000000-0005-0000-0000-0000DB600000}"/>
    <cellStyle name="Normal 2 3 6 2 2 6 5" xfId="19782" xr:uid="{00000000-0005-0000-0000-0000464D0000}"/>
    <cellStyle name="Normal 2 3 6 2 2 7" xfId="11375" xr:uid="{00000000-0005-0000-0000-00006F2C0000}"/>
    <cellStyle name="Normal 2 3 6 2 2 7 3" xfId="26470" xr:uid="{00000000-0005-0000-0000-000066670000}"/>
    <cellStyle name="Normal 2 3 6 2 2 8" xfId="6354" xr:uid="{00000000-0005-0000-0000-0000D2180000}"/>
    <cellStyle name="Normal 2 3 6 2 2 8 3" xfId="21453" xr:uid="{00000000-0005-0000-0000-0000CD530000}"/>
    <cellStyle name="Normal 2 3 6 2 3" xfId="1382" xr:uid="{00000000-0005-0000-0000-000066050000}"/>
    <cellStyle name="Normal 2 3 6 2 3 2" xfId="1803" xr:uid="{00000000-0005-0000-0000-00000B070000}"/>
    <cellStyle name="Normal 2 3 6 2 3 2 2" xfId="2642" xr:uid="{00000000-0005-0000-0000-0000520A0000}"/>
    <cellStyle name="Normal 2 3 6 2 3 2 2 2" xfId="4331" xr:uid="{00000000-0005-0000-0000-0000EB100000}"/>
    <cellStyle name="Normal 2 3 6 2 3 2 2 2 2" xfId="14404" xr:uid="{00000000-0005-0000-0000-000044380000}"/>
    <cellStyle name="Normal 2 3 6 2 3 2 2 2 2 3" xfId="29499" xr:uid="{00000000-0005-0000-0000-00003B730000}"/>
    <cellStyle name="Normal 2 3 6 2 3 2 2 2 3" xfId="9384" xr:uid="{00000000-0005-0000-0000-0000A8240000}"/>
    <cellStyle name="Normal 2 3 6 2 3 2 2 2 3 3" xfId="24482" xr:uid="{00000000-0005-0000-0000-0000A25F0000}"/>
    <cellStyle name="Normal 2 3 6 2 3 2 2 2 5" xfId="19469" xr:uid="{00000000-0005-0000-0000-00000D4C0000}"/>
    <cellStyle name="Normal 2 3 6 2 3 2 2 3" xfId="6023" xr:uid="{00000000-0005-0000-0000-000087170000}"/>
    <cellStyle name="Normal 2 3 6 2 3 2 2 3 2" xfId="16075" xr:uid="{00000000-0005-0000-0000-0000CB3E0000}"/>
    <cellStyle name="Normal 2 3 6 2 3 2 2 3 2 3" xfId="31170" xr:uid="{00000000-0005-0000-0000-0000C2790000}"/>
    <cellStyle name="Normal 2 3 6 2 3 2 2 3 3" xfId="11055" xr:uid="{00000000-0005-0000-0000-00002F2B0000}"/>
    <cellStyle name="Normal 2 3 6 2 3 2 2 3 3 3" xfId="26153" xr:uid="{00000000-0005-0000-0000-000029660000}"/>
    <cellStyle name="Normal 2 3 6 2 3 2 2 3 5" xfId="21140" xr:uid="{00000000-0005-0000-0000-000094520000}"/>
    <cellStyle name="Normal 2 3 6 2 3 2 2 4" xfId="12733" xr:uid="{00000000-0005-0000-0000-0000BD310000}"/>
    <cellStyle name="Normal 2 3 6 2 3 2 2 4 3" xfId="27828" xr:uid="{00000000-0005-0000-0000-0000B46C0000}"/>
    <cellStyle name="Normal 2 3 6 2 3 2 2 5" xfId="7712" xr:uid="{00000000-0005-0000-0000-0000201E0000}"/>
    <cellStyle name="Normal 2 3 6 2 3 2 2 5 3" xfId="22811" xr:uid="{00000000-0005-0000-0000-00001B590000}"/>
    <cellStyle name="Normal 2 3 6 2 3 2 2 7" xfId="17798" xr:uid="{00000000-0005-0000-0000-000086450000}"/>
    <cellStyle name="Normal 2 3 6 2 3 2 3" xfId="3494" xr:uid="{00000000-0005-0000-0000-0000A60D0000}"/>
    <cellStyle name="Normal 2 3 6 2 3 2 3 2" xfId="13568" xr:uid="{00000000-0005-0000-0000-000000350000}"/>
    <cellStyle name="Normal 2 3 6 2 3 2 3 2 3" xfId="28663" xr:uid="{00000000-0005-0000-0000-0000F76F0000}"/>
    <cellStyle name="Normal 2 3 6 2 3 2 3 3" xfId="8548" xr:uid="{00000000-0005-0000-0000-000064210000}"/>
    <cellStyle name="Normal 2 3 6 2 3 2 3 3 3" xfId="23646" xr:uid="{00000000-0005-0000-0000-00005E5C0000}"/>
    <cellStyle name="Normal 2 3 6 2 3 2 3 5" xfId="18633" xr:uid="{00000000-0005-0000-0000-0000C9480000}"/>
    <cellStyle name="Normal 2 3 6 2 3 2 4" xfId="5187" xr:uid="{00000000-0005-0000-0000-000043140000}"/>
    <cellStyle name="Normal 2 3 6 2 3 2 4 2" xfId="15239" xr:uid="{00000000-0005-0000-0000-0000873B0000}"/>
    <cellStyle name="Normal 2 3 6 2 3 2 4 2 3" xfId="30334" xr:uid="{00000000-0005-0000-0000-00007E760000}"/>
    <cellStyle name="Normal 2 3 6 2 3 2 4 3" xfId="10219" xr:uid="{00000000-0005-0000-0000-0000EB270000}"/>
    <cellStyle name="Normal 2 3 6 2 3 2 4 3 3" xfId="25317" xr:uid="{00000000-0005-0000-0000-0000E5620000}"/>
    <cellStyle name="Normal 2 3 6 2 3 2 4 5" xfId="20304" xr:uid="{00000000-0005-0000-0000-0000504F0000}"/>
    <cellStyle name="Normal 2 3 6 2 3 2 5" xfId="11897" xr:uid="{00000000-0005-0000-0000-0000792E0000}"/>
    <cellStyle name="Normal 2 3 6 2 3 2 5 3" xfId="26992" xr:uid="{00000000-0005-0000-0000-000070690000}"/>
    <cellStyle name="Normal 2 3 6 2 3 2 6" xfId="6876" xr:uid="{00000000-0005-0000-0000-0000DC1A0000}"/>
    <cellStyle name="Normal 2 3 6 2 3 2 6 3" xfId="21975" xr:uid="{00000000-0005-0000-0000-0000D7550000}"/>
    <cellStyle name="Normal 2 3 6 2 3 2 8" xfId="16962" xr:uid="{00000000-0005-0000-0000-000042420000}"/>
    <cellStyle name="Normal 2 3 6 2 3 3" xfId="2224" xr:uid="{00000000-0005-0000-0000-0000B0080000}"/>
    <cellStyle name="Normal 2 3 6 2 3 3 2" xfId="3913" xr:uid="{00000000-0005-0000-0000-0000490F0000}"/>
    <cellStyle name="Normal 2 3 6 2 3 3 2 2" xfId="13986" xr:uid="{00000000-0005-0000-0000-0000A2360000}"/>
    <cellStyle name="Normal 2 3 6 2 3 3 2 2 3" xfId="29081" xr:uid="{00000000-0005-0000-0000-000099710000}"/>
    <cellStyle name="Normal 2 3 6 2 3 3 2 3" xfId="8966" xr:uid="{00000000-0005-0000-0000-000006230000}"/>
    <cellStyle name="Normal 2 3 6 2 3 3 2 3 3" xfId="24064" xr:uid="{00000000-0005-0000-0000-0000005E0000}"/>
    <cellStyle name="Normal 2 3 6 2 3 3 2 5" xfId="19051" xr:uid="{00000000-0005-0000-0000-00006B4A0000}"/>
    <cellStyle name="Normal 2 3 6 2 3 3 3" xfId="5605" xr:uid="{00000000-0005-0000-0000-0000E5150000}"/>
    <cellStyle name="Normal 2 3 6 2 3 3 3 2" xfId="15657" xr:uid="{00000000-0005-0000-0000-0000293D0000}"/>
    <cellStyle name="Normal 2 3 6 2 3 3 3 2 3" xfId="30752" xr:uid="{00000000-0005-0000-0000-000020780000}"/>
    <cellStyle name="Normal 2 3 6 2 3 3 3 3" xfId="10637" xr:uid="{00000000-0005-0000-0000-00008D290000}"/>
    <cellStyle name="Normal 2 3 6 2 3 3 3 3 3" xfId="25735" xr:uid="{00000000-0005-0000-0000-000087640000}"/>
    <cellStyle name="Normal 2 3 6 2 3 3 3 5" xfId="20722" xr:uid="{00000000-0005-0000-0000-0000F2500000}"/>
    <cellStyle name="Normal 2 3 6 2 3 3 4" xfId="12315" xr:uid="{00000000-0005-0000-0000-00001B300000}"/>
    <cellStyle name="Normal 2 3 6 2 3 3 4 3" xfId="27410" xr:uid="{00000000-0005-0000-0000-0000126B0000}"/>
    <cellStyle name="Normal 2 3 6 2 3 3 5" xfId="7294" xr:uid="{00000000-0005-0000-0000-00007E1C0000}"/>
    <cellStyle name="Normal 2 3 6 2 3 3 5 3" xfId="22393" xr:uid="{00000000-0005-0000-0000-000079570000}"/>
    <cellStyle name="Normal 2 3 6 2 3 3 7" xfId="17380" xr:uid="{00000000-0005-0000-0000-0000E4430000}"/>
    <cellStyle name="Normal 2 3 6 2 3 4" xfId="3076" xr:uid="{00000000-0005-0000-0000-0000040C0000}"/>
    <cellStyle name="Normal 2 3 6 2 3 4 2" xfId="13150" xr:uid="{00000000-0005-0000-0000-00005E330000}"/>
    <cellStyle name="Normal 2 3 6 2 3 4 2 3" xfId="28245" xr:uid="{00000000-0005-0000-0000-0000556E0000}"/>
    <cellStyle name="Normal 2 3 6 2 3 4 3" xfId="8130" xr:uid="{00000000-0005-0000-0000-0000C21F0000}"/>
    <cellStyle name="Normal 2 3 6 2 3 4 3 3" xfId="23228" xr:uid="{00000000-0005-0000-0000-0000BC5A0000}"/>
    <cellStyle name="Normal 2 3 6 2 3 4 5" xfId="18215" xr:uid="{00000000-0005-0000-0000-000027470000}"/>
    <cellStyle name="Normal 2 3 6 2 3 5" xfId="4769" xr:uid="{00000000-0005-0000-0000-0000A1120000}"/>
    <cellStyle name="Normal 2 3 6 2 3 5 2" xfId="14821" xr:uid="{00000000-0005-0000-0000-0000E5390000}"/>
    <cellStyle name="Normal 2 3 6 2 3 5 2 3" xfId="29916" xr:uid="{00000000-0005-0000-0000-0000DC740000}"/>
    <cellStyle name="Normal 2 3 6 2 3 5 3" xfId="9801" xr:uid="{00000000-0005-0000-0000-000049260000}"/>
    <cellStyle name="Normal 2 3 6 2 3 5 3 3" xfId="24899" xr:uid="{00000000-0005-0000-0000-000043610000}"/>
    <cellStyle name="Normal 2 3 6 2 3 5 5" xfId="19886" xr:uid="{00000000-0005-0000-0000-0000AE4D0000}"/>
    <cellStyle name="Normal 2 3 6 2 3 6" xfId="11479" xr:uid="{00000000-0005-0000-0000-0000D72C0000}"/>
    <cellStyle name="Normal 2 3 6 2 3 6 3" xfId="26574" xr:uid="{00000000-0005-0000-0000-0000CE670000}"/>
    <cellStyle name="Normal 2 3 6 2 3 7" xfId="6458" xr:uid="{00000000-0005-0000-0000-00003A190000}"/>
    <cellStyle name="Normal 2 3 6 2 3 7 3" xfId="21557" xr:uid="{00000000-0005-0000-0000-000035540000}"/>
    <cellStyle name="Normal 2 3 6 2 3 9" xfId="16544" xr:uid="{00000000-0005-0000-0000-0000A0400000}"/>
    <cellStyle name="Normal 2 3 6 2 4" xfId="1595" xr:uid="{00000000-0005-0000-0000-00003B060000}"/>
    <cellStyle name="Normal 2 3 6 2 4 2" xfId="2434" xr:uid="{00000000-0005-0000-0000-000082090000}"/>
    <cellStyle name="Normal 2 3 6 2 4 2 2" xfId="4123" xr:uid="{00000000-0005-0000-0000-00001B100000}"/>
    <cellStyle name="Normal 2 3 6 2 4 2 2 2" xfId="14196" xr:uid="{00000000-0005-0000-0000-000074370000}"/>
    <cellStyle name="Normal 2 3 6 2 4 2 2 2 3" xfId="29291" xr:uid="{00000000-0005-0000-0000-00006B720000}"/>
    <cellStyle name="Normal 2 3 6 2 4 2 2 3" xfId="9176" xr:uid="{00000000-0005-0000-0000-0000D8230000}"/>
    <cellStyle name="Normal 2 3 6 2 4 2 2 3 3" xfId="24274" xr:uid="{00000000-0005-0000-0000-0000D25E0000}"/>
    <cellStyle name="Normal 2 3 6 2 4 2 2 5" xfId="19261" xr:uid="{00000000-0005-0000-0000-00003D4B0000}"/>
    <cellStyle name="Normal 2 3 6 2 4 2 3" xfId="5815" xr:uid="{00000000-0005-0000-0000-0000B7160000}"/>
    <cellStyle name="Normal 2 3 6 2 4 2 3 2" xfId="15867" xr:uid="{00000000-0005-0000-0000-0000FB3D0000}"/>
    <cellStyle name="Normal 2 3 6 2 4 2 3 2 3" xfId="30962" xr:uid="{00000000-0005-0000-0000-0000F2780000}"/>
    <cellStyle name="Normal 2 3 6 2 4 2 3 3" xfId="10847" xr:uid="{00000000-0005-0000-0000-00005F2A0000}"/>
    <cellStyle name="Normal 2 3 6 2 4 2 3 3 3" xfId="25945" xr:uid="{00000000-0005-0000-0000-000059650000}"/>
    <cellStyle name="Normal 2 3 6 2 4 2 3 5" xfId="20932" xr:uid="{00000000-0005-0000-0000-0000C4510000}"/>
    <cellStyle name="Normal 2 3 6 2 4 2 4" xfId="12525" xr:uid="{00000000-0005-0000-0000-0000ED300000}"/>
    <cellStyle name="Normal 2 3 6 2 4 2 4 3" xfId="27620" xr:uid="{00000000-0005-0000-0000-0000E46B0000}"/>
    <cellStyle name="Normal 2 3 6 2 4 2 5" xfId="7504" xr:uid="{00000000-0005-0000-0000-0000501D0000}"/>
    <cellStyle name="Normal 2 3 6 2 4 2 5 3" xfId="22603" xr:uid="{00000000-0005-0000-0000-00004B580000}"/>
    <cellStyle name="Normal 2 3 6 2 4 2 7" xfId="17590" xr:uid="{00000000-0005-0000-0000-0000B6440000}"/>
    <cellStyle name="Normal 2 3 6 2 4 3" xfId="3286" xr:uid="{00000000-0005-0000-0000-0000D60C0000}"/>
    <cellStyle name="Normal 2 3 6 2 4 3 2" xfId="13360" xr:uid="{00000000-0005-0000-0000-000030340000}"/>
    <cellStyle name="Normal 2 3 6 2 4 3 2 3" xfId="28455" xr:uid="{00000000-0005-0000-0000-0000276F0000}"/>
    <cellStyle name="Normal 2 3 6 2 4 3 3" xfId="8340" xr:uid="{00000000-0005-0000-0000-000094200000}"/>
    <cellStyle name="Normal 2 3 6 2 4 3 3 3" xfId="23438" xr:uid="{00000000-0005-0000-0000-00008E5B0000}"/>
    <cellStyle name="Normal 2 3 6 2 4 3 5" xfId="18425" xr:uid="{00000000-0005-0000-0000-0000F9470000}"/>
    <cellStyle name="Normal 2 3 6 2 4 4" xfId="4979" xr:uid="{00000000-0005-0000-0000-000073130000}"/>
    <cellStyle name="Normal 2 3 6 2 4 4 2" xfId="15031" xr:uid="{00000000-0005-0000-0000-0000B73A0000}"/>
    <cellStyle name="Normal 2 3 6 2 4 4 2 3" xfId="30126" xr:uid="{00000000-0005-0000-0000-0000AE750000}"/>
    <cellStyle name="Normal 2 3 6 2 4 4 3" xfId="10011" xr:uid="{00000000-0005-0000-0000-00001B270000}"/>
    <cellStyle name="Normal 2 3 6 2 4 4 3 3" xfId="25109" xr:uid="{00000000-0005-0000-0000-000015620000}"/>
    <cellStyle name="Normal 2 3 6 2 4 4 5" xfId="20096" xr:uid="{00000000-0005-0000-0000-0000804E0000}"/>
    <cellStyle name="Normal 2 3 6 2 4 5" xfId="11689" xr:uid="{00000000-0005-0000-0000-0000A92D0000}"/>
    <cellStyle name="Normal 2 3 6 2 4 5 3" xfId="26784" xr:uid="{00000000-0005-0000-0000-0000A0680000}"/>
    <cellStyle name="Normal 2 3 6 2 4 6" xfId="6668" xr:uid="{00000000-0005-0000-0000-00000C1A0000}"/>
    <cellStyle name="Normal 2 3 6 2 4 6 3" xfId="21767" xr:uid="{00000000-0005-0000-0000-000007550000}"/>
    <cellStyle name="Normal 2 3 6 2 4 8" xfId="16754" xr:uid="{00000000-0005-0000-0000-000072410000}"/>
    <cellStyle name="Normal 2 3 6 2 5" xfId="2016" xr:uid="{00000000-0005-0000-0000-0000E0070000}"/>
    <cellStyle name="Normal 2 3 6 2 5 2" xfId="3705" xr:uid="{00000000-0005-0000-0000-0000790E0000}"/>
    <cellStyle name="Normal 2 3 6 2 5 2 2" xfId="13778" xr:uid="{00000000-0005-0000-0000-0000D2350000}"/>
    <cellStyle name="Normal 2 3 6 2 5 2 2 3" xfId="28873" xr:uid="{00000000-0005-0000-0000-0000C9700000}"/>
    <cellStyle name="Normal 2 3 6 2 5 2 3" xfId="8758" xr:uid="{00000000-0005-0000-0000-000036220000}"/>
    <cellStyle name="Normal 2 3 6 2 5 2 3 3" xfId="23856" xr:uid="{00000000-0005-0000-0000-0000305D0000}"/>
    <cellStyle name="Normal 2 3 6 2 5 2 5" xfId="18843" xr:uid="{00000000-0005-0000-0000-00009B490000}"/>
    <cellStyle name="Normal 2 3 6 2 5 3" xfId="5397" xr:uid="{00000000-0005-0000-0000-000015150000}"/>
    <cellStyle name="Normal 2 3 6 2 5 3 2" xfId="15449" xr:uid="{00000000-0005-0000-0000-0000593C0000}"/>
    <cellStyle name="Normal 2 3 6 2 5 3 2 3" xfId="30544" xr:uid="{00000000-0005-0000-0000-000050770000}"/>
    <cellStyle name="Normal 2 3 6 2 5 3 3" xfId="10429" xr:uid="{00000000-0005-0000-0000-0000BD280000}"/>
    <cellStyle name="Normal 2 3 6 2 5 3 3 3" xfId="25527" xr:uid="{00000000-0005-0000-0000-0000B7630000}"/>
    <cellStyle name="Normal 2 3 6 2 5 3 5" xfId="20514" xr:uid="{00000000-0005-0000-0000-000022500000}"/>
    <cellStyle name="Normal 2 3 6 2 5 4" xfId="12107" xr:uid="{00000000-0005-0000-0000-00004B2F0000}"/>
    <cellStyle name="Normal 2 3 6 2 5 4 3" xfId="27202" xr:uid="{00000000-0005-0000-0000-0000426A0000}"/>
    <cellStyle name="Normal 2 3 6 2 5 5" xfId="7086" xr:uid="{00000000-0005-0000-0000-0000AE1B0000}"/>
    <cellStyle name="Normal 2 3 6 2 5 5 3" xfId="22185" xr:uid="{00000000-0005-0000-0000-0000A9560000}"/>
    <cellStyle name="Normal 2 3 6 2 5 7" xfId="17172" xr:uid="{00000000-0005-0000-0000-000014430000}"/>
    <cellStyle name="Normal 2 3 6 2 6" xfId="2868" xr:uid="{00000000-0005-0000-0000-0000340B0000}"/>
    <cellStyle name="Normal 2 3 6 2 6 2" xfId="12942" xr:uid="{00000000-0005-0000-0000-00008E320000}"/>
    <cellStyle name="Normal 2 3 6 2 6 2 3" xfId="28037" xr:uid="{00000000-0005-0000-0000-0000856D0000}"/>
    <cellStyle name="Normal 2 3 6 2 6 3" xfId="7922" xr:uid="{00000000-0005-0000-0000-0000F21E0000}"/>
    <cellStyle name="Normal 2 3 6 2 6 3 3" xfId="23020" xr:uid="{00000000-0005-0000-0000-0000EC590000}"/>
    <cellStyle name="Normal 2 3 6 2 6 5" xfId="18007" xr:uid="{00000000-0005-0000-0000-000057460000}"/>
    <cellStyle name="Normal 2 3 6 2 7" xfId="4561" xr:uid="{00000000-0005-0000-0000-0000D1110000}"/>
    <cellStyle name="Normal 2 3 6 2 7 2" xfId="14613" xr:uid="{00000000-0005-0000-0000-000015390000}"/>
    <cellStyle name="Normal 2 3 6 2 7 2 3" xfId="29708" xr:uid="{00000000-0005-0000-0000-00000C740000}"/>
    <cellStyle name="Normal 2 3 6 2 7 3" xfId="9593" xr:uid="{00000000-0005-0000-0000-000079250000}"/>
    <cellStyle name="Normal 2 3 6 2 7 3 3" xfId="24691" xr:uid="{00000000-0005-0000-0000-000073600000}"/>
    <cellStyle name="Normal 2 3 6 2 7 5" xfId="19678" xr:uid="{00000000-0005-0000-0000-0000DE4C0000}"/>
    <cellStyle name="Normal 2 3 6 2 8" xfId="11271" xr:uid="{00000000-0005-0000-0000-0000072C0000}"/>
    <cellStyle name="Normal 2 3 6 2 8 3" xfId="26366" xr:uid="{00000000-0005-0000-0000-0000FE660000}"/>
    <cellStyle name="Normal 2 3 6 2 9" xfId="6250" xr:uid="{00000000-0005-0000-0000-00006A180000}"/>
    <cellStyle name="Normal 2 3 6 2 9 3" xfId="21349" xr:uid="{00000000-0005-0000-0000-000065530000}"/>
    <cellStyle name="Normal 2 3 6 3" xfId="1215" xr:uid="{00000000-0005-0000-0000-0000BF040000}"/>
    <cellStyle name="Normal 2 3 6 3 10" xfId="16388" xr:uid="{00000000-0005-0000-0000-000004400000}"/>
    <cellStyle name="Normal 2 3 6 3 2" xfId="1434" xr:uid="{00000000-0005-0000-0000-00009A050000}"/>
    <cellStyle name="Normal 2 3 6 3 2 2" xfId="1855" xr:uid="{00000000-0005-0000-0000-00003F070000}"/>
    <cellStyle name="Normal 2 3 6 3 2 2 2" xfId="2694" xr:uid="{00000000-0005-0000-0000-0000860A0000}"/>
    <cellStyle name="Normal 2 3 6 3 2 2 2 2" xfId="4383" xr:uid="{00000000-0005-0000-0000-00001F110000}"/>
    <cellStyle name="Normal 2 3 6 3 2 2 2 2 2" xfId="14456" xr:uid="{00000000-0005-0000-0000-000078380000}"/>
    <cellStyle name="Normal 2 3 6 3 2 2 2 2 2 3" xfId="29551" xr:uid="{00000000-0005-0000-0000-00006F730000}"/>
    <cellStyle name="Normal 2 3 6 3 2 2 2 2 3" xfId="9436" xr:uid="{00000000-0005-0000-0000-0000DC240000}"/>
    <cellStyle name="Normal 2 3 6 3 2 2 2 2 3 3" xfId="24534" xr:uid="{00000000-0005-0000-0000-0000D65F0000}"/>
    <cellStyle name="Normal 2 3 6 3 2 2 2 2 5" xfId="19521" xr:uid="{00000000-0005-0000-0000-0000414C0000}"/>
    <cellStyle name="Normal 2 3 6 3 2 2 2 3" xfId="6075" xr:uid="{00000000-0005-0000-0000-0000BB170000}"/>
    <cellStyle name="Normal 2 3 6 3 2 2 2 3 2" xfId="16127" xr:uid="{00000000-0005-0000-0000-0000FF3E0000}"/>
    <cellStyle name="Normal 2 3 6 3 2 2 2 3 2 3" xfId="31222" xr:uid="{00000000-0005-0000-0000-0000F6790000}"/>
    <cellStyle name="Normal 2 3 6 3 2 2 2 3 3" xfId="11107" xr:uid="{00000000-0005-0000-0000-0000632B0000}"/>
    <cellStyle name="Normal 2 3 6 3 2 2 2 3 3 3" xfId="26205" xr:uid="{00000000-0005-0000-0000-00005D660000}"/>
    <cellStyle name="Normal 2 3 6 3 2 2 2 3 5" xfId="21192" xr:uid="{00000000-0005-0000-0000-0000C8520000}"/>
    <cellStyle name="Normal 2 3 6 3 2 2 2 4" xfId="12785" xr:uid="{00000000-0005-0000-0000-0000F1310000}"/>
    <cellStyle name="Normal 2 3 6 3 2 2 2 4 3" xfId="27880" xr:uid="{00000000-0005-0000-0000-0000E86C0000}"/>
    <cellStyle name="Normal 2 3 6 3 2 2 2 5" xfId="7764" xr:uid="{00000000-0005-0000-0000-0000541E0000}"/>
    <cellStyle name="Normal 2 3 6 3 2 2 2 5 3" xfId="22863" xr:uid="{00000000-0005-0000-0000-00004F590000}"/>
    <cellStyle name="Normal 2 3 6 3 2 2 2 7" xfId="17850" xr:uid="{00000000-0005-0000-0000-0000BA450000}"/>
    <cellStyle name="Normal 2 3 6 3 2 2 3" xfId="3546" xr:uid="{00000000-0005-0000-0000-0000DA0D0000}"/>
    <cellStyle name="Normal 2 3 6 3 2 2 3 2" xfId="13620" xr:uid="{00000000-0005-0000-0000-000034350000}"/>
    <cellStyle name="Normal 2 3 6 3 2 2 3 2 3" xfId="28715" xr:uid="{00000000-0005-0000-0000-00002B700000}"/>
    <cellStyle name="Normal 2 3 6 3 2 2 3 3" xfId="8600" xr:uid="{00000000-0005-0000-0000-000098210000}"/>
    <cellStyle name="Normal 2 3 6 3 2 2 3 3 3" xfId="23698" xr:uid="{00000000-0005-0000-0000-0000925C0000}"/>
    <cellStyle name="Normal 2 3 6 3 2 2 3 5" xfId="18685" xr:uid="{00000000-0005-0000-0000-0000FD480000}"/>
    <cellStyle name="Normal 2 3 6 3 2 2 4" xfId="5239" xr:uid="{00000000-0005-0000-0000-000077140000}"/>
    <cellStyle name="Normal 2 3 6 3 2 2 4 2" xfId="15291" xr:uid="{00000000-0005-0000-0000-0000BB3B0000}"/>
    <cellStyle name="Normal 2 3 6 3 2 2 4 2 3" xfId="30386" xr:uid="{00000000-0005-0000-0000-0000B2760000}"/>
    <cellStyle name="Normal 2 3 6 3 2 2 4 3" xfId="10271" xr:uid="{00000000-0005-0000-0000-00001F280000}"/>
    <cellStyle name="Normal 2 3 6 3 2 2 4 3 3" xfId="25369" xr:uid="{00000000-0005-0000-0000-000019630000}"/>
    <cellStyle name="Normal 2 3 6 3 2 2 4 5" xfId="20356" xr:uid="{00000000-0005-0000-0000-0000844F0000}"/>
    <cellStyle name="Normal 2 3 6 3 2 2 5" xfId="11949" xr:uid="{00000000-0005-0000-0000-0000AD2E0000}"/>
    <cellStyle name="Normal 2 3 6 3 2 2 5 3" xfId="27044" xr:uid="{00000000-0005-0000-0000-0000A4690000}"/>
    <cellStyle name="Normal 2 3 6 3 2 2 6" xfId="6928" xr:uid="{00000000-0005-0000-0000-0000101B0000}"/>
    <cellStyle name="Normal 2 3 6 3 2 2 6 3" xfId="22027" xr:uid="{00000000-0005-0000-0000-00000B560000}"/>
    <cellStyle name="Normal 2 3 6 3 2 2 8" xfId="17014" xr:uid="{00000000-0005-0000-0000-000076420000}"/>
    <cellStyle name="Normal 2 3 6 3 2 3" xfId="2276" xr:uid="{00000000-0005-0000-0000-0000E4080000}"/>
    <cellStyle name="Normal 2 3 6 3 2 3 2" xfId="3965" xr:uid="{00000000-0005-0000-0000-00007D0F0000}"/>
    <cellStyle name="Normal 2 3 6 3 2 3 2 2" xfId="14038" xr:uid="{00000000-0005-0000-0000-0000D6360000}"/>
    <cellStyle name="Normal 2 3 6 3 2 3 2 2 3" xfId="29133" xr:uid="{00000000-0005-0000-0000-0000CD710000}"/>
    <cellStyle name="Normal 2 3 6 3 2 3 2 3" xfId="9018" xr:uid="{00000000-0005-0000-0000-00003A230000}"/>
    <cellStyle name="Normal 2 3 6 3 2 3 2 3 3" xfId="24116" xr:uid="{00000000-0005-0000-0000-0000345E0000}"/>
    <cellStyle name="Normal 2 3 6 3 2 3 2 5" xfId="19103" xr:uid="{00000000-0005-0000-0000-00009F4A0000}"/>
    <cellStyle name="Normal 2 3 6 3 2 3 3" xfId="5657" xr:uid="{00000000-0005-0000-0000-000019160000}"/>
    <cellStyle name="Normal 2 3 6 3 2 3 3 2" xfId="15709" xr:uid="{00000000-0005-0000-0000-00005D3D0000}"/>
    <cellStyle name="Normal 2 3 6 3 2 3 3 2 3" xfId="30804" xr:uid="{00000000-0005-0000-0000-000054780000}"/>
    <cellStyle name="Normal 2 3 6 3 2 3 3 3" xfId="10689" xr:uid="{00000000-0005-0000-0000-0000C1290000}"/>
    <cellStyle name="Normal 2 3 6 3 2 3 3 3 3" xfId="25787" xr:uid="{00000000-0005-0000-0000-0000BB640000}"/>
    <cellStyle name="Normal 2 3 6 3 2 3 3 5" xfId="20774" xr:uid="{00000000-0005-0000-0000-000026510000}"/>
    <cellStyle name="Normal 2 3 6 3 2 3 4" xfId="12367" xr:uid="{00000000-0005-0000-0000-00004F300000}"/>
    <cellStyle name="Normal 2 3 6 3 2 3 4 3" xfId="27462" xr:uid="{00000000-0005-0000-0000-0000466B0000}"/>
    <cellStyle name="Normal 2 3 6 3 2 3 5" xfId="7346" xr:uid="{00000000-0005-0000-0000-0000B21C0000}"/>
    <cellStyle name="Normal 2 3 6 3 2 3 5 3" xfId="22445" xr:uid="{00000000-0005-0000-0000-0000AD570000}"/>
    <cellStyle name="Normal 2 3 6 3 2 3 7" xfId="17432" xr:uid="{00000000-0005-0000-0000-000018440000}"/>
    <cellStyle name="Normal 2 3 6 3 2 4" xfId="3128" xr:uid="{00000000-0005-0000-0000-0000380C0000}"/>
    <cellStyle name="Normal 2 3 6 3 2 4 2" xfId="13202" xr:uid="{00000000-0005-0000-0000-000092330000}"/>
    <cellStyle name="Normal 2 3 6 3 2 4 2 3" xfId="28297" xr:uid="{00000000-0005-0000-0000-0000896E0000}"/>
    <cellStyle name="Normal 2 3 6 3 2 4 3" xfId="8182" xr:uid="{00000000-0005-0000-0000-0000F61F0000}"/>
    <cellStyle name="Normal 2 3 6 3 2 4 3 3" xfId="23280" xr:uid="{00000000-0005-0000-0000-0000F05A0000}"/>
    <cellStyle name="Normal 2 3 6 3 2 4 5" xfId="18267" xr:uid="{00000000-0005-0000-0000-00005B470000}"/>
    <cellStyle name="Normal 2 3 6 3 2 5" xfId="4821" xr:uid="{00000000-0005-0000-0000-0000D5120000}"/>
    <cellStyle name="Normal 2 3 6 3 2 5 2" xfId="14873" xr:uid="{00000000-0005-0000-0000-0000193A0000}"/>
    <cellStyle name="Normal 2 3 6 3 2 5 2 3" xfId="29968" xr:uid="{00000000-0005-0000-0000-000010750000}"/>
    <cellStyle name="Normal 2 3 6 3 2 5 3" xfId="9853" xr:uid="{00000000-0005-0000-0000-00007D260000}"/>
    <cellStyle name="Normal 2 3 6 3 2 5 3 3" xfId="24951" xr:uid="{00000000-0005-0000-0000-000077610000}"/>
    <cellStyle name="Normal 2 3 6 3 2 5 5" xfId="19938" xr:uid="{00000000-0005-0000-0000-0000E24D0000}"/>
    <cellStyle name="Normal 2 3 6 3 2 6" xfId="11531" xr:uid="{00000000-0005-0000-0000-00000B2D0000}"/>
    <cellStyle name="Normal 2 3 6 3 2 6 3" xfId="26626" xr:uid="{00000000-0005-0000-0000-000002680000}"/>
    <cellStyle name="Normal 2 3 6 3 2 7" xfId="6510" xr:uid="{00000000-0005-0000-0000-00006E190000}"/>
    <cellStyle name="Normal 2 3 6 3 2 7 3" xfId="21609" xr:uid="{00000000-0005-0000-0000-000069540000}"/>
    <cellStyle name="Normal 2 3 6 3 2 9" xfId="16596" xr:uid="{00000000-0005-0000-0000-0000D4400000}"/>
    <cellStyle name="Normal 2 3 6 3 3" xfId="1647" xr:uid="{00000000-0005-0000-0000-00006F060000}"/>
    <cellStyle name="Normal 2 3 6 3 3 2" xfId="2486" xr:uid="{00000000-0005-0000-0000-0000B6090000}"/>
    <cellStyle name="Normal 2 3 6 3 3 2 2" xfId="4175" xr:uid="{00000000-0005-0000-0000-00004F100000}"/>
    <cellStyle name="Normal 2 3 6 3 3 2 2 2" xfId="14248" xr:uid="{00000000-0005-0000-0000-0000A8370000}"/>
    <cellStyle name="Normal 2 3 6 3 3 2 2 2 3" xfId="29343" xr:uid="{00000000-0005-0000-0000-00009F720000}"/>
    <cellStyle name="Normal 2 3 6 3 3 2 2 3" xfId="9228" xr:uid="{00000000-0005-0000-0000-00000C240000}"/>
    <cellStyle name="Normal 2 3 6 3 3 2 2 3 3" xfId="24326" xr:uid="{00000000-0005-0000-0000-0000065F0000}"/>
    <cellStyle name="Normal 2 3 6 3 3 2 2 5" xfId="19313" xr:uid="{00000000-0005-0000-0000-0000714B0000}"/>
    <cellStyle name="Normal 2 3 6 3 3 2 3" xfId="5867" xr:uid="{00000000-0005-0000-0000-0000EB160000}"/>
    <cellStyle name="Normal 2 3 6 3 3 2 3 2" xfId="15919" xr:uid="{00000000-0005-0000-0000-00002F3E0000}"/>
    <cellStyle name="Normal 2 3 6 3 3 2 3 2 3" xfId="31014" xr:uid="{00000000-0005-0000-0000-000026790000}"/>
    <cellStyle name="Normal 2 3 6 3 3 2 3 3" xfId="10899" xr:uid="{00000000-0005-0000-0000-0000932A0000}"/>
    <cellStyle name="Normal 2 3 6 3 3 2 3 3 3" xfId="25997" xr:uid="{00000000-0005-0000-0000-00008D650000}"/>
    <cellStyle name="Normal 2 3 6 3 3 2 3 5" xfId="20984" xr:uid="{00000000-0005-0000-0000-0000F8510000}"/>
    <cellStyle name="Normal 2 3 6 3 3 2 4" xfId="12577" xr:uid="{00000000-0005-0000-0000-000021310000}"/>
    <cellStyle name="Normal 2 3 6 3 3 2 4 3" xfId="27672" xr:uid="{00000000-0005-0000-0000-0000186C0000}"/>
    <cellStyle name="Normal 2 3 6 3 3 2 5" xfId="7556" xr:uid="{00000000-0005-0000-0000-0000841D0000}"/>
    <cellStyle name="Normal 2 3 6 3 3 2 5 3" xfId="22655" xr:uid="{00000000-0005-0000-0000-00007F580000}"/>
    <cellStyle name="Normal 2 3 6 3 3 2 7" xfId="17642" xr:uid="{00000000-0005-0000-0000-0000EA440000}"/>
    <cellStyle name="Normal 2 3 6 3 3 3" xfId="3338" xr:uid="{00000000-0005-0000-0000-00000A0D0000}"/>
    <cellStyle name="Normal 2 3 6 3 3 3 2" xfId="13412" xr:uid="{00000000-0005-0000-0000-000064340000}"/>
    <cellStyle name="Normal 2 3 6 3 3 3 2 3" xfId="28507" xr:uid="{00000000-0005-0000-0000-00005B6F0000}"/>
    <cellStyle name="Normal 2 3 6 3 3 3 3" xfId="8392" xr:uid="{00000000-0005-0000-0000-0000C8200000}"/>
    <cellStyle name="Normal 2 3 6 3 3 3 3 3" xfId="23490" xr:uid="{00000000-0005-0000-0000-0000C25B0000}"/>
    <cellStyle name="Normal 2 3 6 3 3 3 5" xfId="18477" xr:uid="{00000000-0005-0000-0000-00002D480000}"/>
    <cellStyle name="Normal 2 3 6 3 3 4" xfId="5031" xr:uid="{00000000-0005-0000-0000-0000A7130000}"/>
    <cellStyle name="Normal 2 3 6 3 3 4 2" xfId="15083" xr:uid="{00000000-0005-0000-0000-0000EB3A0000}"/>
    <cellStyle name="Normal 2 3 6 3 3 4 2 3" xfId="30178" xr:uid="{00000000-0005-0000-0000-0000E2750000}"/>
    <cellStyle name="Normal 2 3 6 3 3 4 3" xfId="10063" xr:uid="{00000000-0005-0000-0000-00004F270000}"/>
    <cellStyle name="Normal 2 3 6 3 3 4 3 3" xfId="25161" xr:uid="{00000000-0005-0000-0000-000049620000}"/>
    <cellStyle name="Normal 2 3 6 3 3 4 5" xfId="20148" xr:uid="{00000000-0005-0000-0000-0000B44E0000}"/>
    <cellStyle name="Normal 2 3 6 3 3 5" xfId="11741" xr:uid="{00000000-0005-0000-0000-0000DD2D0000}"/>
    <cellStyle name="Normal 2 3 6 3 3 5 3" xfId="26836" xr:uid="{00000000-0005-0000-0000-0000D4680000}"/>
    <cellStyle name="Normal 2 3 6 3 3 6" xfId="6720" xr:uid="{00000000-0005-0000-0000-0000401A0000}"/>
    <cellStyle name="Normal 2 3 6 3 3 6 3" xfId="21819" xr:uid="{00000000-0005-0000-0000-00003B550000}"/>
    <cellStyle name="Normal 2 3 6 3 3 8" xfId="16806" xr:uid="{00000000-0005-0000-0000-0000A6410000}"/>
    <cellStyle name="Normal 2 3 6 3 4" xfId="2068" xr:uid="{00000000-0005-0000-0000-000014080000}"/>
    <cellStyle name="Normal 2 3 6 3 4 2" xfId="3757" xr:uid="{00000000-0005-0000-0000-0000AD0E0000}"/>
    <cellStyle name="Normal 2 3 6 3 4 2 2" xfId="13830" xr:uid="{00000000-0005-0000-0000-000006360000}"/>
    <cellStyle name="Normal 2 3 6 3 4 2 2 3" xfId="28925" xr:uid="{00000000-0005-0000-0000-0000FD700000}"/>
    <cellStyle name="Normal 2 3 6 3 4 2 3" xfId="8810" xr:uid="{00000000-0005-0000-0000-00006A220000}"/>
    <cellStyle name="Normal 2 3 6 3 4 2 3 3" xfId="23908" xr:uid="{00000000-0005-0000-0000-0000645D0000}"/>
    <cellStyle name="Normal 2 3 6 3 4 2 5" xfId="18895" xr:uid="{00000000-0005-0000-0000-0000CF490000}"/>
    <cellStyle name="Normal 2 3 6 3 4 3" xfId="5449" xr:uid="{00000000-0005-0000-0000-000049150000}"/>
    <cellStyle name="Normal 2 3 6 3 4 3 2" xfId="15501" xr:uid="{00000000-0005-0000-0000-00008D3C0000}"/>
    <cellStyle name="Normal 2 3 6 3 4 3 2 3" xfId="30596" xr:uid="{00000000-0005-0000-0000-000084770000}"/>
    <cellStyle name="Normal 2 3 6 3 4 3 3" xfId="10481" xr:uid="{00000000-0005-0000-0000-0000F1280000}"/>
    <cellStyle name="Normal 2 3 6 3 4 3 3 3" xfId="25579" xr:uid="{00000000-0005-0000-0000-0000EB630000}"/>
    <cellStyle name="Normal 2 3 6 3 4 3 5" xfId="20566" xr:uid="{00000000-0005-0000-0000-000056500000}"/>
    <cellStyle name="Normal 2 3 6 3 4 4" xfId="12159" xr:uid="{00000000-0005-0000-0000-00007F2F0000}"/>
    <cellStyle name="Normal 2 3 6 3 4 4 3" xfId="27254" xr:uid="{00000000-0005-0000-0000-0000766A0000}"/>
    <cellStyle name="Normal 2 3 6 3 4 5" xfId="7138" xr:uid="{00000000-0005-0000-0000-0000E21B0000}"/>
    <cellStyle name="Normal 2 3 6 3 4 5 3" xfId="22237" xr:uid="{00000000-0005-0000-0000-0000DD560000}"/>
    <cellStyle name="Normal 2 3 6 3 4 7" xfId="17224" xr:uid="{00000000-0005-0000-0000-000048430000}"/>
    <cellStyle name="Normal 2 3 6 3 5" xfId="2920" xr:uid="{00000000-0005-0000-0000-0000680B0000}"/>
    <cellStyle name="Normal 2 3 6 3 5 2" xfId="12994" xr:uid="{00000000-0005-0000-0000-0000C2320000}"/>
    <cellStyle name="Normal 2 3 6 3 5 2 3" xfId="28089" xr:uid="{00000000-0005-0000-0000-0000B96D0000}"/>
    <cellStyle name="Normal 2 3 6 3 5 3" xfId="7974" xr:uid="{00000000-0005-0000-0000-0000261F0000}"/>
    <cellStyle name="Normal 2 3 6 3 5 3 3" xfId="23072" xr:uid="{00000000-0005-0000-0000-0000205A0000}"/>
    <cellStyle name="Normal 2 3 6 3 5 5" xfId="18059" xr:uid="{00000000-0005-0000-0000-00008B460000}"/>
    <cellStyle name="Normal 2 3 6 3 6" xfId="4613" xr:uid="{00000000-0005-0000-0000-000005120000}"/>
    <cellStyle name="Normal 2 3 6 3 6 2" xfId="14665" xr:uid="{00000000-0005-0000-0000-000049390000}"/>
    <cellStyle name="Normal 2 3 6 3 6 2 3" xfId="29760" xr:uid="{00000000-0005-0000-0000-000040740000}"/>
    <cellStyle name="Normal 2 3 6 3 6 3" xfId="9645" xr:uid="{00000000-0005-0000-0000-0000AD250000}"/>
    <cellStyle name="Normal 2 3 6 3 6 3 3" xfId="24743" xr:uid="{00000000-0005-0000-0000-0000A7600000}"/>
    <cellStyle name="Normal 2 3 6 3 6 5" xfId="19730" xr:uid="{00000000-0005-0000-0000-0000124D0000}"/>
    <cellStyle name="Normal 2 3 6 3 7" xfId="11323" xr:uid="{00000000-0005-0000-0000-00003B2C0000}"/>
    <cellStyle name="Normal 2 3 6 3 7 3" xfId="26418" xr:uid="{00000000-0005-0000-0000-000032670000}"/>
    <cellStyle name="Normal 2 3 6 3 8" xfId="6302" xr:uid="{00000000-0005-0000-0000-00009E180000}"/>
    <cellStyle name="Normal 2 3 6 3 8 3" xfId="21401" xr:uid="{00000000-0005-0000-0000-000099530000}"/>
    <cellStyle name="Normal 2 3 6 4" xfId="1328" xr:uid="{00000000-0005-0000-0000-000030050000}"/>
    <cellStyle name="Normal 2 3 6 4 2" xfId="1751" xr:uid="{00000000-0005-0000-0000-0000D7060000}"/>
    <cellStyle name="Normal 2 3 6 4 2 2" xfId="2590" xr:uid="{00000000-0005-0000-0000-00001E0A0000}"/>
    <cellStyle name="Normal 2 3 6 4 2 2 2" xfId="4279" xr:uid="{00000000-0005-0000-0000-0000B7100000}"/>
    <cellStyle name="Normal 2 3 6 4 2 2 2 2" xfId="14352" xr:uid="{00000000-0005-0000-0000-000010380000}"/>
    <cellStyle name="Normal 2 3 6 4 2 2 2 2 3" xfId="29447" xr:uid="{00000000-0005-0000-0000-000007730000}"/>
    <cellStyle name="Normal 2 3 6 4 2 2 2 3" xfId="9332" xr:uid="{00000000-0005-0000-0000-000074240000}"/>
    <cellStyle name="Normal 2 3 6 4 2 2 2 3 3" xfId="24430" xr:uid="{00000000-0005-0000-0000-00006E5F0000}"/>
    <cellStyle name="Normal 2 3 6 4 2 2 2 5" xfId="19417" xr:uid="{00000000-0005-0000-0000-0000D94B0000}"/>
    <cellStyle name="Normal 2 3 6 4 2 2 3" xfId="5971" xr:uid="{00000000-0005-0000-0000-000053170000}"/>
    <cellStyle name="Normal 2 3 6 4 2 2 3 2" xfId="16023" xr:uid="{00000000-0005-0000-0000-0000973E0000}"/>
    <cellStyle name="Normal 2 3 6 4 2 2 3 2 3" xfId="31118" xr:uid="{00000000-0005-0000-0000-00008E790000}"/>
    <cellStyle name="Normal 2 3 6 4 2 2 3 3" xfId="11003" xr:uid="{00000000-0005-0000-0000-0000FB2A0000}"/>
    <cellStyle name="Normal 2 3 6 4 2 2 3 3 3" xfId="26101" xr:uid="{00000000-0005-0000-0000-0000F5650000}"/>
    <cellStyle name="Normal 2 3 6 4 2 2 3 5" xfId="21088" xr:uid="{00000000-0005-0000-0000-000060520000}"/>
    <cellStyle name="Normal 2 3 6 4 2 2 4" xfId="12681" xr:uid="{00000000-0005-0000-0000-000089310000}"/>
    <cellStyle name="Normal 2 3 6 4 2 2 4 3" xfId="27776" xr:uid="{00000000-0005-0000-0000-0000806C0000}"/>
    <cellStyle name="Normal 2 3 6 4 2 2 5" xfId="7660" xr:uid="{00000000-0005-0000-0000-0000EC1D0000}"/>
    <cellStyle name="Normal 2 3 6 4 2 2 5 3" xfId="22759" xr:uid="{00000000-0005-0000-0000-0000E7580000}"/>
    <cellStyle name="Normal 2 3 6 4 2 2 7" xfId="17746" xr:uid="{00000000-0005-0000-0000-000052450000}"/>
    <cellStyle name="Normal 2 3 6 4 2 3" xfId="3442" xr:uid="{00000000-0005-0000-0000-0000720D0000}"/>
    <cellStyle name="Normal 2 3 6 4 2 3 2" xfId="13516" xr:uid="{00000000-0005-0000-0000-0000CC340000}"/>
    <cellStyle name="Normal 2 3 6 4 2 3 2 3" xfId="28611" xr:uid="{00000000-0005-0000-0000-0000C36F0000}"/>
    <cellStyle name="Normal 2 3 6 4 2 3 3" xfId="8496" xr:uid="{00000000-0005-0000-0000-000030210000}"/>
    <cellStyle name="Normal 2 3 6 4 2 3 3 3" xfId="23594" xr:uid="{00000000-0005-0000-0000-00002A5C0000}"/>
    <cellStyle name="Normal 2 3 6 4 2 3 5" xfId="18581" xr:uid="{00000000-0005-0000-0000-000095480000}"/>
    <cellStyle name="Normal 2 3 6 4 2 4" xfId="5135" xr:uid="{00000000-0005-0000-0000-00000F140000}"/>
    <cellStyle name="Normal 2 3 6 4 2 4 2" xfId="15187" xr:uid="{00000000-0005-0000-0000-0000533B0000}"/>
    <cellStyle name="Normal 2 3 6 4 2 4 2 3" xfId="30282" xr:uid="{00000000-0005-0000-0000-00004A760000}"/>
    <cellStyle name="Normal 2 3 6 4 2 4 3" xfId="10167" xr:uid="{00000000-0005-0000-0000-0000B7270000}"/>
    <cellStyle name="Normal 2 3 6 4 2 4 3 3" xfId="25265" xr:uid="{00000000-0005-0000-0000-0000B1620000}"/>
    <cellStyle name="Normal 2 3 6 4 2 4 5" xfId="20252" xr:uid="{00000000-0005-0000-0000-00001C4F0000}"/>
    <cellStyle name="Normal 2 3 6 4 2 5" xfId="11845" xr:uid="{00000000-0005-0000-0000-0000452E0000}"/>
    <cellStyle name="Normal 2 3 6 4 2 5 3" xfId="26940" xr:uid="{00000000-0005-0000-0000-00003C690000}"/>
    <cellStyle name="Normal 2 3 6 4 2 6" xfId="6824" xr:uid="{00000000-0005-0000-0000-0000A81A0000}"/>
    <cellStyle name="Normal 2 3 6 4 2 6 3" xfId="21923" xr:uid="{00000000-0005-0000-0000-0000A3550000}"/>
    <cellStyle name="Normal 2 3 6 4 2 8" xfId="16910" xr:uid="{00000000-0005-0000-0000-00000E420000}"/>
    <cellStyle name="Normal 2 3 6 4 3" xfId="2172" xr:uid="{00000000-0005-0000-0000-00007C080000}"/>
    <cellStyle name="Normal 2 3 6 4 3 2" xfId="3861" xr:uid="{00000000-0005-0000-0000-0000150F0000}"/>
    <cellStyle name="Normal 2 3 6 4 3 2 2" xfId="13934" xr:uid="{00000000-0005-0000-0000-00006E360000}"/>
    <cellStyle name="Normal 2 3 6 4 3 2 2 3" xfId="29029" xr:uid="{00000000-0005-0000-0000-000065710000}"/>
    <cellStyle name="Normal 2 3 6 4 3 2 3" xfId="8914" xr:uid="{00000000-0005-0000-0000-0000D2220000}"/>
    <cellStyle name="Normal 2 3 6 4 3 2 3 3" xfId="24012" xr:uid="{00000000-0005-0000-0000-0000CC5D0000}"/>
    <cellStyle name="Normal 2 3 6 4 3 2 5" xfId="18999" xr:uid="{00000000-0005-0000-0000-0000374A0000}"/>
    <cellStyle name="Normal 2 3 6 4 3 3" xfId="5553" xr:uid="{00000000-0005-0000-0000-0000B1150000}"/>
    <cellStyle name="Normal 2 3 6 4 3 3 2" xfId="15605" xr:uid="{00000000-0005-0000-0000-0000F53C0000}"/>
    <cellStyle name="Normal 2 3 6 4 3 3 2 3" xfId="30700" xr:uid="{00000000-0005-0000-0000-0000EC770000}"/>
    <cellStyle name="Normal 2 3 6 4 3 3 3" xfId="10585" xr:uid="{00000000-0005-0000-0000-000059290000}"/>
    <cellStyle name="Normal 2 3 6 4 3 3 3 3" xfId="25683" xr:uid="{00000000-0005-0000-0000-000053640000}"/>
    <cellStyle name="Normal 2 3 6 4 3 3 5" xfId="20670" xr:uid="{00000000-0005-0000-0000-0000BE500000}"/>
    <cellStyle name="Normal 2 3 6 4 3 4" xfId="12263" xr:uid="{00000000-0005-0000-0000-0000E72F0000}"/>
    <cellStyle name="Normal 2 3 6 4 3 4 3" xfId="27358" xr:uid="{00000000-0005-0000-0000-0000DE6A0000}"/>
    <cellStyle name="Normal 2 3 6 4 3 5" xfId="7242" xr:uid="{00000000-0005-0000-0000-00004A1C0000}"/>
    <cellStyle name="Normal 2 3 6 4 3 5 3" xfId="22341" xr:uid="{00000000-0005-0000-0000-000045570000}"/>
    <cellStyle name="Normal 2 3 6 4 3 7" xfId="17328" xr:uid="{00000000-0005-0000-0000-0000B0430000}"/>
    <cellStyle name="Normal 2 3 6 4 4" xfId="3024" xr:uid="{00000000-0005-0000-0000-0000D00B0000}"/>
    <cellStyle name="Normal 2 3 6 4 4 2" xfId="13098" xr:uid="{00000000-0005-0000-0000-00002A330000}"/>
    <cellStyle name="Normal 2 3 6 4 4 2 3" xfId="28193" xr:uid="{00000000-0005-0000-0000-0000216E0000}"/>
    <cellStyle name="Normal 2 3 6 4 4 3" xfId="8078" xr:uid="{00000000-0005-0000-0000-00008E1F0000}"/>
    <cellStyle name="Normal 2 3 6 4 4 3 3" xfId="23176" xr:uid="{00000000-0005-0000-0000-0000885A0000}"/>
    <cellStyle name="Normal 2 3 6 4 4 5" xfId="18163" xr:uid="{00000000-0005-0000-0000-0000F3460000}"/>
    <cellStyle name="Normal 2 3 6 4 5" xfId="4717" xr:uid="{00000000-0005-0000-0000-00006D120000}"/>
    <cellStyle name="Normal 2 3 6 4 5 2" xfId="14769" xr:uid="{00000000-0005-0000-0000-0000B1390000}"/>
    <cellStyle name="Normal 2 3 6 4 5 2 3" xfId="29864" xr:uid="{00000000-0005-0000-0000-0000A8740000}"/>
    <cellStyle name="Normal 2 3 6 4 5 3" xfId="9749" xr:uid="{00000000-0005-0000-0000-000015260000}"/>
    <cellStyle name="Normal 2 3 6 4 5 3 3" xfId="24847" xr:uid="{00000000-0005-0000-0000-00000F610000}"/>
    <cellStyle name="Normal 2 3 6 4 5 5" xfId="19834" xr:uid="{00000000-0005-0000-0000-00007A4D0000}"/>
    <cellStyle name="Normal 2 3 6 4 6" xfId="11427" xr:uid="{00000000-0005-0000-0000-0000A32C0000}"/>
    <cellStyle name="Normal 2 3 6 4 6 3" xfId="26522" xr:uid="{00000000-0005-0000-0000-00009A670000}"/>
    <cellStyle name="Normal 2 3 6 4 7" xfId="6406" xr:uid="{00000000-0005-0000-0000-000006190000}"/>
    <cellStyle name="Normal 2 3 6 4 7 3" xfId="21505" xr:uid="{00000000-0005-0000-0000-000001540000}"/>
    <cellStyle name="Normal 2 3 6 4 9" xfId="16492" xr:uid="{00000000-0005-0000-0000-00006C400000}"/>
    <cellStyle name="Normal 2 3 6 5" xfId="1541" xr:uid="{00000000-0005-0000-0000-000005060000}"/>
    <cellStyle name="Normal 2 3 6 5 2" xfId="2382" xr:uid="{00000000-0005-0000-0000-00004E090000}"/>
    <cellStyle name="Normal 2 3 6 5 2 2" xfId="4071" xr:uid="{00000000-0005-0000-0000-0000E70F0000}"/>
    <cellStyle name="Normal 2 3 6 5 2 2 2" xfId="14144" xr:uid="{00000000-0005-0000-0000-000040370000}"/>
    <cellStyle name="Normal 2 3 6 5 2 2 2 3" xfId="29239" xr:uid="{00000000-0005-0000-0000-000037720000}"/>
    <cellStyle name="Normal 2 3 6 5 2 2 3" xfId="9124" xr:uid="{00000000-0005-0000-0000-0000A4230000}"/>
    <cellStyle name="Normal 2 3 6 5 2 2 3 3" xfId="24222" xr:uid="{00000000-0005-0000-0000-00009E5E0000}"/>
    <cellStyle name="Normal 2 3 6 5 2 2 5" xfId="19209" xr:uid="{00000000-0005-0000-0000-0000094B0000}"/>
    <cellStyle name="Normal 2 3 6 5 2 3" xfId="5763" xr:uid="{00000000-0005-0000-0000-000083160000}"/>
    <cellStyle name="Normal 2 3 6 5 2 3 2" xfId="15815" xr:uid="{00000000-0005-0000-0000-0000C73D0000}"/>
    <cellStyle name="Normal 2 3 6 5 2 3 2 3" xfId="30910" xr:uid="{00000000-0005-0000-0000-0000BE780000}"/>
    <cellStyle name="Normal 2 3 6 5 2 3 3" xfId="10795" xr:uid="{00000000-0005-0000-0000-00002B2A0000}"/>
    <cellStyle name="Normal 2 3 6 5 2 3 3 3" xfId="25893" xr:uid="{00000000-0005-0000-0000-000025650000}"/>
    <cellStyle name="Normal 2 3 6 5 2 3 5" xfId="20880" xr:uid="{00000000-0005-0000-0000-000090510000}"/>
    <cellStyle name="Normal 2 3 6 5 2 4" xfId="12473" xr:uid="{00000000-0005-0000-0000-0000B9300000}"/>
    <cellStyle name="Normal 2 3 6 5 2 4 3" xfId="27568" xr:uid="{00000000-0005-0000-0000-0000B06B0000}"/>
    <cellStyle name="Normal 2 3 6 5 2 5" xfId="7452" xr:uid="{00000000-0005-0000-0000-00001C1D0000}"/>
    <cellStyle name="Normal 2 3 6 5 2 5 3" xfId="22551" xr:uid="{00000000-0005-0000-0000-000017580000}"/>
    <cellStyle name="Normal 2 3 6 5 2 7" xfId="17538" xr:uid="{00000000-0005-0000-0000-000082440000}"/>
    <cellStyle name="Normal 2 3 6 5 3" xfId="3234" xr:uid="{00000000-0005-0000-0000-0000A20C0000}"/>
    <cellStyle name="Normal 2 3 6 5 3 2" xfId="13308" xr:uid="{00000000-0005-0000-0000-0000FC330000}"/>
    <cellStyle name="Normal 2 3 6 5 3 2 3" xfId="28403" xr:uid="{00000000-0005-0000-0000-0000F36E0000}"/>
    <cellStyle name="Normal 2 3 6 5 3 3" xfId="8288" xr:uid="{00000000-0005-0000-0000-000060200000}"/>
    <cellStyle name="Normal 2 3 6 5 3 3 3" xfId="23386" xr:uid="{00000000-0005-0000-0000-00005A5B0000}"/>
    <cellStyle name="Normal 2 3 6 5 3 5" xfId="18373" xr:uid="{00000000-0005-0000-0000-0000C5470000}"/>
    <cellStyle name="Normal 2 3 6 5 4" xfId="4927" xr:uid="{00000000-0005-0000-0000-00003F130000}"/>
    <cellStyle name="Normal 2 3 6 5 4 2" xfId="14979" xr:uid="{00000000-0005-0000-0000-0000833A0000}"/>
    <cellStyle name="Normal 2 3 6 5 4 2 3" xfId="30074" xr:uid="{00000000-0005-0000-0000-00007A750000}"/>
    <cellStyle name="Normal 2 3 6 5 4 3" xfId="9959" xr:uid="{00000000-0005-0000-0000-0000E7260000}"/>
    <cellStyle name="Normal 2 3 6 5 4 3 3" xfId="25057" xr:uid="{00000000-0005-0000-0000-0000E1610000}"/>
    <cellStyle name="Normal 2 3 6 5 4 5" xfId="20044" xr:uid="{00000000-0005-0000-0000-00004C4E0000}"/>
    <cellStyle name="Normal 2 3 6 5 5" xfId="11637" xr:uid="{00000000-0005-0000-0000-0000752D0000}"/>
    <cellStyle name="Normal 2 3 6 5 5 3" xfId="26732" xr:uid="{00000000-0005-0000-0000-00006C680000}"/>
    <cellStyle name="Normal 2 3 6 5 6" xfId="6616" xr:uid="{00000000-0005-0000-0000-0000D8190000}"/>
    <cellStyle name="Normal 2 3 6 5 6 3" xfId="21715" xr:uid="{00000000-0005-0000-0000-0000D3540000}"/>
    <cellStyle name="Normal 2 3 6 5 8" xfId="16702" xr:uid="{00000000-0005-0000-0000-00003E410000}"/>
    <cellStyle name="Normal 2 3 6 6" xfId="1962" xr:uid="{00000000-0005-0000-0000-0000AA070000}"/>
    <cellStyle name="Normal 2 3 6 6 2" xfId="3653" xr:uid="{00000000-0005-0000-0000-0000450E0000}"/>
    <cellStyle name="Normal 2 3 6 6 2 2" xfId="13726" xr:uid="{00000000-0005-0000-0000-00009E350000}"/>
    <cellStyle name="Normal 2 3 6 6 2 2 3" xfId="28821" xr:uid="{00000000-0005-0000-0000-000095700000}"/>
    <cellStyle name="Normal 2 3 6 6 2 3" xfId="8706" xr:uid="{00000000-0005-0000-0000-000002220000}"/>
    <cellStyle name="Normal 2 3 6 6 2 3 3" xfId="23804" xr:uid="{00000000-0005-0000-0000-0000FC5C0000}"/>
    <cellStyle name="Normal 2 3 6 6 2 5" xfId="18791" xr:uid="{00000000-0005-0000-0000-000067490000}"/>
    <cellStyle name="Normal 2 3 6 6 3" xfId="5345" xr:uid="{00000000-0005-0000-0000-0000E1140000}"/>
    <cellStyle name="Normal 2 3 6 6 3 2" xfId="15397" xr:uid="{00000000-0005-0000-0000-0000253C0000}"/>
    <cellStyle name="Normal 2 3 6 6 3 2 3" xfId="30492" xr:uid="{00000000-0005-0000-0000-00001C770000}"/>
    <cellStyle name="Normal 2 3 6 6 3 3" xfId="10377" xr:uid="{00000000-0005-0000-0000-000089280000}"/>
    <cellStyle name="Normal 2 3 6 6 3 3 3" xfId="25475" xr:uid="{00000000-0005-0000-0000-000083630000}"/>
    <cellStyle name="Normal 2 3 6 6 3 5" xfId="20462" xr:uid="{00000000-0005-0000-0000-0000EE4F0000}"/>
    <cellStyle name="Normal 2 3 6 6 4" xfId="12055" xr:uid="{00000000-0005-0000-0000-0000172F0000}"/>
    <cellStyle name="Normal 2 3 6 6 4 3" xfId="27150" xr:uid="{00000000-0005-0000-0000-00000E6A0000}"/>
    <cellStyle name="Normal 2 3 6 6 5" xfId="7034" xr:uid="{00000000-0005-0000-0000-00007A1B0000}"/>
    <cellStyle name="Normal 2 3 6 6 5 3" xfId="22133" xr:uid="{00000000-0005-0000-0000-000075560000}"/>
    <cellStyle name="Normal 2 3 6 6 7" xfId="17120" xr:uid="{00000000-0005-0000-0000-0000E0420000}"/>
    <cellStyle name="Normal 2 3 6 7" xfId="2812" xr:uid="{00000000-0005-0000-0000-0000FC0A0000}"/>
    <cellStyle name="Normal 2 3 6 7 2" xfId="12890" xr:uid="{00000000-0005-0000-0000-00005A320000}"/>
    <cellStyle name="Normal 2 3 6 7 2 3" xfId="27985" xr:uid="{00000000-0005-0000-0000-0000516D0000}"/>
    <cellStyle name="Normal 2 3 6 7 3" xfId="7870" xr:uid="{00000000-0005-0000-0000-0000BE1E0000}"/>
    <cellStyle name="Normal 2 3 6 7 3 3" xfId="22968" xr:uid="{00000000-0005-0000-0000-0000B8590000}"/>
    <cellStyle name="Normal 2 3 6 7 5" xfId="17955" xr:uid="{00000000-0005-0000-0000-000023460000}"/>
    <cellStyle name="Normal 2 3 6 8" xfId="4506" xr:uid="{00000000-0005-0000-0000-00009A110000}"/>
    <cellStyle name="Normal 2 3 6 8 2" xfId="14561" xr:uid="{00000000-0005-0000-0000-0000E1380000}"/>
    <cellStyle name="Normal 2 3 6 8 2 3" xfId="29656" xr:uid="{00000000-0005-0000-0000-0000D8730000}"/>
    <cellStyle name="Normal 2 3 6 8 3" xfId="9541" xr:uid="{00000000-0005-0000-0000-000045250000}"/>
    <cellStyle name="Normal 2 3 6 8 3 3" xfId="24639" xr:uid="{00000000-0005-0000-0000-00003F600000}"/>
    <cellStyle name="Normal 2 3 6 8 5" xfId="19626" xr:uid="{00000000-0005-0000-0000-0000AA4C0000}"/>
    <cellStyle name="Normal 2 3 6 9" xfId="11217" xr:uid="{00000000-0005-0000-0000-0000D12B0000}"/>
    <cellStyle name="Normal 2 3 6 9 3" xfId="26314" xr:uid="{00000000-0005-0000-0000-0000CA660000}"/>
    <cellStyle name="Normal 2 3 7" xfId="518" xr:uid="{00000000-0005-0000-0000-000006020000}"/>
    <cellStyle name="Normal 2 4" xfId="136" xr:uid="{00000000-0005-0000-0000-000088000000}"/>
    <cellStyle name="Normal 2 4 2" xfId="834" xr:uid="{00000000-0005-0000-0000-000042030000}"/>
    <cellStyle name="Normal 2 4 2 10" xfId="6200" xr:uid="{00000000-0005-0000-0000-000038180000}"/>
    <cellStyle name="Normal 2 4 2 10 3" xfId="21301" xr:uid="{00000000-0005-0000-0000-000035530000}"/>
    <cellStyle name="Normal 2 4 2 12" xfId="16286" xr:uid="{00000000-0005-0000-0000-00009E3F0000}"/>
    <cellStyle name="Normal 2 4 2 2" xfId="1165" xr:uid="{00000000-0005-0000-0000-00008D040000}"/>
    <cellStyle name="Normal 2 4 2 2 11" xfId="16340" xr:uid="{00000000-0005-0000-0000-0000D43F0000}"/>
    <cellStyle name="Normal 2 4 2 2 2" xfId="1273" xr:uid="{00000000-0005-0000-0000-0000F9040000}"/>
    <cellStyle name="Normal 2 4 2 2 2 10" xfId="16444" xr:uid="{00000000-0005-0000-0000-00003C400000}"/>
    <cellStyle name="Normal 2 4 2 2 2 2" xfId="1490" xr:uid="{00000000-0005-0000-0000-0000D2050000}"/>
    <cellStyle name="Normal 2 4 2 2 2 2 2" xfId="1911" xr:uid="{00000000-0005-0000-0000-000077070000}"/>
    <cellStyle name="Normal 2 4 2 2 2 2 2 2" xfId="2750" xr:uid="{00000000-0005-0000-0000-0000BE0A0000}"/>
    <cellStyle name="Normal 2 4 2 2 2 2 2 2 2" xfId="4439" xr:uid="{00000000-0005-0000-0000-000057110000}"/>
    <cellStyle name="Normal 2 4 2 2 2 2 2 2 2 2" xfId="14512" xr:uid="{00000000-0005-0000-0000-0000B0380000}"/>
    <cellStyle name="Normal 2 4 2 2 2 2 2 2 2 2 3" xfId="29607" xr:uid="{00000000-0005-0000-0000-0000A7730000}"/>
    <cellStyle name="Normal 2 4 2 2 2 2 2 2 2 3" xfId="9492" xr:uid="{00000000-0005-0000-0000-000014250000}"/>
    <cellStyle name="Normal 2 4 2 2 2 2 2 2 2 3 3" xfId="24590" xr:uid="{00000000-0005-0000-0000-00000E600000}"/>
    <cellStyle name="Normal 2 4 2 2 2 2 2 2 2 5" xfId="19577" xr:uid="{00000000-0005-0000-0000-0000794C0000}"/>
    <cellStyle name="Normal 2 4 2 2 2 2 2 2 3" xfId="6131" xr:uid="{00000000-0005-0000-0000-0000F3170000}"/>
    <cellStyle name="Normal 2 4 2 2 2 2 2 2 3 2" xfId="16183" xr:uid="{00000000-0005-0000-0000-0000373F0000}"/>
    <cellStyle name="Normal 2 4 2 2 2 2 2 2 3 2 3" xfId="31278" xr:uid="{00000000-0005-0000-0000-00002E7A0000}"/>
    <cellStyle name="Normal 2 4 2 2 2 2 2 2 3 3" xfId="11163" xr:uid="{00000000-0005-0000-0000-00009B2B0000}"/>
    <cellStyle name="Normal 2 4 2 2 2 2 2 2 3 3 3" xfId="26261" xr:uid="{00000000-0005-0000-0000-000095660000}"/>
    <cellStyle name="Normal 2 4 2 2 2 2 2 2 3 5" xfId="21248" xr:uid="{00000000-0005-0000-0000-000000530000}"/>
    <cellStyle name="Normal 2 4 2 2 2 2 2 2 4" xfId="12841" xr:uid="{00000000-0005-0000-0000-000029320000}"/>
    <cellStyle name="Normal 2 4 2 2 2 2 2 2 4 3" xfId="27936" xr:uid="{00000000-0005-0000-0000-0000206D0000}"/>
    <cellStyle name="Normal 2 4 2 2 2 2 2 2 5" xfId="7820" xr:uid="{00000000-0005-0000-0000-00008C1E0000}"/>
    <cellStyle name="Normal 2 4 2 2 2 2 2 2 5 3" xfId="22919" xr:uid="{00000000-0005-0000-0000-000087590000}"/>
    <cellStyle name="Normal 2 4 2 2 2 2 2 2 7" xfId="17906" xr:uid="{00000000-0005-0000-0000-0000F2450000}"/>
    <cellStyle name="Normal 2 4 2 2 2 2 2 3" xfId="3602" xr:uid="{00000000-0005-0000-0000-0000120E0000}"/>
    <cellStyle name="Normal 2 4 2 2 2 2 2 3 2" xfId="13676" xr:uid="{00000000-0005-0000-0000-00006C350000}"/>
    <cellStyle name="Normal 2 4 2 2 2 2 2 3 2 3" xfId="28771" xr:uid="{00000000-0005-0000-0000-000063700000}"/>
    <cellStyle name="Normal 2 4 2 2 2 2 2 3 3" xfId="8656" xr:uid="{00000000-0005-0000-0000-0000D0210000}"/>
    <cellStyle name="Normal 2 4 2 2 2 2 2 3 3 3" xfId="23754" xr:uid="{00000000-0005-0000-0000-0000CA5C0000}"/>
    <cellStyle name="Normal 2 4 2 2 2 2 2 3 5" xfId="18741" xr:uid="{00000000-0005-0000-0000-000035490000}"/>
    <cellStyle name="Normal 2 4 2 2 2 2 2 4" xfId="5295" xr:uid="{00000000-0005-0000-0000-0000AF140000}"/>
    <cellStyle name="Normal 2 4 2 2 2 2 2 4 2" xfId="15347" xr:uid="{00000000-0005-0000-0000-0000F33B0000}"/>
    <cellStyle name="Normal 2 4 2 2 2 2 2 4 2 3" xfId="30442" xr:uid="{00000000-0005-0000-0000-0000EA760000}"/>
    <cellStyle name="Normal 2 4 2 2 2 2 2 4 3" xfId="10327" xr:uid="{00000000-0005-0000-0000-000057280000}"/>
    <cellStyle name="Normal 2 4 2 2 2 2 2 4 3 3" xfId="25425" xr:uid="{00000000-0005-0000-0000-000051630000}"/>
    <cellStyle name="Normal 2 4 2 2 2 2 2 4 5" xfId="20412" xr:uid="{00000000-0005-0000-0000-0000BC4F0000}"/>
    <cellStyle name="Normal 2 4 2 2 2 2 2 5" xfId="12005" xr:uid="{00000000-0005-0000-0000-0000E52E0000}"/>
    <cellStyle name="Normal 2 4 2 2 2 2 2 5 3" xfId="27100" xr:uid="{00000000-0005-0000-0000-0000DC690000}"/>
    <cellStyle name="Normal 2 4 2 2 2 2 2 6" xfId="6984" xr:uid="{00000000-0005-0000-0000-0000481B0000}"/>
    <cellStyle name="Normal 2 4 2 2 2 2 2 6 3" xfId="22083" xr:uid="{00000000-0005-0000-0000-000043560000}"/>
    <cellStyle name="Normal 2 4 2 2 2 2 2 8" xfId="17070" xr:uid="{00000000-0005-0000-0000-0000AE420000}"/>
    <cellStyle name="Normal 2 4 2 2 2 2 3" xfId="2332" xr:uid="{00000000-0005-0000-0000-00001C090000}"/>
    <cellStyle name="Normal 2 4 2 2 2 2 3 2" xfId="4021" xr:uid="{00000000-0005-0000-0000-0000B50F0000}"/>
    <cellStyle name="Normal 2 4 2 2 2 2 3 2 2" xfId="14094" xr:uid="{00000000-0005-0000-0000-00000E370000}"/>
    <cellStyle name="Normal 2 4 2 2 2 2 3 2 2 3" xfId="29189" xr:uid="{00000000-0005-0000-0000-000005720000}"/>
    <cellStyle name="Normal 2 4 2 2 2 2 3 2 3" xfId="9074" xr:uid="{00000000-0005-0000-0000-000072230000}"/>
    <cellStyle name="Normal 2 4 2 2 2 2 3 2 3 3" xfId="24172" xr:uid="{00000000-0005-0000-0000-00006C5E0000}"/>
    <cellStyle name="Normal 2 4 2 2 2 2 3 2 5" xfId="19159" xr:uid="{00000000-0005-0000-0000-0000D74A0000}"/>
    <cellStyle name="Normal 2 4 2 2 2 2 3 3" xfId="5713" xr:uid="{00000000-0005-0000-0000-000051160000}"/>
    <cellStyle name="Normal 2 4 2 2 2 2 3 3 2" xfId="15765" xr:uid="{00000000-0005-0000-0000-0000953D0000}"/>
    <cellStyle name="Normal 2 4 2 2 2 2 3 3 2 3" xfId="30860" xr:uid="{00000000-0005-0000-0000-00008C780000}"/>
    <cellStyle name="Normal 2 4 2 2 2 2 3 3 3" xfId="10745" xr:uid="{00000000-0005-0000-0000-0000F9290000}"/>
    <cellStyle name="Normal 2 4 2 2 2 2 3 3 3 3" xfId="25843" xr:uid="{00000000-0005-0000-0000-0000F3640000}"/>
    <cellStyle name="Normal 2 4 2 2 2 2 3 3 5" xfId="20830" xr:uid="{00000000-0005-0000-0000-00005E510000}"/>
    <cellStyle name="Normal 2 4 2 2 2 2 3 4" xfId="12423" xr:uid="{00000000-0005-0000-0000-000087300000}"/>
    <cellStyle name="Normal 2 4 2 2 2 2 3 4 3" xfId="27518" xr:uid="{00000000-0005-0000-0000-00007E6B0000}"/>
    <cellStyle name="Normal 2 4 2 2 2 2 3 5" xfId="7402" xr:uid="{00000000-0005-0000-0000-0000EA1C0000}"/>
    <cellStyle name="Normal 2 4 2 2 2 2 3 5 3" xfId="22501" xr:uid="{00000000-0005-0000-0000-0000E5570000}"/>
    <cellStyle name="Normal 2 4 2 2 2 2 3 7" xfId="17488" xr:uid="{00000000-0005-0000-0000-000050440000}"/>
    <cellStyle name="Normal 2 4 2 2 2 2 4" xfId="3184" xr:uid="{00000000-0005-0000-0000-0000700C0000}"/>
    <cellStyle name="Normal 2 4 2 2 2 2 4 2" xfId="13258" xr:uid="{00000000-0005-0000-0000-0000CA330000}"/>
    <cellStyle name="Normal 2 4 2 2 2 2 4 2 3" xfId="28353" xr:uid="{00000000-0005-0000-0000-0000C16E0000}"/>
    <cellStyle name="Normal 2 4 2 2 2 2 4 3" xfId="8238" xr:uid="{00000000-0005-0000-0000-00002E200000}"/>
    <cellStyle name="Normal 2 4 2 2 2 2 4 3 3" xfId="23336" xr:uid="{00000000-0005-0000-0000-0000285B0000}"/>
    <cellStyle name="Normal 2 4 2 2 2 2 4 5" xfId="18323" xr:uid="{00000000-0005-0000-0000-000093470000}"/>
    <cellStyle name="Normal 2 4 2 2 2 2 5" xfId="4877" xr:uid="{00000000-0005-0000-0000-00000D130000}"/>
    <cellStyle name="Normal 2 4 2 2 2 2 5 2" xfId="14929" xr:uid="{00000000-0005-0000-0000-0000513A0000}"/>
    <cellStyle name="Normal 2 4 2 2 2 2 5 2 3" xfId="30024" xr:uid="{00000000-0005-0000-0000-000048750000}"/>
    <cellStyle name="Normal 2 4 2 2 2 2 5 3" xfId="9909" xr:uid="{00000000-0005-0000-0000-0000B5260000}"/>
    <cellStyle name="Normal 2 4 2 2 2 2 5 3 3" xfId="25007" xr:uid="{00000000-0005-0000-0000-0000AF610000}"/>
    <cellStyle name="Normal 2 4 2 2 2 2 5 5" xfId="19994" xr:uid="{00000000-0005-0000-0000-00001A4E0000}"/>
    <cellStyle name="Normal 2 4 2 2 2 2 6" xfId="11587" xr:uid="{00000000-0005-0000-0000-0000432D0000}"/>
    <cellStyle name="Normal 2 4 2 2 2 2 6 3" xfId="26682" xr:uid="{00000000-0005-0000-0000-00003A680000}"/>
    <cellStyle name="Normal 2 4 2 2 2 2 7" xfId="6566" xr:uid="{00000000-0005-0000-0000-0000A6190000}"/>
    <cellStyle name="Normal 2 4 2 2 2 2 7 3" xfId="21665" xr:uid="{00000000-0005-0000-0000-0000A1540000}"/>
    <cellStyle name="Normal 2 4 2 2 2 2 9" xfId="16652" xr:uid="{00000000-0005-0000-0000-00000C410000}"/>
    <cellStyle name="Normal 2 4 2 2 2 3" xfId="1703" xr:uid="{00000000-0005-0000-0000-0000A7060000}"/>
    <cellStyle name="Normal 2 4 2 2 2 3 2" xfId="2542" xr:uid="{00000000-0005-0000-0000-0000EE090000}"/>
    <cellStyle name="Normal 2 4 2 2 2 3 2 2" xfId="4231" xr:uid="{00000000-0005-0000-0000-000087100000}"/>
    <cellStyle name="Normal 2 4 2 2 2 3 2 2 2" xfId="14304" xr:uid="{00000000-0005-0000-0000-0000E0370000}"/>
    <cellStyle name="Normal 2 4 2 2 2 3 2 2 2 3" xfId="29399" xr:uid="{00000000-0005-0000-0000-0000D7720000}"/>
    <cellStyle name="Normal 2 4 2 2 2 3 2 2 3" xfId="9284" xr:uid="{00000000-0005-0000-0000-000044240000}"/>
    <cellStyle name="Normal 2 4 2 2 2 3 2 2 3 3" xfId="24382" xr:uid="{00000000-0005-0000-0000-00003E5F0000}"/>
    <cellStyle name="Normal 2 4 2 2 2 3 2 2 5" xfId="19369" xr:uid="{00000000-0005-0000-0000-0000A94B0000}"/>
    <cellStyle name="Normal 2 4 2 2 2 3 2 3" xfId="5923" xr:uid="{00000000-0005-0000-0000-000023170000}"/>
    <cellStyle name="Normal 2 4 2 2 2 3 2 3 2" xfId="15975" xr:uid="{00000000-0005-0000-0000-0000673E0000}"/>
    <cellStyle name="Normal 2 4 2 2 2 3 2 3 2 3" xfId="31070" xr:uid="{00000000-0005-0000-0000-00005E790000}"/>
    <cellStyle name="Normal 2 4 2 2 2 3 2 3 3" xfId="10955" xr:uid="{00000000-0005-0000-0000-0000CB2A0000}"/>
    <cellStyle name="Normal 2 4 2 2 2 3 2 3 3 3" xfId="26053" xr:uid="{00000000-0005-0000-0000-0000C5650000}"/>
    <cellStyle name="Normal 2 4 2 2 2 3 2 3 5" xfId="21040" xr:uid="{00000000-0005-0000-0000-000030520000}"/>
    <cellStyle name="Normal 2 4 2 2 2 3 2 4" xfId="12633" xr:uid="{00000000-0005-0000-0000-000059310000}"/>
    <cellStyle name="Normal 2 4 2 2 2 3 2 4 3" xfId="27728" xr:uid="{00000000-0005-0000-0000-0000506C0000}"/>
    <cellStyle name="Normal 2 4 2 2 2 3 2 5" xfId="7612" xr:uid="{00000000-0005-0000-0000-0000BC1D0000}"/>
    <cellStyle name="Normal 2 4 2 2 2 3 2 5 3" xfId="22711" xr:uid="{00000000-0005-0000-0000-0000B7580000}"/>
    <cellStyle name="Normal 2 4 2 2 2 3 2 7" xfId="17698" xr:uid="{00000000-0005-0000-0000-000022450000}"/>
    <cellStyle name="Normal 2 4 2 2 2 3 3" xfId="3394" xr:uid="{00000000-0005-0000-0000-0000420D0000}"/>
    <cellStyle name="Normal 2 4 2 2 2 3 3 2" xfId="13468" xr:uid="{00000000-0005-0000-0000-00009C340000}"/>
    <cellStyle name="Normal 2 4 2 2 2 3 3 2 3" xfId="28563" xr:uid="{00000000-0005-0000-0000-0000936F0000}"/>
    <cellStyle name="Normal 2 4 2 2 2 3 3 3" xfId="8448" xr:uid="{00000000-0005-0000-0000-000000210000}"/>
    <cellStyle name="Normal 2 4 2 2 2 3 3 3 3" xfId="23546" xr:uid="{00000000-0005-0000-0000-0000FA5B0000}"/>
    <cellStyle name="Normal 2 4 2 2 2 3 3 5" xfId="18533" xr:uid="{00000000-0005-0000-0000-000065480000}"/>
    <cellStyle name="Normal 2 4 2 2 2 3 4" xfId="5087" xr:uid="{00000000-0005-0000-0000-0000DF130000}"/>
    <cellStyle name="Normal 2 4 2 2 2 3 4 2" xfId="15139" xr:uid="{00000000-0005-0000-0000-0000233B0000}"/>
    <cellStyle name="Normal 2 4 2 2 2 3 4 2 3" xfId="30234" xr:uid="{00000000-0005-0000-0000-00001A760000}"/>
    <cellStyle name="Normal 2 4 2 2 2 3 4 3" xfId="10119" xr:uid="{00000000-0005-0000-0000-000087270000}"/>
    <cellStyle name="Normal 2 4 2 2 2 3 4 3 3" xfId="25217" xr:uid="{00000000-0005-0000-0000-000081620000}"/>
    <cellStyle name="Normal 2 4 2 2 2 3 4 5" xfId="20204" xr:uid="{00000000-0005-0000-0000-0000EC4E0000}"/>
    <cellStyle name="Normal 2 4 2 2 2 3 5" xfId="11797" xr:uid="{00000000-0005-0000-0000-0000152E0000}"/>
    <cellStyle name="Normal 2 4 2 2 2 3 5 3" xfId="26892" xr:uid="{00000000-0005-0000-0000-00000C690000}"/>
    <cellStyle name="Normal 2 4 2 2 2 3 6" xfId="6776" xr:uid="{00000000-0005-0000-0000-0000781A0000}"/>
    <cellStyle name="Normal 2 4 2 2 2 3 6 3" xfId="21875" xr:uid="{00000000-0005-0000-0000-000073550000}"/>
    <cellStyle name="Normal 2 4 2 2 2 3 8" xfId="16862" xr:uid="{00000000-0005-0000-0000-0000DE410000}"/>
    <cellStyle name="Normal 2 4 2 2 2 4" xfId="2124" xr:uid="{00000000-0005-0000-0000-00004C080000}"/>
    <cellStyle name="Normal 2 4 2 2 2 4 2" xfId="3813" xr:uid="{00000000-0005-0000-0000-0000E50E0000}"/>
    <cellStyle name="Normal 2 4 2 2 2 4 2 2" xfId="13886" xr:uid="{00000000-0005-0000-0000-00003E360000}"/>
    <cellStyle name="Normal 2 4 2 2 2 4 2 2 3" xfId="28981" xr:uid="{00000000-0005-0000-0000-000035710000}"/>
    <cellStyle name="Normal 2 4 2 2 2 4 2 3" xfId="8866" xr:uid="{00000000-0005-0000-0000-0000A2220000}"/>
    <cellStyle name="Normal 2 4 2 2 2 4 2 3 3" xfId="23964" xr:uid="{00000000-0005-0000-0000-00009C5D0000}"/>
    <cellStyle name="Normal 2 4 2 2 2 4 2 5" xfId="18951" xr:uid="{00000000-0005-0000-0000-0000074A0000}"/>
    <cellStyle name="Normal 2 4 2 2 2 4 3" xfId="5505" xr:uid="{00000000-0005-0000-0000-000081150000}"/>
    <cellStyle name="Normal 2 4 2 2 2 4 3 2" xfId="15557" xr:uid="{00000000-0005-0000-0000-0000C53C0000}"/>
    <cellStyle name="Normal 2 4 2 2 2 4 3 2 3" xfId="30652" xr:uid="{00000000-0005-0000-0000-0000BC770000}"/>
    <cellStyle name="Normal 2 4 2 2 2 4 3 3" xfId="10537" xr:uid="{00000000-0005-0000-0000-000029290000}"/>
    <cellStyle name="Normal 2 4 2 2 2 4 3 3 3" xfId="25635" xr:uid="{00000000-0005-0000-0000-000023640000}"/>
    <cellStyle name="Normal 2 4 2 2 2 4 3 5" xfId="20622" xr:uid="{00000000-0005-0000-0000-00008E500000}"/>
    <cellStyle name="Normal 2 4 2 2 2 4 4" xfId="12215" xr:uid="{00000000-0005-0000-0000-0000B72F0000}"/>
    <cellStyle name="Normal 2 4 2 2 2 4 4 3" xfId="27310" xr:uid="{00000000-0005-0000-0000-0000AE6A0000}"/>
    <cellStyle name="Normal 2 4 2 2 2 4 5" xfId="7194" xr:uid="{00000000-0005-0000-0000-00001A1C0000}"/>
    <cellStyle name="Normal 2 4 2 2 2 4 5 3" xfId="22293" xr:uid="{00000000-0005-0000-0000-000015570000}"/>
    <cellStyle name="Normal 2 4 2 2 2 4 7" xfId="17280" xr:uid="{00000000-0005-0000-0000-000080430000}"/>
    <cellStyle name="Normal 2 4 2 2 2 5" xfId="2976" xr:uid="{00000000-0005-0000-0000-0000A00B0000}"/>
    <cellStyle name="Normal 2 4 2 2 2 5 2" xfId="13050" xr:uid="{00000000-0005-0000-0000-0000FA320000}"/>
    <cellStyle name="Normal 2 4 2 2 2 5 2 3" xfId="28145" xr:uid="{00000000-0005-0000-0000-0000F16D0000}"/>
    <cellStyle name="Normal 2 4 2 2 2 5 3" xfId="8030" xr:uid="{00000000-0005-0000-0000-00005E1F0000}"/>
    <cellStyle name="Normal 2 4 2 2 2 5 3 3" xfId="23128" xr:uid="{00000000-0005-0000-0000-0000585A0000}"/>
    <cellStyle name="Normal 2 4 2 2 2 5 5" xfId="18115" xr:uid="{00000000-0005-0000-0000-0000C3460000}"/>
    <cellStyle name="Normal 2 4 2 2 2 6" xfId="4669" xr:uid="{00000000-0005-0000-0000-00003D120000}"/>
    <cellStyle name="Normal 2 4 2 2 2 6 2" xfId="14721" xr:uid="{00000000-0005-0000-0000-000081390000}"/>
    <cellStyle name="Normal 2 4 2 2 2 6 2 3" xfId="29816" xr:uid="{00000000-0005-0000-0000-000078740000}"/>
    <cellStyle name="Normal 2 4 2 2 2 6 3" xfId="9701" xr:uid="{00000000-0005-0000-0000-0000E5250000}"/>
    <cellStyle name="Normal 2 4 2 2 2 6 3 3" xfId="24799" xr:uid="{00000000-0005-0000-0000-0000DF600000}"/>
    <cellStyle name="Normal 2 4 2 2 2 6 5" xfId="19786" xr:uid="{00000000-0005-0000-0000-00004A4D0000}"/>
    <cellStyle name="Normal 2 4 2 2 2 7" xfId="11379" xr:uid="{00000000-0005-0000-0000-0000732C0000}"/>
    <cellStyle name="Normal 2 4 2 2 2 7 3" xfId="26474" xr:uid="{00000000-0005-0000-0000-00006A670000}"/>
    <cellStyle name="Normal 2 4 2 2 2 8" xfId="6358" xr:uid="{00000000-0005-0000-0000-0000D6180000}"/>
    <cellStyle name="Normal 2 4 2 2 2 8 3" xfId="21457" xr:uid="{00000000-0005-0000-0000-0000D1530000}"/>
    <cellStyle name="Normal 2 4 2 2 3" xfId="1386" xr:uid="{00000000-0005-0000-0000-00006A050000}"/>
    <cellStyle name="Normal 2 4 2 2 3 2" xfId="1807" xr:uid="{00000000-0005-0000-0000-00000F070000}"/>
    <cellStyle name="Normal 2 4 2 2 3 2 2" xfId="2646" xr:uid="{00000000-0005-0000-0000-0000560A0000}"/>
    <cellStyle name="Normal 2 4 2 2 3 2 2 2" xfId="4335" xr:uid="{00000000-0005-0000-0000-0000EF100000}"/>
    <cellStyle name="Normal 2 4 2 2 3 2 2 2 2" xfId="14408" xr:uid="{00000000-0005-0000-0000-000048380000}"/>
    <cellStyle name="Normal 2 4 2 2 3 2 2 2 2 3" xfId="29503" xr:uid="{00000000-0005-0000-0000-00003F730000}"/>
    <cellStyle name="Normal 2 4 2 2 3 2 2 2 3" xfId="9388" xr:uid="{00000000-0005-0000-0000-0000AC240000}"/>
    <cellStyle name="Normal 2 4 2 2 3 2 2 2 3 3" xfId="24486" xr:uid="{00000000-0005-0000-0000-0000A65F0000}"/>
    <cellStyle name="Normal 2 4 2 2 3 2 2 2 5" xfId="19473" xr:uid="{00000000-0005-0000-0000-0000114C0000}"/>
    <cellStyle name="Normal 2 4 2 2 3 2 2 3" xfId="6027" xr:uid="{00000000-0005-0000-0000-00008B170000}"/>
    <cellStyle name="Normal 2 4 2 2 3 2 2 3 2" xfId="16079" xr:uid="{00000000-0005-0000-0000-0000CF3E0000}"/>
    <cellStyle name="Normal 2 4 2 2 3 2 2 3 2 3" xfId="31174" xr:uid="{00000000-0005-0000-0000-0000C6790000}"/>
    <cellStyle name="Normal 2 4 2 2 3 2 2 3 3" xfId="11059" xr:uid="{00000000-0005-0000-0000-0000332B0000}"/>
    <cellStyle name="Normal 2 4 2 2 3 2 2 3 3 3" xfId="26157" xr:uid="{00000000-0005-0000-0000-00002D660000}"/>
    <cellStyle name="Normal 2 4 2 2 3 2 2 3 5" xfId="21144" xr:uid="{00000000-0005-0000-0000-000098520000}"/>
    <cellStyle name="Normal 2 4 2 2 3 2 2 4" xfId="12737" xr:uid="{00000000-0005-0000-0000-0000C1310000}"/>
    <cellStyle name="Normal 2 4 2 2 3 2 2 4 3" xfId="27832" xr:uid="{00000000-0005-0000-0000-0000B86C0000}"/>
    <cellStyle name="Normal 2 4 2 2 3 2 2 5" xfId="7716" xr:uid="{00000000-0005-0000-0000-0000241E0000}"/>
    <cellStyle name="Normal 2 4 2 2 3 2 2 5 3" xfId="22815" xr:uid="{00000000-0005-0000-0000-00001F590000}"/>
    <cellStyle name="Normal 2 4 2 2 3 2 2 7" xfId="17802" xr:uid="{00000000-0005-0000-0000-00008A450000}"/>
    <cellStyle name="Normal 2 4 2 2 3 2 3" xfId="3498" xr:uid="{00000000-0005-0000-0000-0000AA0D0000}"/>
    <cellStyle name="Normal 2 4 2 2 3 2 3 2" xfId="13572" xr:uid="{00000000-0005-0000-0000-000004350000}"/>
    <cellStyle name="Normal 2 4 2 2 3 2 3 2 3" xfId="28667" xr:uid="{00000000-0005-0000-0000-0000FB6F0000}"/>
    <cellStyle name="Normal 2 4 2 2 3 2 3 3" xfId="8552" xr:uid="{00000000-0005-0000-0000-000068210000}"/>
    <cellStyle name="Normal 2 4 2 2 3 2 3 3 3" xfId="23650" xr:uid="{00000000-0005-0000-0000-0000625C0000}"/>
    <cellStyle name="Normal 2 4 2 2 3 2 3 5" xfId="18637" xr:uid="{00000000-0005-0000-0000-0000CD480000}"/>
    <cellStyle name="Normal 2 4 2 2 3 2 4" xfId="5191" xr:uid="{00000000-0005-0000-0000-000047140000}"/>
    <cellStyle name="Normal 2 4 2 2 3 2 4 2" xfId="15243" xr:uid="{00000000-0005-0000-0000-00008B3B0000}"/>
    <cellStyle name="Normal 2 4 2 2 3 2 4 2 3" xfId="30338" xr:uid="{00000000-0005-0000-0000-000082760000}"/>
    <cellStyle name="Normal 2 4 2 2 3 2 4 3" xfId="10223" xr:uid="{00000000-0005-0000-0000-0000EF270000}"/>
    <cellStyle name="Normal 2 4 2 2 3 2 4 3 3" xfId="25321" xr:uid="{00000000-0005-0000-0000-0000E9620000}"/>
    <cellStyle name="Normal 2 4 2 2 3 2 4 5" xfId="20308" xr:uid="{00000000-0005-0000-0000-0000544F0000}"/>
    <cellStyle name="Normal 2 4 2 2 3 2 5" xfId="11901" xr:uid="{00000000-0005-0000-0000-00007D2E0000}"/>
    <cellStyle name="Normal 2 4 2 2 3 2 5 3" xfId="26996" xr:uid="{00000000-0005-0000-0000-000074690000}"/>
    <cellStyle name="Normal 2 4 2 2 3 2 6" xfId="6880" xr:uid="{00000000-0005-0000-0000-0000E01A0000}"/>
    <cellStyle name="Normal 2 4 2 2 3 2 6 3" xfId="21979" xr:uid="{00000000-0005-0000-0000-0000DB550000}"/>
    <cellStyle name="Normal 2 4 2 2 3 2 8" xfId="16966" xr:uid="{00000000-0005-0000-0000-000046420000}"/>
    <cellStyle name="Normal 2 4 2 2 3 3" xfId="2228" xr:uid="{00000000-0005-0000-0000-0000B4080000}"/>
    <cellStyle name="Normal 2 4 2 2 3 3 2" xfId="3917" xr:uid="{00000000-0005-0000-0000-00004D0F0000}"/>
    <cellStyle name="Normal 2 4 2 2 3 3 2 2" xfId="13990" xr:uid="{00000000-0005-0000-0000-0000A6360000}"/>
    <cellStyle name="Normal 2 4 2 2 3 3 2 2 3" xfId="29085" xr:uid="{00000000-0005-0000-0000-00009D710000}"/>
    <cellStyle name="Normal 2 4 2 2 3 3 2 3" xfId="8970" xr:uid="{00000000-0005-0000-0000-00000A230000}"/>
    <cellStyle name="Normal 2 4 2 2 3 3 2 3 3" xfId="24068" xr:uid="{00000000-0005-0000-0000-0000045E0000}"/>
    <cellStyle name="Normal 2 4 2 2 3 3 2 5" xfId="19055" xr:uid="{00000000-0005-0000-0000-00006F4A0000}"/>
    <cellStyle name="Normal 2 4 2 2 3 3 3" xfId="5609" xr:uid="{00000000-0005-0000-0000-0000E9150000}"/>
    <cellStyle name="Normal 2 4 2 2 3 3 3 2" xfId="15661" xr:uid="{00000000-0005-0000-0000-00002D3D0000}"/>
    <cellStyle name="Normal 2 4 2 2 3 3 3 2 3" xfId="30756" xr:uid="{00000000-0005-0000-0000-000024780000}"/>
    <cellStyle name="Normal 2 4 2 2 3 3 3 3" xfId="10641" xr:uid="{00000000-0005-0000-0000-000091290000}"/>
    <cellStyle name="Normal 2 4 2 2 3 3 3 3 3" xfId="25739" xr:uid="{00000000-0005-0000-0000-00008B640000}"/>
    <cellStyle name="Normal 2 4 2 2 3 3 3 5" xfId="20726" xr:uid="{00000000-0005-0000-0000-0000F6500000}"/>
    <cellStyle name="Normal 2 4 2 2 3 3 4" xfId="12319" xr:uid="{00000000-0005-0000-0000-00001F300000}"/>
    <cellStyle name="Normal 2 4 2 2 3 3 4 3" xfId="27414" xr:uid="{00000000-0005-0000-0000-0000166B0000}"/>
    <cellStyle name="Normal 2 4 2 2 3 3 5" xfId="7298" xr:uid="{00000000-0005-0000-0000-0000821C0000}"/>
    <cellStyle name="Normal 2 4 2 2 3 3 5 3" xfId="22397" xr:uid="{00000000-0005-0000-0000-00007D570000}"/>
    <cellStyle name="Normal 2 4 2 2 3 3 7" xfId="17384" xr:uid="{00000000-0005-0000-0000-0000E8430000}"/>
    <cellStyle name="Normal 2 4 2 2 3 4" xfId="3080" xr:uid="{00000000-0005-0000-0000-0000080C0000}"/>
    <cellStyle name="Normal 2 4 2 2 3 4 2" xfId="13154" xr:uid="{00000000-0005-0000-0000-000062330000}"/>
    <cellStyle name="Normal 2 4 2 2 3 4 2 3" xfId="28249" xr:uid="{00000000-0005-0000-0000-0000596E0000}"/>
    <cellStyle name="Normal 2 4 2 2 3 4 3" xfId="8134" xr:uid="{00000000-0005-0000-0000-0000C61F0000}"/>
    <cellStyle name="Normal 2 4 2 2 3 4 3 3" xfId="23232" xr:uid="{00000000-0005-0000-0000-0000C05A0000}"/>
    <cellStyle name="Normal 2 4 2 2 3 4 5" xfId="18219" xr:uid="{00000000-0005-0000-0000-00002B470000}"/>
    <cellStyle name="Normal 2 4 2 2 3 5" xfId="4773" xr:uid="{00000000-0005-0000-0000-0000A5120000}"/>
    <cellStyle name="Normal 2 4 2 2 3 5 2" xfId="14825" xr:uid="{00000000-0005-0000-0000-0000E9390000}"/>
    <cellStyle name="Normal 2 4 2 2 3 5 2 3" xfId="29920" xr:uid="{00000000-0005-0000-0000-0000E0740000}"/>
    <cellStyle name="Normal 2 4 2 2 3 5 3" xfId="9805" xr:uid="{00000000-0005-0000-0000-00004D260000}"/>
    <cellStyle name="Normal 2 4 2 2 3 5 3 3" xfId="24903" xr:uid="{00000000-0005-0000-0000-000047610000}"/>
    <cellStyle name="Normal 2 4 2 2 3 5 5" xfId="19890" xr:uid="{00000000-0005-0000-0000-0000B24D0000}"/>
    <cellStyle name="Normal 2 4 2 2 3 6" xfId="11483" xr:uid="{00000000-0005-0000-0000-0000DB2C0000}"/>
    <cellStyle name="Normal 2 4 2 2 3 6 3" xfId="26578" xr:uid="{00000000-0005-0000-0000-0000D2670000}"/>
    <cellStyle name="Normal 2 4 2 2 3 7" xfId="6462" xr:uid="{00000000-0005-0000-0000-00003E190000}"/>
    <cellStyle name="Normal 2 4 2 2 3 7 3" xfId="21561" xr:uid="{00000000-0005-0000-0000-000039540000}"/>
    <cellStyle name="Normal 2 4 2 2 3 9" xfId="16548" xr:uid="{00000000-0005-0000-0000-0000A4400000}"/>
    <cellStyle name="Normal 2 4 2 2 4" xfId="1599" xr:uid="{00000000-0005-0000-0000-00003F060000}"/>
    <cellStyle name="Normal 2 4 2 2 4 2" xfId="2438" xr:uid="{00000000-0005-0000-0000-000086090000}"/>
    <cellStyle name="Normal 2 4 2 2 4 2 2" xfId="4127" xr:uid="{00000000-0005-0000-0000-00001F100000}"/>
    <cellStyle name="Normal 2 4 2 2 4 2 2 2" xfId="14200" xr:uid="{00000000-0005-0000-0000-000078370000}"/>
    <cellStyle name="Normal 2 4 2 2 4 2 2 2 3" xfId="29295" xr:uid="{00000000-0005-0000-0000-00006F720000}"/>
    <cellStyle name="Normal 2 4 2 2 4 2 2 3" xfId="9180" xr:uid="{00000000-0005-0000-0000-0000DC230000}"/>
    <cellStyle name="Normal 2 4 2 2 4 2 2 3 3" xfId="24278" xr:uid="{00000000-0005-0000-0000-0000D65E0000}"/>
    <cellStyle name="Normal 2 4 2 2 4 2 2 5" xfId="19265" xr:uid="{00000000-0005-0000-0000-0000414B0000}"/>
    <cellStyle name="Normal 2 4 2 2 4 2 3" xfId="5819" xr:uid="{00000000-0005-0000-0000-0000BB160000}"/>
    <cellStyle name="Normal 2 4 2 2 4 2 3 2" xfId="15871" xr:uid="{00000000-0005-0000-0000-0000FF3D0000}"/>
    <cellStyle name="Normal 2 4 2 2 4 2 3 2 3" xfId="30966" xr:uid="{00000000-0005-0000-0000-0000F6780000}"/>
    <cellStyle name="Normal 2 4 2 2 4 2 3 3" xfId="10851" xr:uid="{00000000-0005-0000-0000-0000632A0000}"/>
    <cellStyle name="Normal 2 4 2 2 4 2 3 3 3" xfId="25949" xr:uid="{00000000-0005-0000-0000-00005D650000}"/>
    <cellStyle name="Normal 2 4 2 2 4 2 3 5" xfId="20936" xr:uid="{00000000-0005-0000-0000-0000C8510000}"/>
    <cellStyle name="Normal 2 4 2 2 4 2 4" xfId="12529" xr:uid="{00000000-0005-0000-0000-0000F1300000}"/>
    <cellStyle name="Normal 2 4 2 2 4 2 4 3" xfId="27624" xr:uid="{00000000-0005-0000-0000-0000E86B0000}"/>
    <cellStyle name="Normal 2 4 2 2 4 2 5" xfId="7508" xr:uid="{00000000-0005-0000-0000-0000541D0000}"/>
    <cellStyle name="Normal 2 4 2 2 4 2 5 3" xfId="22607" xr:uid="{00000000-0005-0000-0000-00004F580000}"/>
    <cellStyle name="Normal 2 4 2 2 4 2 7" xfId="17594" xr:uid="{00000000-0005-0000-0000-0000BA440000}"/>
    <cellStyle name="Normal 2 4 2 2 4 3" xfId="3290" xr:uid="{00000000-0005-0000-0000-0000DA0C0000}"/>
    <cellStyle name="Normal 2 4 2 2 4 3 2" xfId="13364" xr:uid="{00000000-0005-0000-0000-000034340000}"/>
    <cellStyle name="Normal 2 4 2 2 4 3 2 3" xfId="28459" xr:uid="{00000000-0005-0000-0000-00002B6F0000}"/>
    <cellStyle name="Normal 2 4 2 2 4 3 3" xfId="8344" xr:uid="{00000000-0005-0000-0000-000098200000}"/>
    <cellStyle name="Normal 2 4 2 2 4 3 3 3" xfId="23442" xr:uid="{00000000-0005-0000-0000-0000925B0000}"/>
    <cellStyle name="Normal 2 4 2 2 4 3 5" xfId="18429" xr:uid="{00000000-0005-0000-0000-0000FD470000}"/>
    <cellStyle name="Normal 2 4 2 2 4 4" xfId="4983" xr:uid="{00000000-0005-0000-0000-000077130000}"/>
    <cellStyle name="Normal 2 4 2 2 4 4 2" xfId="15035" xr:uid="{00000000-0005-0000-0000-0000BB3A0000}"/>
    <cellStyle name="Normal 2 4 2 2 4 4 2 3" xfId="30130" xr:uid="{00000000-0005-0000-0000-0000B2750000}"/>
    <cellStyle name="Normal 2 4 2 2 4 4 3" xfId="10015" xr:uid="{00000000-0005-0000-0000-00001F270000}"/>
    <cellStyle name="Normal 2 4 2 2 4 4 3 3" xfId="25113" xr:uid="{00000000-0005-0000-0000-000019620000}"/>
    <cellStyle name="Normal 2 4 2 2 4 4 5" xfId="20100" xr:uid="{00000000-0005-0000-0000-0000844E0000}"/>
    <cellStyle name="Normal 2 4 2 2 4 5" xfId="11693" xr:uid="{00000000-0005-0000-0000-0000AD2D0000}"/>
    <cellStyle name="Normal 2 4 2 2 4 5 3" xfId="26788" xr:uid="{00000000-0005-0000-0000-0000A4680000}"/>
    <cellStyle name="Normal 2 4 2 2 4 6" xfId="6672" xr:uid="{00000000-0005-0000-0000-0000101A0000}"/>
    <cellStyle name="Normal 2 4 2 2 4 6 3" xfId="21771" xr:uid="{00000000-0005-0000-0000-00000B550000}"/>
    <cellStyle name="Normal 2 4 2 2 4 8" xfId="16758" xr:uid="{00000000-0005-0000-0000-000076410000}"/>
    <cellStyle name="Normal 2 4 2 2 5" xfId="2020" xr:uid="{00000000-0005-0000-0000-0000E4070000}"/>
    <cellStyle name="Normal 2 4 2 2 5 2" xfId="3709" xr:uid="{00000000-0005-0000-0000-00007D0E0000}"/>
    <cellStyle name="Normal 2 4 2 2 5 2 2" xfId="13782" xr:uid="{00000000-0005-0000-0000-0000D6350000}"/>
    <cellStyle name="Normal 2 4 2 2 5 2 2 3" xfId="28877" xr:uid="{00000000-0005-0000-0000-0000CD700000}"/>
    <cellStyle name="Normal 2 4 2 2 5 2 3" xfId="8762" xr:uid="{00000000-0005-0000-0000-00003A220000}"/>
    <cellStyle name="Normal 2 4 2 2 5 2 3 3" xfId="23860" xr:uid="{00000000-0005-0000-0000-0000345D0000}"/>
    <cellStyle name="Normal 2 4 2 2 5 2 5" xfId="18847" xr:uid="{00000000-0005-0000-0000-00009F490000}"/>
    <cellStyle name="Normal 2 4 2 2 5 3" xfId="5401" xr:uid="{00000000-0005-0000-0000-000019150000}"/>
    <cellStyle name="Normal 2 4 2 2 5 3 2" xfId="15453" xr:uid="{00000000-0005-0000-0000-00005D3C0000}"/>
    <cellStyle name="Normal 2 4 2 2 5 3 2 3" xfId="30548" xr:uid="{00000000-0005-0000-0000-000054770000}"/>
    <cellStyle name="Normal 2 4 2 2 5 3 3" xfId="10433" xr:uid="{00000000-0005-0000-0000-0000C1280000}"/>
    <cellStyle name="Normal 2 4 2 2 5 3 3 3" xfId="25531" xr:uid="{00000000-0005-0000-0000-0000BB630000}"/>
    <cellStyle name="Normal 2 4 2 2 5 3 5" xfId="20518" xr:uid="{00000000-0005-0000-0000-000026500000}"/>
    <cellStyle name="Normal 2 4 2 2 5 4" xfId="12111" xr:uid="{00000000-0005-0000-0000-00004F2F0000}"/>
    <cellStyle name="Normal 2 4 2 2 5 4 3" xfId="27206" xr:uid="{00000000-0005-0000-0000-0000466A0000}"/>
    <cellStyle name="Normal 2 4 2 2 5 5" xfId="7090" xr:uid="{00000000-0005-0000-0000-0000B21B0000}"/>
    <cellStyle name="Normal 2 4 2 2 5 5 3" xfId="22189" xr:uid="{00000000-0005-0000-0000-0000AD560000}"/>
    <cellStyle name="Normal 2 4 2 2 5 7" xfId="17176" xr:uid="{00000000-0005-0000-0000-000018430000}"/>
    <cellStyle name="Normal 2 4 2 2 6" xfId="2872" xr:uid="{00000000-0005-0000-0000-0000380B0000}"/>
    <cellStyle name="Normal 2 4 2 2 6 2" xfId="12946" xr:uid="{00000000-0005-0000-0000-000092320000}"/>
    <cellStyle name="Normal 2 4 2 2 6 2 3" xfId="28041" xr:uid="{00000000-0005-0000-0000-0000896D0000}"/>
    <cellStyle name="Normal 2 4 2 2 6 3" xfId="7926" xr:uid="{00000000-0005-0000-0000-0000F61E0000}"/>
    <cellStyle name="Normal 2 4 2 2 6 3 3" xfId="23024" xr:uid="{00000000-0005-0000-0000-0000F0590000}"/>
    <cellStyle name="Normal 2 4 2 2 6 5" xfId="18011" xr:uid="{00000000-0005-0000-0000-00005B460000}"/>
    <cellStyle name="Normal 2 4 2 2 7" xfId="4565" xr:uid="{00000000-0005-0000-0000-0000D5110000}"/>
    <cellStyle name="Normal 2 4 2 2 7 2" xfId="14617" xr:uid="{00000000-0005-0000-0000-000019390000}"/>
    <cellStyle name="Normal 2 4 2 2 7 2 3" xfId="29712" xr:uid="{00000000-0005-0000-0000-000010740000}"/>
    <cellStyle name="Normal 2 4 2 2 7 3" xfId="9597" xr:uid="{00000000-0005-0000-0000-00007D250000}"/>
    <cellStyle name="Normal 2 4 2 2 7 3 3" xfId="24695" xr:uid="{00000000-0005-0000-0000-000077600000}"/>
    <cellStyle name="Normal 2 4 2 2 7 5" xfId="19682" xr:uid="{00000000-0005-0000-0000-0000E24C0000}"/>
    <cellStyle name="Normal 2 4 2 2 8" xfId="11275" xr:uid="{00000000-0005-0000-0000-00000B2C0000}"/>
    <cellStyle name="Normal 2 4 2 2 8 3" xfId="26370" xr:uid="{00000000-0005-0000-0000-000002670000}"/>
    <cellStyle name="Normal 2 4 2 2 9" xfId="6254" xr:uid="{00000000-0005-0000-0000-00006E180000}"/>
    <cellStyle name="Normal 2 4 2 2 9 3" xfId="21353" xr:uid="{00000000-0005-0000-0000-000069530000}"/>
    <cellStyle name="Normal 2 4 2 3" xfId="1219" xr:uid="{00000000-0005-0000-0000-0000C3040000}"/>
    <cellStyle name="Normal 2 4 2 3 10" xfId="16392" xr:uid="{00000000-0005-0000-0000-000008400000}"/>
    <cellStyle name="Normal 2 4 2 3 2" xfId="1438" xr:uid="{00000000-0005-0000-0000-00009E050000}"/>
    <cellStyle name="Normal 2 4 2 3 2 2" xfId="1859" xr:uid="{00000000-0005-0000-0000-000043070000}"/>
    <cellStyle name="Normal 2 4 2 3 2 2 2" xfId="2698" xr:uid="{00000000-0005-0000-0000-00008A0A0000}"/>
    <cellStyle name="Normal 2 4 2 3 2 2 2 2" xfId="4387" xr:uid="{00000000-0005-0000-0000-000023110000}"/>
    <cellStyle name="Normal 2 4 2 3 2 2 2 2 2" xfId="14460" xr:uid="{00000000-0005-0000-0000-00007C380000}"/>
    <cellStyle name="Normal 2 4 2 3 2 2 2 2 2 3" xfId="29555" xr:uid="{00000000-0005-0000-0000-000073730000}"/>
    <cellStyle name="Normal 2 4 2 3 2 2 2 2 3" xfId="9440" xr:uid="{00000000-0005-0000-0000-0000E0240000}"/>
    <cellStyle name="Normal 2 4 2 3 2 2 2 2 3 3" xfId="24538" xr:uid="{00000000-0005-0000-0000-0000DA5F0000}"/>
    <cellStyle name="Normal 2 4 2 3 2 2 2 2 5" xfId="19525" xr:uid="{00000000-0005-0000-0000-0000454C0000}"/>
    <cellStyle name="Normal 2 4 2 3 2 2 2 3" xfId="6079" xr:uid="{00000000-0005-0000-0000-0000BF170000}"/>
    <cellStyle name="Normal 2 4 2 3 2 2 2 3 2" xfId="16131" xr:uid="{00000000-0005-0000-0000-0000033F0000}"/>
    <cellStyle name="Normal 2 4 2 3 2 2 2 3 2 3" xfId="31226" xr:uid="{00000000-0005-0000-0000-0000FA790000}"/>
    <cellStyle name="Normal 2 4 2 3 2 2 2 3 3" xfId="11111" xr:uid="{00000000-0005-0000-0000-0000672B0000}"/>
    <cellStyle name="Normal 2 4 2 3 2 2 2 3 3 3" xfId="26209" xr:uid="{00000000-0005-0000-0000-000061660000}"/>
    <cellStyle name="Normal 2 4 2 3 2 2 2 3 5" xfId="21196" xr:uid="{00000000-0005-0000-0000-0000CC520000}"/>
    <cellStyle name="Normal 2 4 2 3 2 2 2 4" xfId="12789" xr:uid="{00000000-0005-0000-0000-0000F5310000}"/>
    <cellStyle name="Normal 2 4 2 3 2 2 2 4 3" xfId="27884" xr:uid="{00000000-0005-0000-0000-0000EC6C0000}"/>
    <cellStyle name="Normal 2 4 2 3 2 2 2 5" xfId="7768" xr:uid="{00000000-0005-0000-0000-0000581E0000}"/>
    <cellStyle name="Normal 2 4 2 3 2 2 2 5 3" xfId="22867" xr:uid="{00000000-0005-0000-0000-000053590000}"/>
    <cellStyle name="Normal 2 4 2 3 2 2 2 7" xfId="17854" xr:uid="{00000000-0005-0000-0000-0000BE450000}"/>
    <cellStyle name="Normal 2 4 2 3 2 2 3" xfId="3550" xr:uid="{00000000-0005-0000-0000-0000DE0D0000}"/>
    <cellStyle name="Normal 2 4 2 3 2 2 3 2" xfId="13624" xr:uid="{00000000-0005-0000-0000-000038350000}"/>
    <cellStyle name="Normal 2 4 2 3 2 2 3 2 3" xfId="28719" xr:uid="{00000000-0005-0000-0000-00002F700000}"/>
    <cellStyle name="Normal 2 4 2 3 2 2 3 3" xfId="8604" xr:uid="{00000000-0005-0000-0000-00009C210000}"/>
    <cellStyle name="Normal 2 4 2 3 2 2 3 3 3" xfId="23702" xr:uid="{00000000-0005-0000-0000-0000965C0000}"/>
    <cellStyle name="Normal 2 4 2 3 2 2 3 5" xfId="18689" xr:uid="{00000000-0005-0000-0000-000001490000}"/>
    <cellStyle name="Normal 2 4 2 3 2 2 4" xfId="5243" xr:uid="{00000000-0005-0000-0000-00007B140000}"/>
    <cellStyle name="Normal 2 4 2 3 2 2 4 2" xfId="15295" xr:uid="{00000000-0005-0000-0000-0000BF3B0000}"/>
    <cellStyle name="Normal 2 4 2 3 2 2 4 2 3" xfId="30390" xr:uid="{00000000-0005-0000-0000-0000B6760000}"/>
    <cellStyle name="Normal 2 4 2 3 2 2 4 3" xfId="10275" xr:uid="{00000000-0005-0000-0000-000023280000}"/>
    <cellStyle name="Normal 2 4 2 3 2 2 4 3 3" xfId="25373" xr:uid="{00000000-0005-0000-0000-00001D630000}"/>
    <cellStyle name="Normal 2 4 2 3 2 2 4 5" xfId="20360" xr:uid="{00000000-0005-0000-0000-0000884F0000}"/>
    <cellStyle name="Normal 2 4 2 3 2 2 5" xfId="11953" xr:uid="{00000000-0005-0000-0000-0000B12E0000}"/>
    <cellStyle name="Normal 2 4 2 3 2 2 5 3" xfId="27048" xr:uid="{00000000-0005-0000-0000-0000A8690000}"/>
    <cellStyle name="Normal 2 4 2 3 2 2 6" xfId="6932" xr:uid="{00000000-0005-0000-0000-0000141B0000}"/>
    <cellStyle name="Normal 2 4 2 3 2 2 6 3" xfId="22031" xr:uid="{00000000-0005-0000-0000-00000F560000}"/>
    <cellStyle name="Normal 2 4 2 3 2 2 8" xfId="17018" xr:uid="{00000000-0005-0000-0000-00007A420000}"/>
    <cellStyle name="Normal 2 4 2 3 2 3" xfId="2280" xr:uid="{00000000-0005-0000-0000-0000E8080000}"/>
    <cellStyle name="Normal 2 4 2 3 2 3 2" xfId="3969" xr:uid="{00000000-0005-0000-0000-0000810F0000}"/>
    <cellStyle name="Normal 2 4 2 3 2 3 2 2" xfId="14042" xr:uid="{00000000-0005-0000-0000-0000DA360000}"/>
    <cellStyle name="Normal 2 4 2 3 2 3 2 2 3" xfId="29137" xr:uid="{00000000-0005-0000-0000-0000D1710000}"/>
    <cellStyle name="Normal 2 4 2 3 2 3 2 3" xfId="9022" xr:uid="{00000000-0005-0000-0000-00003E230000}"/>
    <cellStyle name="Normal 2 4 2 3 2 3 2 3 3" xfId="24120" xr:uid="{00000000-0005-0000-0000-0000385E0000}"/>
    <cellStyle name="Normal 2 4 2 3 2 3 2 5" xfId="19107" xr:uid="{00000000-0005-0000-0000-0000A34A0000}"/>
    <cellStyle name="Normal 2 4 2 3 2 3 3" xfId="5661" xr:uid="{00000000-0005-0000-0000-00001D160000}"/>
    <cellStyle name="Normal 2 4 2 3 2 3 3 2" xfId="15713" xr:uid="{00000000-0005-0000-0000-0000613D0000}"/>
    <cellStyle name="Normal 2 4 2 3 2 3 3 2 3" xfId="30808" xr:uid="{00000000-0005-0000-0000-000058780000}"/>
    <cellStyle name="Normal 2 4 2 3 2 3 3 3" xfId="10693" xr:uid="{00000000-0005-0000-0000-0000C5290000}"/>
    <cellStyle name="Normal 2 4 2 3 2 3 3 3 3" xfId="25791" xr:uid="{00000000-0005-0000-0000-0000BF640000}"/>
    <cellStyle name="Normal 2 4 2 3 2 3 3 5" xfId="20778" xr:uid="{00000000-0005-0000-0000-00002A510000}"/>
    <cellStyle name="Normal 2 4 2 3 2 3 4" xfId="12371" xr:uid="{00000000-0005-0000-0000-000053300000}"/>
    <cellStyle name="Normal 2 4 2 3 2 3 4 3" xfId="27466" xr:uid="{00000000-0005-0000-0000-00004A6B0000}"/>
    <cellStyle name="Normal 2 4 2 3 2 3 5" xfId="7350" xr:uid="{00000000-0005-0000-0000-0000B61C0000}"/>
    <cellStyle name="Normal 2 4 2 3 2 3 5 3" xfId="22449" xr:uid="{00000000-0005-0000-0000-0000B1570000}"/>
    <cellStyle name="Normal 2 4 2 3 2 3 7" xfId="17436" xr:uid="{00000000-0005-0000-0000-00001C440000}"/>
    <cellStyle name="Normal 2 4 2 3 2 4" xfId="3132" xr:uid="{00000000-0005-0000-0000-00003C0C0000}"/>
    <cellStyle name="Normal 2 4 2 3 2 4 2" xfId="13206" xr:uid="{00000000-0005-0000-0000-000096330000}"/>
    <cellStyle name="Normal 2 4 2 3 2 4 2 3" xfId="28301" xr:uid="{00000000-0005-0000-0000-00008D6E0000}"/>
    <cellStyle name="Normal 2 4 2 3 2 4 3" xfId="8186" xr:uid="{00000000-0005-0000-0000-0000FA1F0000}"/>
    <cellStyle name="Normal 2 4 2 3 2 4 3 3" xfId="23284" xr:uid="{00000000-0005-0000-0000-0000F45A0000}"/>
    <cellStyle name="Normal 2 4 2 3 2 4 5" xfId="18271" xr:uid="{00000000-0005-0000-0000-00005F470000}"/>
    <cellStyle name="Normal 2 4 2 3 2 5" xfId="4825" xr:uid="{00000000-0005-0000-0000-0000D9120000}"/>
    <cellStyle name="Normal 2 4 2 3 2 5 2" xfId="14877" xr:uid="{00000000-0005-0000-0000-00001D3A0000}"/>
    <cellStyle name="Normal 2 4 2 3 2 5 2 3" xfId="29972" xr:uid="{00000000-0005-0000-0000-000014750000}"/>
    <cellStyle name="Normal 2 4 2 3 2 5 3" xfId="9857" xr:uid="{00000000-0005-0000-0000-000081260000}"/>
    <cellStyle name="Normal 2 4 2 3 2 5 3 3" xfId="24955" xr:uid="{00000000-0005-0000-0000-00007B610000}"/>
    <cellStyle name="Normal 2 4 2 3 2 5 5" xfId="19942" xr:uid="{00000000-0005-0000-0000-0000E64D0000}"/>
    <cellStyle name="Normal 2 4 2 3 2 6" xfId="11535" xr:uid="{00000000-0005-0000-0000-00000F2D0000}"/>
    <cellStyle name="Normal 2 4 2 3 2 6 3" xfId="26630" xr:uid="{00000000-0005-0000-0000-000006680000}"/>
    <cellStyle name="Normal 2 4 2 3 2 7" xfId="6514" xr:uid="{00000000-0005-0000-0000-000072190000}"/>
    <cellStyle name="Normal 2 4 2 3 2 7 3" xfId="21613" xr:uid="{00000000-0005-0000-0000-00006D540000}"/>
    <cellStyle name="Normal 2 4 2 3 2 9" xfId="16600" xr:uid="{00000000-0005-0000-0000-0000D8400000}"/>
    <cellStyle name="Normal 2 4 2 3 3" xfId="1651" xr:uid="{00000000-0005-0000-0000-000073060000}"/>
    <cellStyle name="Normal 2 4 2 3 3 2" xfId="2490" xr:uid="{00000000-0005-0000-0000-0000BA090000}"/>
    <cellStyle name="Normal 2 4 2 3 3 2 2" xfId="4179" xr:uid="{00000000-0005-0000-0000-000053100000}"/>
    <cellStyle name="Normal 2 4 2 3 3 2 2 2" xfId="14252" xr:uid="{00000000-0005-0000-0000-0000AC370000}"/>
    <cellStyle name="Normal 2 4 2 3 3 2 2 2 3" xfId="29347" xr:uid="{00000000-0005-0000-0000-0000A3720000}"/>
    <cellStyle name="Normal 2 4 2 3 3 2 2 3" xfId="9232" xr:uid="{00000000-0005-0000-0000-000010240000}"/>
    <cellStyle name="Normal 2 4 2 3 3 2 2 3 3" xfId="24330" xr:uid="{00000000-0005-0000-0000-00000A5F0000}"/>
    <cellStyle name="Normal 2 4 2 3 3 2 2 5" xfId="19317" xr:uid="{00000000-0005-0000-0000-0000754B0000}"/>
    <cellStyle name="Normal 2 4 2 3 3 2 3" xfId="5871" xr:uid="{00000000-0005-0000-0000-0000EF160000}"/>
    <cellStyle name="Normal 2 4 2 3 3 2 3 2" xfId="15923" xr:uid="{00000000-0005-0000-0000-0000333E0000}"/>
    <cellStyle name="Normal 2 4 2 3 3 2 3 2 3" xfId="31018" xr:uid="{00000000-0005-0000-0000-00002A790000}"/>
    <cellStyle name="Normal 2 4 2 3 3 2 3 3" xfId="10903" xr:uid="{00000000-0005-0000-0000-0000972A0000}"/>
    <cellStyle name="Normal 2 4 2 3 3 2 3 3 3" xfId="26001" xr:uid="{00000000-0005-0000-0000-000091650000}"/>
    <cellStyle name="Normal 2 4 2 3 3 2 3 5" xfId="20988" xr:uid="{00000000-0005-0000-0000-0000FC510000}"/>
    <cellStyle name="Normal 2 4 2 3 3 2 4" xfId="12581" xr:uid="{00000000-0005-0000-0000-000025310000}"/>
    <cellStyle name="Normal 2 4 2 3 3 2 4 3" xfId="27676" xr:uid="{00000000-0005-0000-0000-00001C6C0000}"/>
    <cellStyle name="Normal 2 4 2 3 3 2 5" xfId="7560" xr:uid="{00000000-0005-0000-0000-0000881D0000}"/>
    <cellStyle name="Normal 2 4 2 3 3 2 5 3" xfId="22659" xr:uid="{00000000-0005-0000-0000-000083580000}"/>
    <cellStyle name="Normal 2 4 2 3 3 2 7" xfId="17646" xr:uid="{00000000-0005-0000-0000-0000EE440000}"/>
    <cellStyle name="Normal 2 4 2 3 3 3" xfId="3342" xr:uid="{00000000-0005-0000-0000-00000E0D0000}"/>
    <cellStyle name="Normal 2 4 2 3 3 3 2" xfId="13416" xr:uid="{00000000-0005-0000-0000-000068340000}"/>
    <cellStyle name="Normal 2 4 2 3 3 3 2 3" xfId="28511" xr:uid="{00000000-0005-0000-0000-00005F6F0000}"/>
    <cellStyle name="Normal 2 4 2 3 3 3 3" xfId="8396" xr:uid="{00000000-0005-0000-0000-0000CC200000}"/>
    <cellStyle name="Normal 2 4 2 3 3 3 3 3" xfId="23494" xr:uid="{00000000-0005-0000-0000-0000C65B0000}"/>
    <cellStyle name="Normal 2 4 2 3 3 3 5" xfId="18481" xr:uid="{00000000-0005-0000-0000-000031480000}"/>
    <cellStyle name="Normal 2 4 2 3 3 4" xfId="5035" xr:uid="{00000000-0005-0000-0000-0000AB130000}"/>
    <cellStyle name="Normal 2 4 2 3 3 4 2" xfId="15087" xr:uid="{00000000-0005-0000-0000-0000EF3A0000}"/>
    <cellStyle name="Normal 2 4 2 3 3 4 2 3" xfId="30182" xr:uid="{00000000-0005-0000-0000-0000E6750000}"/>
    <cellStyle name="Normal 2 4 2 3 3 4 3" xfId="10067" xr:uid="{00000000-0005-0000-0000-000053270000}"/>
    <cellStyle name="Normal 2 4 2 3 3 4 3 3" xfId="25165" xr:uid="{00000000-0005-0000-0000-00004D620000}"/>
    <cellStyle name="Normal 2 4 2 3 3 4 5" xfId="20152" xr:uid="{00000000-0005-0000-0000-0000B84E0000}"/>
    <cellStyle name="Normal 2 4 2 3 3 5" xfId="11745" xr:uid="{00000000-0005-0000-0000-0000E12D0000}"/>
    <cellStyle name="Normal 2 4 2 3 3 5 3" xfId="26840" xr:uid="{00000000-0005-0000-0000-0000D8680000}"/>
    <cellStyle name="Normal 2 4 2 3 3 6" xfId="6724" xr:uid="{00000000-0005-0000-0000-0000441A0000}"/>
    <cellStyle name="Normal 2 4 2 3 3 6 3" xfId="21823" xr:uid="{00000000-0005-0000-0000-00003F550000}"/>
    <cellStyle name="Normal 2 4 2 3 3 8" xfId="16810" xr:uid="{00000000-0005-0000-0000-0000AA410000}"/>
    <cellStyle name="Normal 2 4 2 3 4" xfId="2072" xr:uid="{00000000-0005-0000-0000-000018080000}"/>
    <cellStyle name="Normal 2 4 2 3 4 2" xfId="3761" xr:uid="{00000000-0005-0000-0000-0000B10E0000}"/>
    <cellStyle name="Normal 2 4 2 3 4 2 2" xfId="13834" xr:uid="{00000000-0005-0000-0000-00000A360000}"/>
    <cellStyle name="Normal 2 4 2 3 4 2 2 3" xfId="28929" xr:uid="{00000000-0005-0000-0000-000001710000}"/>
    <cellStyle name="Normal 2 4 2 3 4 2 3" xfId="8814" xr:uid="{00000000-0005-0000-0000-00006E220000}"/>
    <cellStyle name="Normal 2 4 2 3 4 2 3 3" xfId="23912" xr:uid="{00000000-0005-0000-0000-0000685D0000}"/>
    <cellStyle name="Normal 2 4 2 3 4 2 5" xfId="18899" xr:uid="{00000000-0005-0000-0000-0000D3490000}"/>
    <cellStyle name="Normal 2 4 2 3 4 3" xfId="5453" xr:uid="{00000000-0005-0000-0000-00004D150000}"/>
    <cellStyle name="Normal 2 4 2 3 4 3 2" xfId="15505" xr:uid="{00000000-0005-0000-0000-0000913C0000}"/>
    <cellStyle name="Normal 2 4 2 3 4 3 2 3" xfId="30600" xr:uid="{00000000-0005-0000-0000-000088770000}"/>
    <cellStyle name="Normal 2 4 2 3 4 3 3" xfId="10485" xr:uid="{00000000-0005-0000-0000-0000F5280000}"/>
    <cellStyle name="Normal 2 4 2 3 4 3 3 3" xfId="25583" xr:uid="{00000000-0005-0000-0000-0000EF630000}"/>
    <cellStyle name="Normal 2 4 2 3 4 3 5" xfId="20570" xr:uid="{00000000-0005-0000-0000-00005A500000}"/>
    <cellStyle name="Normal 2 4 2 3 4 4" xfId="12163" xr:uid="{00000000-0005-0000-0000-0000832F0000}"/>
    <cellStyle name="Normal 2 4 2 3 4 4 3" xfId="27258" xr:uid="{00000000-0005-0000-0000-00007A6A0000}"/>
    <cellStyle name="Normal 2 4 2 3 4 5" xfId="7142" xr:uid="{00000000-0005-0000-0000-0000E61B0000}"/>
    <cellStyle name="Normal 2 4 2 3 4 5 3" xfId="22241" xr:uid="{00000000-0005-0000-0000-0000E1560000}"/>
    <cellStyle name="Normal 2 4 2 3 4 7" xfId="17228" xr:uid="{00000000-0005-0000-0000-00004C430000}"/>
    <cellStyle name="Normal 2 4 2 3 5" xfId="2924" xr:uid="{00000000-0005-0000-0000-00006C0B0000}"/>
    <cellStyle name="Normal 2 4 2 3 5 2" xfId="12998" xr:uid="{00000000-0005-0000-0000-0000C6320000}"/>
    <cellStyle name="Normal 2 4 2 3 5 2 3" xfId="28093" xr:uid="{00000000-0005-0000-0000-0000BD6D0000}"/>
    <cellStyle name="Normal 2 4 2 3 5 3" xfId="7978" xr:uid="{00000000-0005-0000-0000-00002A1F0000}"/>
    <cellStyle name="Normal 2 4 2 3 5 3 3" xfId="23076" xr:uid="{00000000-0005-0000-0000-0000245A0000}"/>
    <cellStyle name="Normal 2 4 2 3 5 5" xfId="18063" xr:uid="{00000000-0005-0000-0000-00008F460000}"/>
    <cellStyle name="Normal 2 4 2 3 6" xfId="4617" xr:uid="{00000000-0005-0000-0000-000009120000}"/>
    <cellStyle name="Normal 2 4 2 3 6 2" xfId="14669" xr:uid="{00000000-0005-0000-0000-00004D390000}"/>
    <cellStyle name="Normal 2 4 2 3 6 2 3" xfId="29764" xr:uid="{00000000-0005-0000-0000-000044740000}"/>
    <cellStyle name="Normal 2 4 2 3 6 3" xfId="9649" xr:uid="{00000000-0005-0000-0000-0000B1250000}"/>
    <cellStyle name="Normal 2 4 2 3 6 3 3" xfId="24747" xr:uid="{00000000-0005-0000-0000-0000AB600000}"/>
    <cellStyle name="Normal 2 4 2 3 6 5" xfId="19734" xr:uid="{00000000-0005-0000-0000-0000164D0000}"/>
    <cellStyle name="Normal 2 4 2 3 7" xfId="11327" xr:uid="{00000000-0005-0000-0000-00003F2C0000}"/>
    <cellStyle name="Normal 2 4 2 3 7 3" xfId="26422" xr:uid="{00000000-0005-0000-0000-000036670000}"/>
    <cellStyle name="Normal 2 4 2 3 8" xfId="6306" xr:uid="{00000000-0005-0000-0000-0000A2180000}"/>
    <cellStyle name="Normal 2 4 2 3 8 3" xfId="21405" xr:uid="{00000000-0005-0000-0000-00009D530000}"/>
    <cellStyle name="Normal 2 4 2 4" xfId="1332" xr:uid="{00000000-0005-0000-0000-000034050000}"/>
    <cellStyle name="Normal 2 4 2 4 2" xfId="1755" xr:uid="{00000000-0005-0000-0000-0000DB060000}"/>
    <cellStyle name="Normal 2 4 2 4 2 2" xfId="2594" xr:uid="{00000000-0005-0000-0000-0000220A0000}"/>
    <cellStyle name="Normal 2 4 2 4 2 2 2" xfId="4283" xr:uid="{00000000-0005-0000-0000-0000BB100000}"/>
    <cellStyle name="Normal 2 4 2 4 2 2 2 2" xfId="14356" xr:uid="{00000000-0005-0000-0000-000014380000}"/>
    <cellStyle name="Normal 2 4 2 4 2 2 2 2 3" xfId="29451" xr:uid="{00000000-0005-0000-0000-00000B730000}"/>
    <cellStyle name="Normal 2 4 2 4 2 2 2 3" xfId="9336" xr:uid="{00000000-0005-0000-0000-000078240000}"/>
    <cellStyle name="Normal 2 4 2 4 2 2 2 3 3" xfId="24434" xr:uid="{00000000-0005-0000-0000-0000725F0000}"/>
    <cellStyle name="Normal 2 4 2 4 2 2 2 5" xfId="19421" xr:uid="{00000000-0005-0000-0000-0000DD4B0000}"/>
    <cellStyle name="Normal 2 4 2 4 2 2 3" xfId="5975" xr:uid="{00000000-0005-0000-0000-000057170000}"/>
    <cellStyle name="Normal 2 4 2 4 2 2 3 2" xfId="16027" xr:uid="{00000000-0005-0000-0000-00009B3E0000}"/>
    <cellStyle name="Normal 2 4 2 4 2 2 3 2 3" xfId="31122" xr:uid="{00000000-0005-0000-0000-000092790000}"/>
    <cellStyle name="Normal 2 4 2 4 2 2 3 3" xfId="11007" xr:uid="{00000000-0005-0000-0000-0000FF2A0000}"/>
    <cellStyle name="Normal 2 4 2 4 2 2 3 3 3" xfId="26105" xr:uid="{00000000-0005-0000-0000-0000F9650000}"/>
    <cellStyle name="Normal 2 4 2 4 2 2 3 5" xfId="21092" xr:uid="{00000000-0005-0000-0000-000064520000}"/>
    <cellStyle name="Normal 2 4 2 4 2 2 4" xfId="12685" xr:uid="{00000000-0005-0000-0000-00008D310000}"/>
    <cellStyle name="Normal 2 4 2 4 2 2 4 3" xfId="27780" xr:uid="{00000000-0005-0000-0000-0000846C0000}"/>
    <cellStyle name="Normal 2 4 2 4 2 2 5" xfId="7664" xr:uid="{00000000-0005-0000-0000-0000F01D0000}"/>
    <cellStyle name="Normal 2 4 2 4 2 2 5 3" xfId="22763" xr:uid="{00000000-0005-0000-0000-0000EB580000}"/>
    <cellStyle name="Normal 2 4 2 4 2 2 7" xfId="17750" xr:uid="{00000000-0005-0000-0000-000056450000}"/>
    <cellStyle name="Normal 2 4 2 4 2 3" xfId="3446" xr:uid="{00000000-0005-0000-0000-0000760D0000}"/>
    <cellStyle name="Normal 2 4 2 4 2 3 2" xfId="13520" xr:uid="{00000000-0005-0000-0000-0000D0340000}"/>
    <cellStyle name="Normal 2 4 2 4 2 3 2 3" xfId="28615" xr:uid="{00000000-0005-0000-0000-0000C76F0000}"/>
    <cellStyle name="Normal 2 4 2 4 2 3 3" xfId="8500" xr:uid="{00000000-0005-0000-0000-000034210000}"/>
    <cellStyle name="Normal 2 4 2 4 2 3 3 3" xfId="23598" xr:uid="{00000000-0005-0000-0000-00002E5C0000}"/>
    <cellStyle name="Normal 2 4 2 4 2 3 5" xfId="18585" xr:uid="{00000000-0005-0000-0000-000099480000}"/>
    <cellStyle name="Normal 2 4 2 4 2 4" xfId="5139" xr:uid="{00000000-0005-0000-0000-000013140000}"/>
    <cellStyle name="Normal 2 4 2 4 2 4 2" xfId="15191" xr:uid="{00000000-0005-0000-0000-0000573B0000}"/>
    <cellStyle name="Normal 2 4 2 4 2 4 2 3" xfId="30286" xr:uid="{00000000-0005-0000-0000-00004E760000}"/>
    <cellStyle name="Normal 2 4 2 4 2 4 3" xfId="10171" xr:uid="{00000000-0005-0000-0000-0000BB270000}"/>
    <cellStyle name="Normal 2 4 2 4 2 4 3 3" xfId="25269" xr:uid="{00000000-0005-0000-0000-0000B5620000}"/>
    <cellStyle name="Normal 2 4 2 4 2 4 5" xfId="20256" xr:uid="{00000000-0005-0000-0000-0000204F0000}"/>
    <cellStyle name="Normal 2 4 2 4 2 5" xfId="11849" xr:uid="{00000000-0005-0000-0000-0000492E0000}"/>
    <cellStyle name="Normal 2 4 2 4 2 5 3" xfId="26944" xr:uid="{00000000-0005-0000-0000-000040690000}"/>
    <cellStyle name="Normal 2 4 2 4 2 6" xfId="6828" xr:uid="{00000000-0005-0000-0000-0000AC1A0000}"/>
    <cellStyle name="Normal 2 4 2 4 2 6 3" xfId="21927" xr:uid="{00000000-0005-0000-0000-0000A7550000}"/>
    <cellStyle name="Normal 2 4 2 4 2 8" xfId="16914" xr:uid="{00000000-0005-0000-0000-000012420000}"/>
    <cellStyle name="Normal 2 4 2 4 3" xfId="2176" xr:uid="{00000000-0005-0000-0000-000080080000}"/>
    <cellStyle name="Normal 2 4 2 4 3 2" xfId="3865" xr:uid="{00000000-0005-0000-0000-0000190F0000}"/>
    <cellStyle name="Normal 2 4 2 4 3 2 2" xfId="13938" xr:uid="{00000000-0005-0000-0000-000072360000}"/>
    <cellStyle name="Normal 2 4 2 4 3 2 2 3" xfId="29033" xr:uid="{00000000-0005-0000-0000-000069710000}"/>
    <cellStyle name="Normal 2 4 2 4 3 2 3" xfId="8918" xr:uid="{00000000-0005-0000-0000-0000D6220000}"/>
    <cellStyle name="Normal 2 4 2 4 3 2 3 3" xfId="24016" xr:uid="{00000000-0005-0000-0000-0000D05D0000}"/>
    <cellStyle name="Normal 2 4 2 4 3 2 5" xfId="19003" xr:uid="{00000000-0005-0000-0000-00003B4A0000}"/>
    <cellStyle name="Normal 2 4 2 4 3 3" xfId="5557" xr:uid="{00000000-0005-0000-0000-0000B5150000}"/>
    <cellStyle name="Normal 2 4 2 4 3 3 2" xfId="15609" xr:uid="{00000000-0005-0000-0000-0000F93C0000}"/>
    <cellStyle name="Normal 2 4 2 4 3 3 2 3" xfId="30704" xr:uid="{00000000-0005-0000-0000-0000F0770000}"/>
    <cellStyle name="Normal 2 4 2 4 3 3 3" xfId="10589" xr:uid="{00000000-0005-0000-0000-00005D290000}"/>
    <cellStyle name="Normal 2 4 2 4 3 3 3 3" xfId="25687" xr:uid="{00000000-0005-0000-0000-000057640000}"/>
    <cellStyle name="Normal 2 4 2 4 3 3 5" xfId="20674" xr:uid="{00000000-0005-0000-0000-0000C2500000}"/>
    <cellStyle name="Normal 2 4 2 4 3 4" xfId="12267" xr:uid="{00000000-0005-0000-0000-0000EB2F0000}"/>
    <cellStyle name="Normal 2 4 2 4 3 4 3" xfId="27362" xr:uid="{00000000-0005-0000-0000-0000E26A0000}"/>
    <cellStyle name="Normal 2 4 2 4 3 5" xfId="7246" xr:uid="{00000000-0005-0000-0000-00004E1C0000}"/>
    <cellStyle name="Normal 2 4 2 4 3 5 3" xfId="22345" xr:uid="{00000000-0005-0000-0000-000049570000}"/>
    <cellStyle name="Normal 2 4 2 4 3 7" xfId="17332" xr:uid="{00000000-0005-0000-0000-0000B4430000}"/>
    <cellStyle name="Normal 2 4 2 4 4" xfId="3028" xr:uid="{00000000-0005-0000-0000-0000D40B0000}"/>
    <cellStyle name="Normal 2 4 2 4 4 2" xfId="13102" xr:uid="{00000000-0005-0000-0000-00002E330000}"/>
    <cellStyle name="Normal 2 4 2 4 4 2 3" xfId="28197" xr:uid="{00000000-0005-0000-0000-0000256E0000}"/>
    <cellStyle name="Normal 2 4 2 4 4 3" xfId="8082" xr:uid="{00000000-0005-0000-0000-0000921F0000}"/>
    <cellStyle name="Normal 2 4 2 4 4 3 3" xfId="23180" xr:uid="{00000000-0005-0000-0000-00008C5A0000}"/>
    <cellStyle name="Normal 2 4 2 4 4 5" xfId="18167" xr:uid="{00000000-0005-0000-0000-0000F7460000}"/>
    <cellStyle name="Normal 2 4 2 4 5" xfId="4721" xr:uid="{00000000-0005-0000-0000-000071120000}"/>
    <cellStyle name="Normal 2 4 2 4 5 2" xfId="14773" xr:uid="{00000000-0005-0000-0000-0000B5390000}"/>
    <cellStyle name="Normal 2 4 2 4 5 2 3" xfId="29868" xr:uid="{00000000-0005-0000-0000-0000AC740000}"/>
    <cellStyle name="Normal 2 4 2 4 5 3" xfId="9753" xr:uid="{00000000-0005-0000-0000-000019260000}"/>
    <cellStyle name="Normal 2 4 2 4 5 3 3" xfId="24851" xr:uid="{00000000-0005-0000-0000-000013610000}"/>
    <cellStyle name="Normal 2 4 2 4 5 5" xfId="19838" xr:uid="{00000000-0005-0000-0000-00007E4D0000}"/>
    <cellStyle name="Normal 2 4 2 4 6" xfId="11431" xr:uid="{00000000-0005-0000-0000-0000A72C0000}"/>
    <cellStyle name="Normal 2 4 2 4 6 3" xfId="26526" xr:uid="{00000000-0005-0000-0000-00009E670000}"/>
    <cellStyle name="Normal 2 4 2 4 7" xfId="6410" xr:uid="{00000000-0005-0000-0000-00000A190000}"/>
    <cellStyle name="Normal 2 4 2 4 7 3" xfId="21509" xr:uid="{00000000-0005-0000-0000-000005540000}"/>
    <cellStyle name="Normal 2 4 2 4 9" xfId="16496" xr:uid="{00000000-0005-0000-0000-000070400000}"/>
    <cellStyle name="Normal 2 4 2 5" xfId="1545" xr:uid="{00000000-0005-0000-0000-000009060000}"/>
    <cellStyle name="Normal 2 4 2 5 2" xfId="2386" xr:uid="{00000000-0005-0000-0000-000052090000}"/>
    <cellStyle name="Normal 2 4 2 5 2 2" xfId="4075" xr:uid="{00000000-0005-0000-0000-0000EB0F0000}"/>
    <cellStyle name="Normal 2 4 2 5 2 2 2" xfId="14148" xr:uid="{00000000-0005-0000-0000-000044370000}"/>
    <cellStyle name="Normal 2 4 2 5 2 2 2 3" xfId="29243" xr:uid="{00000000-0005-0000-0000-00003B720000}"/>
    <cellStyle name="Normal 2 4 2 5 2 2 3" xfId="9128" xr:uid="{00000000-0005-0000-0000-0000A8230000}"/>
    <cellStyle name="Normal 2 4 2 5 2 2 3 3" xfId="24226" xr:uid="{00000000-0005-0000-0000-0000A25E0000}"/>
    <cellStyle name="Normal 2 4 2 5 2 2 5" xfId="19213" xr:uid="{00000000-0005-0000-0000-00000D4B0000}"/>
    <cellStyle name="Normal 2 4 2 5 2 3" xfId="5767" xr:uid="{00000000-0005-0000-0000-000087160000}"/>
    <cellStyle name="Normal 2 4 2 5 2 3 2" xfId="15819" xr:uid="{00000000-0005-0000-0000-0000CB3D0000}"/>
    <cellStyle name="Normal 2 4 2 5 2 3 2 3" xfId="30914" xr:uid="{00000000-0005-0000-0000-0000C2780000}"/>
    <cellStyle name="Normal 2 4 2 5 2 3 3" xfId="10799" xr:uid="{00000000-0005-0000-0000-00002F2A0000}"/>
    <cellStyle name="Normal 2 4 2 5 2 3 3 3" xfId="25897" xr:uid="{00000000-0005-0000-0000-000029650000}"/>
    <cellStyle name="Normal 2 4 2 5 2 3 5" xfId="20884" xr:uid="{00000000-0005-0000-0000-000094510000}"/>
    <cellStyle name="Normal 2 4 2 5 2 4" xfId="12477" xr:uid="{00000000-0005-0000-0000-0000BD300000}"/>
    <cellStyle name="Normal 2 4 2 5 2 4 3" xfId="27572" xr:uid="{00000000-0005-0000-0000-0000B46B0000}"/>
    <cellStyle name="Normal 2 4 2 5 2 5" xfId="7456" xr:uid="{00000000-0005-0000-0000-0000201D0000}"/>
    <cellStyle name="Normal 2 4 2 5 2 5 3" xfId="22555" xr:uid="{00000000-0005-0000-0000-00001B580000}"/>
    <cellStyle name="Normal 2 4 2 5 2 7" xfId="17542" xr:uid="{00000000-0005-0000-0000-000086440000}"/>
    <cellStyle name="Normal 2 4 2 5 3" xfId="3238" xr:uid="{00000000-0005-0000-0000-0000A60C0000}"/>
    <cellStyle name="Normal 2 4 2 5 3 2" xfId="13312" xr:uid="{00000000-0005-0000-0000-000000340000}"/>
    <cellStyle name="Normal 2 4 2 5 3 2 3" xfId="28407" xr:uid="{00000000-0005-0000-0000-0000F76E0000}"/>
    <cellStyle name="Normal 2 4 2 5 3 3" xfId="8292" xr:uid="{00000000-0005-0000-0000-000064200000}"/>
    <cellStyle name="Normal 2 4 2 5 3 3 3" xfId="23390" xr:uid="{00000000-0005-0000-0000-00005E5B0000}"/>
    <cellStyle name="Normal 2 4 2 5 3 5" xfId="18377" xr:uid="{00000000-0005-0000-0000-0000C9470000}"/>
    <cellStyle name="Normal 2 4 2 5 4" xfId="4931" xr:uid="{00000000-0005-0000-0000-000043130000}"/>
    <cellStyle name="Normal 2 4 2 5 4 2" xfId="14983" xr:uid="{00000000-0005-0000-0000-0000873A0000}"/>
    <cellStyle name="Normal 2 4 2 5 4 2 3" xfId="30078" xr:uid="{00000000-0005-0000-0000-00007E750000}"/>
    <cellStyle name="Normal 2 4 2 5 4 3" xfId="9963" xr:uid="{00000000-0005-0000-0000-0000EB260000}"/>
    <cellStyle name="Normal 2 4 2 5 4 3 3" xfId="25061" xr:uid="{00000000-0005-0000-0000-0000E5610000}"/>
    <cellStyle name="Normal 2 4 2 5 4 5" xfId="20048" xr:uid="{00000000-0005-0000-0000-0000504E0000}"/>
    <cellStyle name="Normal 2 4 2 5 5" xfId="11641" xr:uid="{00000000-0005-0000-0000-0000792D0000}"/>
    <cellStyle name="Normal 2 4 2 5 5 3" xfId="26736" xr:uid="{00000000-0005-0000-0000-000070680000}"/>
    <cellStyle name="Normal 2 4 2 5 6" xfId="6620" xr:uid="{00000000-0005-0000-0000-0000DC190000}"/>
    <cellStyle name="Normal 2 4 2 5 6 3" xfId="21719" xr:uid="{00000000-0005-0000-0000-0000D7540000}"/>
    <cellStyle name="Normal 2 4 2 5 8" xfId="16706" xr:uid="{00000000-0005-0000-0000-000042410000}"/>
    <cellStyle name="Normal 2 4 2 6" xfId="1966" xr:uid="{00000000-0005-0000-0000-0000AE070000}"/>
    <cellStyle name="Normal 2 4 2 6 2" xfId="3657" xr:uid="{00000000-0005-0000-0000-0000490E0000}"/>
    <cellStyle name="Normal 2 4 2 6 2 2" xfId="13730" xr:uid="{00000000-0005-0000-0000-0000A2350000}"/>
    <cellStyle name="Normal 2 4 2 6 2 2 3" xfId="28825" xr:uid="{00000000-0005-0000-0000-000099700000}"/>
    <cellStyle name="Normal 2 4 2 6 2 3" xfId="8710" xr:uid="{00000000-0005-0000-0000-000006220000}"/>
    <cellStyle name="Normal 2 4 2 6 2 3 3" xfId="23808" xr:uid="{00000000-0005-0000-0000-0000005D0000}"/>
    <cellStyle name="Normal 2 4 2 6 2 5" xfId="18795" xr:uid="{00000000-0005-0000-0000-00006B490000}"/>
    <cellStyle name="Normal 2 4 2 6 3" xfId="5349" xr:uid="{00000000-0005-0000-0000-0000E5140000}"/>
    <cellStyle name="Normal 2 4 2 6 3 2" xfId="15401" xr:uid="{00000000-0005-0000-0000-0000293C0000}"/>
    <cellStyle name="Normal 2 4 2 6 3 2 3" xfId="30496" xr:uid="{00000000-0005-0000-0000-000020770000}"/>
    <cellStyle name="Normal 2 4 2 6 3 3" xfId="10381" xr:uid="{00000000-0005-0000-0000-00008D280000}"/>
    <cellStyle name="Normal 2 4 2 6 3 3 3" xfId="25479" xr:uid="{00000000-0005-0000-0000-000087630000}"/>
    <cellStyle name="Normal 2 4 2 6 3 5" xfId="20466" xr:uid="{00000000-0005-0000-0000-0000F24F0000}"/>
    <cellStyle name="Normal 2 4 2 6 4" xfId="12059" xr:uid="{00000000-0005-0000-0000-00001B2F0000}"/>
    <cellStyle name="Normal 2 4 2 6 4 3" xfId="27154" xr:uid="{00000000-0005-0000-0000-0000126A0000}"/>
    <cellStyle name="Normal 2 4 2 6 5" xfId="7038" xr:uid="{00000000-0005-0000-0000-00007E1B0000}"/>
    <cellStyle name="Normal 2 4 2 6 5 3" xfId="22137" xr:uid="{00000000-0005-0000-0000-000079560000}"/>
    <cellStyle name="Normal 2 4 2 6 7" xfId="17124" xr:uid="{00000000-0005-0000-0000-0000E4420000}"/>
    <cellStyle name="Normal 2 4 2 7" xfId="2816" xr:uid="{00000000-0005-0000-0000-0000000B0000}"/>
    <cellStyle name="Normal 2 4 2 7 2" xfId="12894" xr:uid="{00000000-0005-0000-0000-00005E320000}"/>
    <cellStyle name="Normal 2 4 2 7 2 3" xfId="27989" xr:uid="{00000000-0005-0000-0000-0000556D0000}"/>
    <cellStyle name="Normal 2 4 2 7 3" xfId="7874" xr:uid="{00000000-0005-0000-0000-0000C21E0000}"/>
    <cellStyle name="Normal 2 4 2 7 3 3" xfId="22972" xr:uid="{00000000-0005-0000-0000-0000BC590000}"/>
    <cellStyle name="Normal 2 4 2 7 5" xfId="17959" xr:uid="{00000000-0005-0000-0000-000027460000}"/>
    <cellStyle name="Normal 2 4 2 8" xfId="4510" xr:uid="{00000000-0005-0000-0000-00009E110000}"/>
    <cellStyle name="Normal 2 4 2 8 2" xfId="14565" xr:uid="{00000000-0005-0000-0000-0000E5380000}"/>
    <cellStyle name="Normal 2 4 2 8 2 3" xfId="29660" xr:uid="{00000000-0005-0000-0000-0000DC730000}"/>
    <cellStyle name="Normal 2 4 2 8 3" xfId="9545" xr:uid="{00000000-0005-0000-0000-000049250000}"/>
    <cellStyle name="Normal 2 4 2 8 3 3" xfId="24643" xr:uid="{00000000-0005-0000-0000-000043600000}"/>
    <cellStyle name="Normal 2 4 2 8 5" xfId="19630" xr:uid="{00000000-0005-0000-0000-0000AE4C0000}"/>
    <cellStyle name="Normal 2 4 2 9" xfId="11221" xr:uid="{00000000-0005-0000-0000-0000D52B0000}"/>
    <cellStyle name="Normal 2 4 2 9 3" xfId="26318" xr:uid="{00000000-0005-0000-0000-0000CE660000}"/>
    <cellStyle name="Normal 2 5" xfId="835" xr:uid="{00000000-0005-0000-0000-000043030000}"/>
    <cellStyle name="Normal 2 5 10" xfId="6201" xr:uid="{00000000-0005-0000-0000-000039180000}"/>
    <cellStyle name="Normal 2 5 10 3" xfId="21302" xr:uid="{00000000-0005-0000-0000-000036530000}"/>
    <cellStyle name="Normal 2 5 12" xfId="16287" xr:uid="{00000000-0005-0000-0000-00009F3F0000}"/>
    <cellStyle name="Normal 2 5 2" xfId="1166" xr:uid="{00000000-0005-0000-0000-00008E040000}"/>
    <cellStyle name="Normal 2 5 2 11" xfId="16341" xr:uid="{00000000-0005-0000-0000-0000D53F0000}"/>
    <cellStyle name="Normal 2 5 2 2" xfId="1274" xr:uid="{00000000-0005-0000-0000-0000FA040000}"/>
    <cellStyle name="Normal 2 5 2 2 10" xfId="16445" xr:uid="{00000000-0005-0000-0000-00003D400000}"/>
    <cellStyle name="Normal 2 5 2 2 2" xfId="1491" xr:uid="{00000000-0005-0000-0000-0000D3050000}"/>
    <cellStyle name="Normal 2 5 2 2 2 2" xfId="1912" xr:uid="{00000000-0005-0000-0000-000078070000}"/>
    <cellStyle name="Normal 2 5 2 2 2 2 2" xfId="2751" xr:uid="{00000000-0005-0000-0000-0000BF0A0000}"/>
    <cellStyle name="Normal 2 5 2 2 2 2 2 2" xfId="4440" xr:uid="{00000000-0005-0000-0000-000058110000}"/>
    <cellStyle name="Normal 2 5 2 2 2 2 2 2 2" xfId="14513" xr:uid="{00000000-0005-0000-0000-0000B1380000}"/>
    <cellStyle name="Normal 2 5 2 2 2 2 2 2 2 3" xfId="29608" xr:uid="{00000000-0005-0000-0000-0000A8730000}"/>
    <cellStyle name="Normal 2 5 2 2 2 2 2 2 3" xfId="9493" xr:uid="{00000000-0005-0000-0000-000015250000}"/>
    <cellStyle name="Normal 2 5 2 2 2 2 2 2 3 3" xfId="24591" xr:uid="{00000000-0005-0000-0000-00000F600000}"/>
    <cellStyle name="Normal 2 5 2 2 2 2 2 2 5" xfId="19578" xr:uid="{00000000-0005-0000-0000-00007A4C0000}"/>
    <cellStyle name="Normal 2 5 2 2 2 2 2 3" xfId="6132" xr:uid="{00000000-0005-0000-0000-0000F4170000}"/>
    <cellStyle name="Normal 2 5 2 2 2 2 2 3 2" xfId="16184" xr:uid="{00000000-0005-0000-0000-0000383F0000}"/>
    <cellStyle name="Normal 2 5 2 2 2 2 2 3 2 3" xfId="31279" xr:uid="{00000000-0005-0000-0000-00002F7A0000}"/>
    <cellStyle name="Normal 2 5 2 2 2 2 2 3 3" xfId="11164" xr:uid="{00000000-0005-0000-0000-00009C2B0000}"/>
    <cellStyle name="Normal 2 5 2 2 2 2 2 3 3 3" xfId="26262" xr:uid="{00000000-0005-0000-0000-000096660000}"/>
    <cellStyle name="Normal 2 5 2 2 2 2 2 3 5" xfId="21249" xr:uid="{00000000-0005-0000-0000-000001530000}"/>
    <cellStyle name="Normal 2 5 2 2 2 2 2 4" xfId="12842" xr:uid="{00000000-0005-0000-0000-00002A320000}"/>
    <cellStyle name="Normal 2 5 2 2 2 2 2 4 3" xfId="27937" xr:uid="{00000000-0005-0000-0000-0000216D0000}"/>
    <cellStyle name="Normal 2 5 2 2 2 2 2 5" xfId="7821" xr:uid="{00000000-0005-0000-0000-00008D1E0000}"/>
    <cellStyle name="Normal 2 5 2 2 2 2 2 5 3" xfId="22920" xr:uid="{00000000-0005-0000-0000-000088590000}"/>
    <cellStyle name="Normal 2 5 2 2 2 2 2 7" xfId="17907" xr:uid="{00000000-0005-0000-0000-0000F3450000}"/>
    <cellStyle name="Normal 2 5 2 2 2 2 3" xfId="3603" xr:uid="{00000000-0005-0000-0000-0000130E0000}"/>
    <cellStyle name="Normal 2 5 2 2 2 2 3 2" xfId="13677" xr:uid="{00000000-0005-0000-0000-00006D350000}"/>
    <cellStyle name="Normal 2 5 2 2 2 2 3 2 3" xfId="28772" xr:uid="{00000000-0005-0000-0000-000064700000}"/>
    <cellStyle name="Normal 2 5 2 2 2 2 3 3" xfId="8657" xr:uid="{00000000-0005-0000-0000-0000D1210000}"/>
    <cellStyle name="Normal 2 5 2 2 2 2 3 3 3" xfId="23755" xr:uid="{00000000-0005-0000-0000-0000CB5C0000}"/>
    <cellStyle name="Normal 2 5 2 2 2 2 3 5" xfId="18742" xr:uid="{00000000-0005-0000-0000-000036490000}"/>
    <cellStyle name="Normal 2 5 2 2 2 2 4" xfId="5296" xr:uid="{00000000-0005-0000-0000-0000B0140000}"/>
    <cellStyle name="Normal 2 5 2 2 2 2 4 2" xfId="15348" xr:uid="{00000000-0005-0000-0000-0000F43B0000}"/>
    <cellStyle name="Normal 2 5 2 2 2 2 4 2 3" xfId="30443" xr:uid="{00000000-0005-0000-0000-0000EB760000}"/>
    <cellStyle name="Normal 2 5 2 2 2 2 4 3" xfId="10328" xr:uid="{00000000-0005-0000-0000-000058280000}"/>
    <cellStyle name="Normal 2 5 2 2 2 2 4 3 3" xfId="25426" xr:uid="{00000000-0005-0000-0000-000052630000}"/>
    <cellStyle name="Normal 2 5 2 2 2 2 4 5" xfId="20413" xr:uid="{00000000-0005-0000-0000-0000BD4F0000}"/>
    <cellStyle name="Normal 2 5 2 2 2 2 5" xfId="12006" xr:uid="{00000000-0005-0000-0000-0000E62E0000}"/>
    <cellStyle name="Normal 2 5 2 2 2 2 5 3" xfId="27101" xr:uid="{00000000-0005-0000-0000-0000DD690000}"/>
    <cellStyle name="Normal 2 5 2 2 2 2 6" xfId="6985" xr:uid="{00000000-0005-0000-0000-0000491B0000}"/>
    <cellStyle name="Normal 2 5 2 2 2 2 6 3" xfId="22084" xr:uid="{00000000-0005-0000-0000-000044560000}"/>
    <cellStyle name="Normal 2 5 2 2 2 2 8" xfId="17071" xr:uid="{00000000-0005-0000-0000-0000AF420000}"/>
    <cellStyle name="Normal 2 5 2 2 2 3" xfId="2333" xr:uid="{00000000-0005-0000-0000-00001D090000}"/>
    <cellStyle name="Normal 2 5 2 2 2 3 2" xfId="4022" xr:uid="{00000000-0005-0000-0000-0000B60F0000}"/>
    <cellStyle name="Normal 2 5 2 2 2 3 2 2" xfId="14095" xr:uid="{00000000-0005-0000-0000-00000F370000}"/>
    <cellStyle name="Normal 2 5 2 2 2 3 2 2 3" xfId="29190" xr:uid="{00000000-0005-0000-0000-000006720000}"/>
    <cellStyle name="Normal 2 5 2 2 2 3 2 3" xfId="9075" xr:uid="{00000000-0005-0000-0000-000073230000}"/>
    <cellStyle name="Normal 2 5 2 2 2 3 2 3 3" xfId="24173" xr:uid="{00000000-0005-0000-0000-00006D5E0000}"/>
    <cellStyle name="Normal 2 5 2 2 2 3 2 5" xfId="19160" xr:uid="{00000000-0005-0000-0000-0000D84A0000}"/>
    <cellStyle name="Normal 2 5 2 2 2 3 3" xfId="5714" xr:uid="{00000000-0005-0000-0000-000052160000}"/>
    <cellStyle name="Normal 2 5 2 2 2 3 3 2" xfId="15766" xr:uid="{00000000-0005-0000-0000-0000963D0000}"/>
    <cellStyle name="Normal 2 5 2 2 2 3 3 2 3" xfId="30861" xr:uid="{00000000-0005-0000-0000-00008D780000}"/>
    <cellStyle name="Normal 2 5 2 2 2 3 3 3" xfId="10746" xr:uid="{00000000-0005-0000-0000-0000FA290000}"/>
    <cellStyle name="Normal 2 5 2 2 2 3 3 3 3" xfId="25844" xr:uid="{00000000-0005-0000-0000-0000F4640000}"/>
    <cellStyle name="Normal 2 5 2 2 2 3 3 5" xfId="20831" xr:uid="{00000000-0005-0000-0000-00005F510000}"/>
    <cellStyle name="Normal 2 5 2 2 2 3 4" xfId="12424" xr:uid="{00000000-0005-0000-0000-000088300000}"/>
    <cellStyle name="Normal 2 5 2 2 2 3 4 3" xfId="27519" xr:uid="{00000000-0005-0000-0000-00007F6B0000}"/>
    <cellStyle name="Normal 2 5 2 2 2 3 5" xfId="7403" xr:uid="{00000000-0005-0000-0000-0000EB1C0000}"/>
    <cellStyle name="Normal 2 5 2 2 2 3 5 3" xfId="22502" xr:uid="{00000000-0005-0000-0000-0000E6570000}"/>
    <cellStyle name="Normal 2 5 2 2 2 3 7" xfId="17489" xr:uid="{00000000-0005-0000-0000-000051440000}"/>
    <cellStyle name="Normal 2 5 2 2 2 4" xfId="3185" xr:uid="{00000000-0005-0000-0000-0000710C0000}"/>
    <cellStyle name="Normal 2 5 2 2 2 4 2" xfId="13259" xr:uid="{00000000-0005-0000-0000-0000CB330000}"/>
    <cellStyle name="Normal 2 5 2 2 2 4 2 3" xfId="28354" xr:uid="{00000000-0005-0000-0000-0000C26E0000}"/>
    <cellStyle name="Normal 2 5 2 2 2 4 3" xfId="8239" xr:uid="{00000000-0005-0000-0000-00002F200000}"/>
    <cellStyle name="Normal 2 5 2 2 2 4 3 3" xfId="23337" xr:uid="{00000000-0005-0000-0000-0000295B0000}"/>
    <cellStyle name="Normal 2 5 2 2 2 4 5" xfId="18324" xr:uid="{00000000-0005-0000-0000-000094470000}"/>
    <cellStyle name="Normal 2 5 2 2 2 5" xfId="4878" xr:uid="{00000000-0005-0000-0000-00000E130000}"/>
    <cellStyle name="Normal 2 5 2 2 2 5 2" xfId="14930" xr:uid="{00000000-0005-0000-0000-0000523A0000}"/>
    <cellStyle name="Normal 2 5 2 2 2 5 2 3" xfId="30025" xr:uid="{00000000-0005-0000-0000-000049750000}"/>
    <cellStyle name="Normal 2 5 2 2 2 5 3" xfId="9910" xr:uid="{00000000-0005-0000-0000-0000B6260000}"/>
    <cellStyle name="Normal 2 5 2 2 2 5 3 3" xfId="25008" xr:uid="{00000000-0005-0000-0000-0000B0610000}"/>
    <cellStyle name="Normal 2 5 2 2 2 5 5" xfId="19995" xr:uid="{00000000-0005-0000-0000-00001B4E0000}"/>
    <cellStyle name="Normal 2 5 2 2 2 6" xfId="11588" xr:uid="{00000000-0005-0000-0000-0000442D0000}"/>
    <cellStyle name="Normal 2 5 2 2 2 6 3" xfId="26683" xr:uid="{00000000-0005-0000-0000-00003B680000}"/>
    <cellStyle name="Normal 2 5 2 2 2 7" xfId="6567" xr:uid="{00000000-0005-0000-0000-0000A7190000}"/>
    <cellStyle name="Normal 2 5 2 2 2 7 3" xfId="21666" xr:uid="{00000000-0005-0000-0000-0000A2540000}"/>
    <cellStyle name="Normal 2 5 2 2 2 9" xfId="16653" xr:uid="{00000000-0005-0000-0000-00000D410000}"/>
    <cellStyle name="Normal 2 5 2 2 3" xfId="1704" xr:uid="{00000000-0005-0000-0000-0000A8060000}"/>
    <cellStyle name="Normal 2 5 2 2 3 2" xfId="2543" xr:uid="{00000000-0005-0000-0000-0000EF090000}"/>
    <cellStyle name="Normal 2 5 2 2 3 2 2" xfId="4232" xr:uid="{00000000-0005-0000-0000-000088100000}"/>
    <cellStyle name="Normal 2 5 2 2 3 2 2 2" xfId="14305" xr:uid="{00000000-0005-0000-0000-0000E1370000}"/>
    <cellStyle name="Normal 2 5 2 2 3 2 2 2 3" xfId="29400" xr:uid="{00000000-0005-0000-0000-0000D8720000}"/>
    <cellStyle name="Normal 2 5 2 2 3 2 2 3" xfId="9285" xr:uid="{00000000-0005-0000-0000-000045240000}"/>
    <cellStyle name="Normal 2 5 2 2 3 2 2 3 3" xfId="24383" xr:uid="{00000000-0005-0000-0000-00003F5F0000}"/>
    <cellStyle name="Normal 2 5 2 2 3 2 2 5" xfId="19370" xr:uid="{00000000-0005-0000-0000-0000AA4B0000}"/>
    <cellStyle name="Normal 2 5 2 2 3 2 3" xfId="5924" xr:uid="{00000000-0005-0000-0000-000024170000}"/>
    <cellStyle name="Normal 2 5 2 2 3 2 3 2" xfId="15976" xr:uid="{00000000-0005-0000-0000-0000683E0000}"/>
    <cellStyle name="Normal 2 5 2 2 3 2 3 2 3" xfId="31071" xr:uid="{00000000-0005-0000-0000-00005F790000}"/>
    <cellStyle name="Normal 2 5 2 2 3 2 3 3" xfId="10956" xr:uid="{00000000-0005-0000-0000-0000CC2A0000}"/>
    <cellStyle name="Normal 2 5 2 2 3 2 3 3 3" xfId="26054" xr:uid="{00000000-0005-0000-0000-0000C6650000}"/>
    <cellStyle name="Normal 2 5 2 2 3 2 3 5" xfId="21041" xr:uid="{00000000-0005-0000-0000-000031520000}"/>
    <cellStyle name="Normal 2 5 2 2 3 2 4" xfId="12634" xr:uid="{00000000-0005-0000-0000-00005A310000}"/>
    <cellStyle name="Normal 2 5 2 2 3 2 4 3" xfId="27729" xr:uid="{00000000-0005-0000-0000-0000516C0000}"/>
    <cellStyle name="Normal 2 5 2 2 3 2 5" xfId="7613" xr:uid="{00000000-0005-0000-0000-0000BD1D0000}"/>
    <cellStyle name="Normal 2 5 2 2 3 2 5 3" xfId="22712" xr:uid="{00000000-0005-0000-0000-0000B8580000}"/>
    <cellStyle name="Normal 2 5 2 2 3 2 7" xfId="17699" xr:uid="{00000000-0005-0000-0000-000023450000}"/>
    <cellStyle name="Normal 2 5 2 2 3 3" xfId="3395" xr:uid="{00000000-0005-0000-0000-0000430D0000}"/>
    <cellStyle name="Normal 2 5 2 2 3 3 2" xfId="13469" xr:uid="{00000000-0005-0000-0000-00009D340000}"/>
    <cellStyle name="Normal 2 5 2 2 3 3 2 3" xfId="28564" xr:uid="{00000000-0005-0000-0000-0000946F0000}"/>
    <cellStyle name="Normal 2 5 2 2 3 3 3" xfId="8449" xr:uid="{00000000-0005-0000-0000-000001210000}"/>
    <cellStyle name="Normal 2 5 2 2 3 3 3 3" xfId="23547" xr:uid="{00000000-0005-0000-0000-0000FB5B0000}"/>
    <cellStyle name="Normal 2 5 2 2 3 3 5" xfId="18534" xr:uid="{00000000-0005-0000-0000-000066480000}"/>
    <cellStyle name="Normal 2 5 2 2 3 4" xfId="5088" xr:uid="{00000000-0005-0000-0000-0000E0130000}"/>
    <cellStyle name="Normal 2 5 2 2 3 4 2" xfId="15140" xr:uid="{00000000-0005-0000-0000-0000243B0000}"/>
    <cellStyle name="Normal 2 5 2 2 3 4 2 3" xfId="30235" xr:uid="{00000000-0005-0000-0000-00001B760000}"/>
    <cellStyle name="Normal 2 5 2 2 3 4 3" xfId="10120" xr:uid="{00000000-0005-0000-0000-000088270000}"/>
    <cellStyle name="Normal 2 5 2 2 3 4 3 3" xfId="25218" xr:uid="{00000000-0005-0000-0000-000082620000}"/>
    <cellStyle name="Normal 2 5 2 2 3 4 5" xfId="20205" xr:uid="{00000000-0005-0000-0000-0000ED4E0000}"/>
    <cellStyle name="Normal 2 5 2 2 3 5" xfId="11798" xr:uid="{00000000-0005-0000-0000-0000162E0000}"/>
    <cellStyle name="Normal 2 5 2 2 3 5 3" xfId="26893" xr:uid="{00000000-0005-0000-0000-00000D690000}"/>
    <cellStyle name="Normal 2 5 2 2 3 6" xfId="6777" xr:uid="{00000000-0005-0000-0000-0000791A0000}"/>
    <cellStyle name="Normal 2 5 2 2 3 6 3" xfId="21876" xr:uid="{00000000-0005-0000-0000-000074550000}"/>
    <cellStyle name="Normal 2 5 2 2 3 8" xfId="16863" xr:uid="{00000000-0005-0000-0000-0000DF410000}"/>
    <cellStyle name="Normal 2 5 2 2 4" xfId="2125" xr:uid="{00000000-0005-0000-0000-00004D080000}"/>
    <cellStyle name="Normal 2 5 2 2 4 2" xfId="3814" xr:uid="{00000000-0005-0000-0000-0000E60E0000}"/>
    <cellStyle name="Normal 2 5 2 2 4 2 2" xfId="13887" xr:uid="{00000000-0005-0000-0000-00003F360000}"/>
    <cellStyle name="Normal 2 5 2 2 4 2 2 3" xfId="28982" xr:uid="{00000000-0005-0000-0000-000036710000}"/>
    <cellStyle name="Normal 2 5 2 2 4 2 3" xfId="8867" xr:uid="{00000000-0005-0000-0000-0000A3220000}"/>
    <cellStyle name="Normal 2 5 2 2 4 2 3 3" xfId="23965" xr:uid="{00000000-0005-0000-0000-00009D5D0000}"/>
    <cellStyle name="Normal 2 5 2 2 4 2 5" xfId="18952" xr:uid="{00000000-0005-0000-0000-0000084A0000}"/>
    <cellStyle name="Normal 2 5 2 2 4 3" xfId="5506" xr:uid="{00000000-0005-0000-0000-000082150000}"/>
    <cellStyle name="Normal 2 5 2 2 4 3 2" xfId="15558" xr:uid="{00000000-0005-0000-0000-0000C63C0000}"/>
    <cellStyle name="Normal 2 5 2 2 4 3 2 3" xfId="30653" xr:uid="{00000000-0005-0000-0000-0000BD770000}"/>
    <cellStyle name="Normal 2 5 2 2 4 3 3" xfId="10538" xr:uid="{00000000-0005-0000-0000-00002A290000}"/>
    <cellStyle name="Normal 2 5 2 2 4 3 3 3" xfId="25636" xr:uid="{00000000-0005-0000-0000-000024640000}"/>
    <cellStyle name="Normal 2 5 2 2 4 3 5" xfId="20623" xr:uid="{00000000-0005-0000-0000-00008F500000}"/>
    <cellStyle name="Normal 2 5 2 2 4 4" xfId="12216" xr:uid="{00000000-0005-0000-0000-0000B82F0000}"/>
    <cellStyle name="Normal 2 5 2 2 4 4 3" xfId="27311" xr:uid="{00000000-0005-0000-0000-0000AF6A0000}"/>
    <cellStyle name="Normal 2 5 2 2 4 5" xfId="7195" xr:uid="{00000000-0005-0000-0000-00001B1C0000}"/>
    <cellStyle name="Normal 2 5 2 2 4 5 3" xfId="22294" xr:uid="{00000000-0005-0000-0000-000016570000}"/>
    <cellStyle name="Normal 2 5 2 2 4 7" xfId="17281" xr:uid="{00000000-0005-0000-0000-000081430000}"/>
    <cellStyle name="Normal 2 5 2 2 5" xfId="2977" xr:uid="{00000000-0005-0000-0000-0000A10B0000}"/>
    <cellStyle name="Normal 2 5 2 2 5 2" xfId="13051" xr:uid="{00000000-0005-0000-0000-0000FB320000}"/>
    <cellStyle name="Normal 2 5 2 2 5 2 3" xfId="28146" xr:uid="{00000000-0005-0000-0000-0000F26D0000}"/>
    <cellStyle name="Normal 2 5 2 2 5 3" xfId="8031" xr:uid="{00000000-0005-0000-0000-00005F1F0000}"/>
    <cellStyle name="Normal 2 5 2 2 5 3 3" xfId="23129" xr:uid="{00000000-0005-0000-0000-0000595A0000}"/>
    <cellStyle name="Normal 2 5 2 2 5 5" xfId="18116" xr:uid="{00000000-0005-0000-0000-0000C4460000}"/>
    <cellStyle name="Normal 2 5 2 2 6" xfId="4670" xr:uid="{00000000-0005-0000-0000-00003E120000}"/>
    <cellStyle name="Normal 2 5 2 2 6 2" xfId="14722" xr:uid="{00000000-0005-0000-0000-000082390000}"/>
    <cellStyle name="Normal 2 5 2 2 6 2 3" xfId="29817" xr:uid="{00000000-0005-0000-0000-000079740000}"/>
    <cellStyle name="Normal 2 5 2 2 6 3" xfId="9702" xr:uid="{00000000-0005-0000-0000-0000E6250000}"/>
    <cellStyle name="Normal 2 5 2 2 6 3 3" xfId="24800" xr:uid="{00000000-0005-0000-0000-0000E0600000}"/>
    <cellStyle name="Normal 2 5 2 2 6 5" xfId="19787" xr:uid="{00000000-0005-0000-0000-00004B4D0000}"/>
    <cellStyle name="Normal 2 5 2 2 7" xfId="11380" xr:uid="{00000000-0005-0000-0000-0000742C0000}"/>
    <cellStyle name="Normal 2 5 2 2 7 3" xfId="26475" xr:uid="{00000000-0005-0000-0000-00006B670000}"/>
    <cellStyle name="Normal 2 5 2 2 8" xfId="6359" xr:uid="{00000000-0005-0000-0000-0000D7180000}"/>
    <cellStyle name="Normal 2 5 2 2 8 3" xfId="21458" xr:uid="{00000000-0005-0000-0000-0000D2530000}"/>
    <cellStyle name="Normal 2 5 2 3" xfId="1387" xr:uid="{00000000-0005-0000-0000-00006B050000}"/>
    <cellStyle name="Normal 2 5 2 3 2" xfId="1808" xr:uid="{00000000-0005-0000-0000-000010070000}"/>
    <cellStyle name="Normal 2 5 2 3 2 2" xfId="2647" xr:uid="{00000000-0005-0000-0000-0000570A0000}"/>
    <cellStyle name="Normal 2 5 2 3 2 2 2" xfId="4336" xr:uid="{00000000-0005-0000-0000-0000F0100000}"/>
    <cellStyle name="Normal 2 5 2 3 2 2 2 2" xfId="14409" xr:uid="{00000000-0005-0000-0000-000049380000}"/>
    <cellStyle name="Normal 2 5 2 3 2 2 2 2 3" xfId="29504" xr:uid="{00000000-0005-0000-0000-000040730000}"/>
    <cellStyle name="Normal 2 5 2 3 2 2 2 3" xfId="9389" xr:uid="{00000000-0005-0000-0000-0000AD240000}"/>
    <cellStyle name="Normal 2 5 2 3 2 2 2 3 3" xfId="24487" xr:uid="{00000000-0005-0000-0000-0000A75F0000}"/>
    <cellStyle name="Normal 2 5 2 3 2 2 2 5" xfId="19474" xr:uid="{00000000-0005-0000-0000-0000124C0000}"/>
    <cellStyle name="Normal 2 5 2 3 2 2 3" xfId="6028" xr:uid="{00000000-0005-0000-0000-00008C170000}"/>
    <cellStyle name="Normal 2 5 2 3 2 2 3 2" xfId="16080" xr:uid="{00000000-0005-0000-0000-0000D03E0000}"/>
    <cellStyle name="Normal 2 5 2 3 2 2 3 2 3" xfId="31175" xr:uid="{00000000-0005-0000-0000-0000C7790000}"/>
    <cellStyle name="Normal 2 5 2 3 2 2 3 3" xfId="11060" xr:uid="{00000000-0005-0000-0000-0000342B0000}"/>
    <cellStyle name="Normal 2 5 2 3 2 2 3 3 3" xfId="26158" xr:uid="{00000000-0005-0000-0000-00002E660000}"/>
    <cellStyle name="Normal 2 5 2 3 2 2 3 5" xfId="21145" xr:uid="{00000000-0005-0000-0000-000099520000}"/>
    <cellStyle name="Normal 2 5 2 3 2 2 4" xfId="12738" xr:uid="{00000000-0005-0000-0000-0000C2310000}"/>
    <cellStyle name="Normal 2 5 2 3 2 2 4 3" xfId="27833" xr:uid="{00000000-0005-0000-0000-0000B96C0000}"/>
    <cellStyle name="Normal 2 5 2 3 2 2 5" xfId="7717" xr:uid="{00000000-0005-0000-0000-0000251E0000}"/>
    <cellStyle name="Normal 2 5 2 3 2 2 5 3" xfId="22816" xr:uid="{00000000-0005-0000-0000-000020590000}"/>
    <cellStyle name="Normal 2 5 2 3 2 2 7" xfId="17803" xr:uid="{00000000-0005-0000-0000-00008B450000}"/>
    <cellStyle name="Normal 2 5 2 3 2 3" xfId="3499" xr:uid="{00000000-0005-0000-0000-0000AB0D0000}"/>
    <cellStyle name="Normal 2 5 2 3 2 3 2" xfId="13573" xr:uid="{00000000-0005-0000-0000-000005350000}"/>
    <cellStyle name="Normal 2 5 2 3 2 3 2 3" xfId="28668" xr:uid="{00000000-0005-0000-0000-0000FC6F0000}"/>
    <cellStyle name="Normal 2 5 2 3 2 3 3" xfId="8553" xr:uid="{00000000-0005-0000-0000-000069210000}"/>
    <cellStyle name="Normal 2 5 2 3 2 3 3 3" xfId="23651" xr:uid="{00000000-0005-0000-0000-0000635C0000}"/>
    <cellStyle name="Normal 2 5 2 3 2 3 5" xfId="18638" xr:uid="{00000000-0005-0000-0000-0000CE480000}"/>
    <cellStyle name="Normal 2 5 2 3 2 4" xfId="5192" xr:uid="{00000000-0005-0000-0000-000048140000}"/>
    <cellStyle name="Normal 2 5 2 3 2 4 2" xfId="15244" xr:uid="{00000000-0005-0000-0000-00008C3B0000}"/>
    <cellStyle name="Normal 2 5 2 3 2 4 2 3" xfId="30339" xr:uid="{00000000-0005-0000-0000-000083760000}"/>
    <cellStyle name="Normal 2 5 2 3 2 4 3" xfId="10224" xr:uid="{00000000-0005-0000-0000-0000F0270000}"/>
    <cellStyle name="Normal 2 5 2 3 2 4 3 3" xfId="25322" xr:uid="{00000000-0005-0000-0000-0000EA620000}"/>
    <cellStyle name="Normal 2 5 2 3 2 4 5" xfId="20309" xr:uid="{00000000-0005-0000-0000-0000554F0000}"/>
    <cellStyle name="Normal 2 5 2 3 2 5" xfId="11902" xr:uid="{00000000-0005-0000-0000-00007E2E0000}"/>
    <cellStyle name="Normal 2 5 2 3 2 5 3" xfId="26997" xr:uid="{00000000-0005-0000-0000-000075690000}"/>
    <cellStyle name="Normal 2 5 2 3 2 6" xfId="6881" xr:uid="{00000000-0005-0000-0000-0000E11A0000}"/>
    <cellStyle name="Normal 2 5 2 3 2 6 3" xfId="21980" xr:uid="{00000000-0005-0000-0000-0000DC550000}"/>
    <cellStyle name="Normal 2 5 2 3 2 8" xfId="16967" xr:uid="{00000000-0005-0000-0000-000047420000}"/>
    <cellStyle name="Normal 2 5 2 3 3" xfId="2229" xr:uid="{00000000-0005-0000-0000-0000B5080000}"/>
    <cellStyle name="Normal 2 5 2 3 3 2" xfId="3918" xr:uid="{00000000-0005-0000-0000-00004E0F0000}"/>
    <cellStyle name="Normal 2 5 2 3 3 2 2" xfId="13991" xr:uid="{00000000-0005-0000-0000-0000A7360000}"/>
    <cellStyle name="Normal 2 5 2 3 3 2 2 3" xfId="29086" xr:uid="{00000000-0005-0000-0000-00009E710000}"/>
    <cellStyle name="Normal 2 5 2 3 3 2 3" xfId="8971" xr:uid="{00000000-0005-0000-0000-00000B230000}"/>
    <cellStyle name="Normal 2 5 2 3 3 2 3 3" xfId="24069" xr:uid="{00000000-0005-0000-0000-0000055E0000}"/>
    <cellStyle name="Normal 2 5 2 3 3 2 5" xfId="19056" xr:uid="{00000000-0005-0000-0000-0000704A0000}"/>
    <cellStyle name="Normal 2 5 2 3 3 3" xfId="5610" xr:uid="{00000000-0005-0000-0000-0000EA150000}"/>
    <cellStyle name="Normal 2 5 2 3 3 3 2" xfId="15662" xr:uid="{00000000-0005-0000-0000-00002E3D0000}"/>
    <cellStyle name="Normal 2 5 2 3 3 3 2 3" xfId="30757" xr:uid="{00000000-0005-0000-0000-000025780000}"/>
    <cellStyle name="Normal 2 5 2 3 3 3 3" xfId="10642" xr:uid="{00000000-0005-0000-0000-000092290000}"/>
    <cellStyle name="Normal 2 5 2 3 3 3 3 3" xfId="25740" xr:uid="{00000000-0005-0000-0000-00008C640000}"/>
    <cellStyle name="Normal 2 5 2 3 3 3 5" xfId="20727" xr:uid="{00000000-0005-0000-0000-0000F7500000}"/>
    <cellStyle name="Normal 2 5 2 3 3 4" xfId="12320" xr:uid="{00000000-0005-0000-0000-000020300000}"/>
    <cellStyle name="Normal 2 5 2 3 3 4 3" xfId="27415" xr:uid="{00000000-0005-0000-0000-0000176B0000}"/>
    <cellStyle name="Normal 2 5 2 3 3 5" xfId="7299" xr:uid="{00000000-0005-0000-0000-0000831C0000}"/>
    <cellStyle name="Normal 2 5 2 3 3 5 3" xfId="22398" xr:uid="{00000000-0005-0000-0000-00007E570000}"/>
    <cellStyle name="Normal 2 5 2 3 3 7" xfId="17385" xr:uid="{00000000-0005-0000-0000-0000E9430000}"/>
    <cellStyle name="Normal 2 5 2 3 4" xfId="3081" xr:uid="{00000000-0005-0000-0000-0000090C0000}"/>
    <cellStyle name="Normal 2 5 2 3 4 2" xfId="13155" xr:uid="{00000000-0005-0000-0000-000063330000}"/>
    <cellStyle name="Normal 2 5 2 3 4 2 3" xfId="28250" xr:uid="{00000000-0005-0000-0000-00005A6E0000}"/>
    <cellStyle name="Normal 2 5 2 3 4 3" xfId="8135" xr:uid="{00000000-0005-0000-0000-0000C71F0000}"/>
    <cellStyle name="Normal 2 5 2 3 4 3 3" xfId="23233" xr:uid="{00000000-0005-0000-0000-0000C15A0000}"/>
    <cellStyle name="Normal 2 5 2 3 4 5" xfId="18220" xr:uid="{00000000-0005-0000-0000-00002C470000}"/>
    <cellStyle name="Normal 2 5 2 3 5" xfId="4774" xr:uid="{00000000-0005-0000-0000-0000A6120000}"/>
    <cellStyle name="Normal 2 5 2 3 5 2" xfId="14826" xr:uid="{00000000-0005-0000-0000-0000EA390000}"/>
    <cellStyle name="Normal 2 5 2 3 5 2 3" xfId="29921" xr:uid="{00000000-0005-0000-0000-0000E1740000}"/>
    <cellStyle name="Normal 2 5 2 3 5 3" xfId="9806" xr:uid="{00000000-0005-0000-0000-00004E260000}"/>
    <cellStyle name="Normal 2 5 2 3 5 3 3" xfId="24904" xr:uid="{00000000-0005-0000-0000-000048610000}"/>
    <cellStyle name="Normal 2 5 2 3 5 5" xfId="19891" xr:uid="{00000000-0005-0000-0000-0000B34D0000}"/>
    <cellStyle name="Normal 2 5 2 3 6" xfId="11484" xr:uid="{00000000-0005-0000-0000-0000DC2C0000}"/>
    <cellStyle name="Normal 2 5 2 3 6 3" xfId="26579" xr:uid="{00000000-0005-0000-0000-0000D3670000}"/>
    <cellStyle name="Normal 2 5 2 3 7" xfId="6463" xr:uid="{00000000-0005-0000-0000-00003F190000}"/>
    <cellStyle name="Normal 2 5 2 3 7 3" xfId="21562" xr:uid="{00000000-0005-0000-0000-00003A540000}"/>
    <cellStyle name="Normal 2 5 2 3 9" xfId="16549" xr:uid="{00000000-0005-0000-0000-0000A5400000}"/>
    <cellStyle name="Normal 2 5 2 4" xfId="1600" xr:uid="{00000000-0005-0000-0000-000040060000}"/>
    <cellStyle name="Normal 2 5 2 4 2" xfId="2439" xr:uid="{00000000-0005-0000-0000-000087090000}"/>
    <cellStyle name="Normal 2 5 2 4 2 2" xfId="4128" xr:uid="{00000000-0005-0000-0000-000020100000}"/>
    <cellStyle name="Normal 2 5 2 4 2 2 2" xfId="14201" xr:uid="{00000000-0005-0000-0000-000079370000}"/>
    <cellStyle name="Normal 2 5 2 4 2 2 2 3" xfId="29296" xr:uid="{00000000-0005-0000-0000-000070720000}"/>
    <cellStyle name="Normal 2 5 2 4 2 2 3" xfId="9181" xr:uid="{00000000-0005-0000-0000-0000DD230000}"/>
    <cellStyle name="Normal 2 5 2 4 2 2 3 3" xfId="24279" xr:uid="{00000000-0005-0000-0000-0000D75E0000}"/>
    <cellStyle name="Normal 2 5 2 4 2 2 5" xfId="19266" xr:uid="{00000000-0005-0000-0000-0000424B0000}"/>
    <cellStyle name="Normal 2 5 2 4 2 3" xfId="5820" xr:uid="{00000000-0005-0000-0000-0000BC160000}"/>
    <cellStyle name="Normal 2 5 2 4 2 3 2" xfId="15872" xr:uid="{00000000-0005-0000-0000-0000003E0000}"/>
    <cellStyle name="Normal 2 5 2 4 2 3 2 3" xfId="30967" xr:uid="{00000000-0005-0000-0000-0000F7780000}"/>
    <cellStyle name="Normal 2 5 2 4 2 3 3" xfId="10852" xr:uid="{00000000-0005-0000-0000-0000642A0000}"/>
    <cellStyle name="Normal 2 5 2 4 2 3 3 3" xfId="25950" xr:uid="{00000000-0005-0000-0000-00005E650000}"/>
    <cellStyle name="Normal 2 5 2 4 2 3 5" xfId="20937" xr:uid="{00000000-0005-0000-0000-0000C9510000}"/>
    <cellStyle name="Normal 2 5 2 4 2 4" xfId="12530" xr:uid="{00000000-0005-0000-0000-0000F2300000}"/>
    <cellStyle name="Normal 2 5 2 4 2 4 3" xfId="27625" xr:uid="{00000000-0005-0000-0000-0000E96B0000}"/>
    <cellStyle name="Normal 2 5 2 4 2 5" xfId="7509" xr:uid="{00000000-0005-0000-0000-0000551D0000}"/>
    <cellStyle name="Normal 2 5 2 4 2 5 3" xfId="22608" xr:uid="{00000000-0005-0000-0000-000050580000}"/>
    <cellStyle name="Normal 2 5 2 4 2 7" xfId="17595" xr:uid="{00000000-0005-0000-0000-0000BB440000}"/>
    <cellStyle name="Normal 2 5 2 4 3" xfId="3291" xr:uid="{00000000-0005-0000-0000-0000DB0C0000}"/>
    <cellStyle name="Normal 2 5 2 4 3 2" xfId="13365" xr:uid="{00000000-0005-0000-0000-000035340000}"/>
    <cellStyle name="Normal 2 5 2 4 3 2 3" xfId="28460" xr:uid="{00000000-0005-0000-0000-00002C6F0000}"/>
    <cellStyle name="Normal 2 5 2 4 3 3" xfId="8345" xr:uid="{00000000-0005-0000-0000-000099200000}"/>
    <cellStyle name="Normal 2 5 2 4 3 3 3" xfId="23443" xr:uid="{00000000-0005-0000-0000-0000935B0000}"/>
    <cellStyle name="Normal 2 5 2 4 3 5" xfId="18430" xr:uid="{00000000-0005-0000-0000-0000FE470000}"/>
    <cellStyle name="Normal 2 5 2 4 4" xfId="4984" xr:uid="{00000000-0005-0000-0000-000078130000}"/>
    <cellStyle name="Normal 2 5 2 4 4 2" xfId="15036" xr:uid="{00000000-0005-0000-0000-0000BC3A0000}"/>
    <cellStyle name="Normal 2 5 2 4 4 2 3" xfId="30131" xr:uid="{00000000-0005-0000-0000-0000B3750000}"/>
    <cellStyle name="Normal 2 5 2 4 4 3" xfId="10016" xr:uid="{00000000-0005-0000-0000-000020270000}"/>
    <cellStyle name="Normal 2 5 2 4 4 3 3" xfId="25114" xr:uid="{00000000-0005-0000-0000-00001A620000}"/>
    <cellStyle name="Normal 2 5 2 4 4 5" xfId="20101" xr:uid="{00000000-0005-0000-0000-0000854E0000}"/>
    <cellStyle name="Normal 2 5 2 4 5" xfId="11694" xr:uid="{00000000-0005-0000-0000-0000AE2D0000}"/>
    <cellStyle name="Normal 2 5 2 4 5 3" xfId="26789" xr:uid="{00000000-0005-0000-0000-0000A5680000}"/>
    <cellStyle name="Normal 2 5 2 4 6" xfId="6673" xr:uid="{00000000-0005-0000-0000-0000111A0000}"/>
    <cellStyle name="Normal 2 5 2 4 6 3" xfId="21772" xr:uid="{00000000-0005-0000-0000-00000C550000}"/>
    <cellStyle name="Normal 2 5 2 4 8" xfId="16759" xr:uid="{00000000-0005-0000-0000-000077410000}"/>
    <cellStyle name="Normal 2 5 2 5" xfId="2021" xr:uid="{00000000-0005-0000-0000-0000E5070000}"/>
    <cellStyle name="Normal 2 5 2 5 2" xfId="3710" xr:uid="{00000000-0005-0000-0000-00007E0E0000}"/>
    <cellStyle name="Normal 2 5 2 5 2 2" xfId="13783" xr:uid="{00000000-0005-0000-0000-0000D7350000}"/>
    <cellStyle name="Normal 2 5 2 5 2 2 3" xfId="28878" xr:uid="{00000000-0005-0000-0000-0000CE700000}"/>
    <cellStyle name="Normal 2 5 2 5 2 3" xfId="8763" xr:uid="{00000000-0005-0000-0000-00003B220000}"/>
    <cellStyle name="Normal 2 5 2 5 2 3 3" xfId="23861" xr:uid="{00000000-0005-0000-0000-0000355D0000}"/>
    <cellStyle name="Normal 2 5 2 5 2 5" xfId="18848" xr:uid="{00000000-0005-0000-0000-0000A0490000}"/>
    <cellStyle name="Normal 2 5 2 5 3" xfId="5402" xr:uid="{00000000-0005-0000-0000-00001A150000}"/>
    <cellStyle name="Normal 2 5 2 5 3 2" xfId="15454" xr:uid="{00000000-0005-0000-0000-00005E3C0000}"/>
    <cellStyle name="Normal 2 5 2 5 3 2 3" xfId="30549" xr:uid="{00000000-0005-0000-0000-000055770000}"/>
    <cellStyle name="Normal 2 5 2 5 3 3" xfId="10434" xr:uid="{00000000-0005-0000-0000-0000C2280000}"/>
    <cellStyle name="Normal 2 5 2 5 3 3 3" xfId="25532" xr:uid="{00000000-0005-0000-0000-0000BC630000}"/>
    <cellStyle name="Normal 2 5 2 5 3 5" xfId="20519" xr:uid="{00000000-0005-0000-0000-000027500000}"/>
    <cellStyle name="Normal 2 5 2 5 4" xfId="12112" xr:uid="{00000000-0005-0000-0000-0000502F0000}"/>
    <cellStyle name="Normal 2 5 2 5 4 3" xfId="27207" xr:uid="{00000000-0005-0000-0000-0000476A0000}"/>
    <cellStyle name="Normal 2 5 2 5 5" xfId="7091" xr:uid="{00000000-0005-0000-0000-0000B31B0000}"/>
    <cellStyle name="Normal 2 5 2 5 5 3" xfId="22190" xr:uid="{00000000-0005-0000-0000-0000AE560000}"/>
    <cellStyle name="Normal 2 5 2 5 7" xfId="17177" xr:uid="{00000000-0005-0000-0000-000019430000}"/>
    <cellStyle name="Normal 2 5 2 6" xfId="2873" xr:uid="{00000000-0005-0000-0000-0000390B0000}"/>
    <cellStyle name="Normal 2 5 2 6 2" xfId="12947" xr:uid="{00000000-0005-0000-0000-000093320000}"/>
    <cellStyle name="Normal 2 5 2 6 2 3" xfId="28042" xr:uid="{00000000-0005-0000-0000-00008A6D0000}"/>
    <cellStyle name="Normal 2 5 2 6 3" xfId="7927" xr:uid="{00000000-0005-0000-0000-0000F71E0000}"/>
    <cellStyle name="Normal 2 5 2 6 3 3" xfId="23025" xr:uid="{00000000-0005-0000-0000-0000F1590000}"/>
    <cellStyle name="Normal 2 5 2 6 5" xfId="18012" xr:uid="{00000000-0005-0000-0000-00005C460000}"/>
    <cellStyle name="Normal 2 5 2 7" xfId="4566" xr:uid="{00000000-0005-0000-0000-0000D6110000}"/>
    <cellStyle name="Normal 2 5 2 7 2" xfId="14618" xr:uid="{00000000-0005-0000-0000-00001A390000}"/>
    <cellStyle name="Normal 2 5 2 7 2 3" xfId="29713" xr:uid="{00000000-0005-0000-0000-000011740000}"/>
    <cellStyle name="Normal 2 5 2 7 3" xfId="9598" xr:uid="{00000000-0005-0000-0000-00007E250000}"/>
    <cellStyle name="Normal 2 5 2 7 3 3" xfId="24696" xr:uid="{00000000-0005-0000-0000-000078600000}"/>
    <cellStyle name="Normal 2 5 2 7 5" xfId="19683" xr:uid="{00000000-0005-0000-0000-0000E34C0000}"/>
    <cellStyle name="Normal 2 5 2 8" xfId="11276" xr:uid="{00000000-0005-0000-0000-00000C2C0000}"/>
    <cellStyle name="Normal 2 5 2 8 3" xfId="26371" xr:uid="{00000000-0005-0000-0000-000003670000}"/>
    <cellStyle name="Normal 2 5 2 9" xfId="6255" xr:uid="{00000000-0005-0000-0000-00006F180000}"/>
    <cellStyle name="Normal 2 5 2 9 3" xfId="21354" xr:uid="{00000000-0005-0000-0000-00006A530000}"/>
    <cellStyle name="Normal 2 5 3" xfId="1220" xr:uid="{00000000-0005-0000-0000-0000C4040000}"/>
    <cellStyle name="Normal 2 5 3 10" xfId="16393" xr:uid="{00000000-0005-0000-0000-000009400000}"/>
    <cellStyle name="Normal 2 5 3 2" xfId="1439" xr:uid="{00000000-0005-0000-0000-00009F050000}"/>
    <cellStyle name="Normal 2 5 3 2 2" xfId="1860" xr:uid="{00000000-0005-0000-0000-000044070000}"/>
    <cellStyle name="Normal 2 5 3 2 2 2" xfId="2699" xr:uid="{00000000-0005-0000-0000-00008B0A0000}"/>
    <cellStyle name="Normal 2 5 3 2 2 2 2" xfId="4388" xr:uid="{00000000-0005-0000-0000-000024110000}"/>
    <cellStyle name="Normal 2 5 3 2 2 2 2 2" xfId="14461" xr:uid="{00000000-0005-0000-0000-00007D380000}"/>
    <cellStyle name="Normal 2 5 3 2 2 2 2 2 3" xfId="29556" xr:uid="{00000000-0005-0000-0000-000074730000}"/>
    <cellStyle name="Normal 2 5 3 2 2 2 2 3" xfId="9441" xr:uid="{00000000-0005-0000-0000-0000E1240000}"/>
    <cellStyle name="Normal 2 5 3 2 2 2 2 3 3" xfId="24539" xr:uid="{00000000-0005-0000-0000-0000DB5F0000}"/>
    <cellStyle name="Normal 2 5 3 2 2 2 2 5" xfId="19526" xr:uid="{00000000-0005-0000-0000-0000464C0000}"/>
    <cellStyle name="Normal 2 5 3 2 2 2 3" xfId="6080" xr:uid="{00000000-0005-0000-0000-0000C0170000}"/>
    <cellStyle name="Normal 2 5 3 2 2 2 3 2" xfId="16132" xr:uid="{00000000-0005-0000-0000-0000043F0000}"/>
    <cellStyle name="Normal 2 5 3 2 2 2 3 2 3" xfId="31227" xr:uid="{00000000-0005-0000-0000-0000FB790000}"/>
    <cellStyle name="Normal 2 5 3 2 2 2 3 3" xfId="11112" xr:uid="{00000000-0005-0000-0000-0000682B0000}"/>
    <cellStyle name="Normal 2 5 3 2 2 2 3 3 3" xfId="26210" xr:uid="{00000000-0005-0000-0000-000062660000}"/>
    <cellStyle name="Normal 2 5 3 2 2 2 3 5" xfId="21197" xr:uid="{00000000-0005-0000-0000-0000CD520000}"/>
    <cellStyle name="Normal 2 5 3 2 2 2 4" xfId="12790" xr:uid="{00000000-0005-0000-0000-0000F6310000}"/>
    <cellStyle name="Normal 2 5 3 2 2 2 4 3" xfId="27885" xr:uid="{00000000-0005-0000-0000-0000ED6C0000}"/>
    <cellStyle name="Normal 2 5 3 2 2 2 5" xfId="7769" xr:uid="{00000000-0005-0000-0000-0000591E0000}"/>
    <cellStyle name="Normal 2 5 3 2 2 2 5 3" xfId="22868" xr:uid="{00000000-0005-0000-0000-000054590000}"/>
    <cellStyle name="Normal 2 5 3 2 2 2 7" xfId="17855" xr:uid="{00000000-0005-0000-0000-0000BF450000}"/>
    <cellStyle name="Normal 2 5 3 2 2 3" xfId="3551" xr:uid="{00000000-0005-0000-0000-0000DF0D0000}"/>
    <cellStyle name="Normal 2 5 3 2 2 3 2" xfId="13625" xr:uid="{00000000-0005-0000-0000-000039350000}"/>
    <cellStyle name="Normal 2 5 3 2 2 3 2 3" xfId="28720" xr:uid="{00000000-0005-0000-0000-000030700000}"/>
    <cellStyle name="Normal 2 5 3 2 2 3 3" xfId="8605" xr:uid="{00000000-0005-0000-0000-00009D210000}"/>
    <cellStyle name="Normal 2 5 3 2 2 3 3 3" xfId="23703" xr:uid="{00000000-0005-0000-0000-0000975C0000}"/>
    <cellStyle name="Normal 2 5 3 2 2 3 5" xfId="18690" xr:uid="{00000000-0005-0000-0000-000002490000}"/>
    <cellStyle name="Normal 2 5 3 2 2 4" xfId="5244" xr:uid="{00000000-0005-0000-0000-00007C140000}"/>
    <cellStyle name="Normal 2 5 3 2 2 4 2" xfId="15296" xr:uid="{00000000-0005-0000-0000-0000C03B0000}"/>
    <cellStyle name="Normal 2 5 3 2 2 4 2 3" xfId="30391" xr:uid="{00000000-0005-0000-0000-0000B7760000}"/>
    <cellStyle name="Normal 2 5 3 2 2 4 3" xfId="10276" xr:uid="{00000000-0005-0000-0000-000024280000}"/>
    <cellStyle name="Normal 2 5 3 2 2 4 3 3" xfId="25374" xr:uid="{00000000-0005-0000-0000-00001E630000}"/>
    <cellStyle name="Normal 2 5 3 2 2 4 5" xfId="20361" xr:uid="{00000000-0005-0000-0000-0000894F0000}"/>
    <cellStyle name="Normal 2 5 3 2 2 5" xfId="11954" xr:uid="{00000000-0005-0000-0000-0000B22E0000}"/>
    <cellStyle name="Normal 2 5 3 2 2 5 3" xfId="27049" xr:uid="{00000000-0005-0000-0000-0000A9690000}"/>
    <cellStyle name="Normal 2 5 3 2 2 6" xfId="6933" xr:uid="{00000000-0005-0000-0000-0000151B0000}"/>
    <cellStyle name="Normal 2 5 3 2 2 6 3" xfId="22032" xr:uid="{00000000-0005-0000-0000-000010560000}"/>
    <cellStyle name="Normal 2 5 3 2 2 8" xfId="17019" xr:uid="{00000000-0005-0000-0000-00007B420000}"/>
    <cellStyle name="Normal 2 5 3 2 3" xfId="2281" xr:uid="{00000000-0005-0000-0000-0000E9080000}"/>
    <cellStyle name="Normal 2 5 3 2 3 2" xfId="3970" xr:uid="{00000000-0005-0000-0000-0000820F0000}"/>
    <cellStyle name="Normal 2 5 3 2 3 2 2" xfId="14043" xr:uid="{00000000-0005-0000-0000-0000DB360000}"/>
    <cellStyle name="Normal 2 5 3 2 3 2 2 3" xfId="29138" xr:uid="{00000000-0005-0000-0000-0000D2710000}"/>
    <cellStyle name="Normal 2 5 3 2 3 2 3" xfId="9023" xr:uid="{00000000-0005-0000-0000-00003F230000}"/>
    <cellStyle name="Normal 2 5 3 2 3 2 3 3" xfId="24121" xr:uid="{00000000-0005-0000-0000-0000395E0000}"/>
    <cellStyle name="Normal 2 5 3 2 3 2 5" xfId="19108" xr:uid="{00000000-0005-0000-0000-0000A44A0000}"/>
    <cellStyle name="Normal 2 5 3 2 3 3" xfId="5662" xr:uid="{00000000-0005-0000-0000-00001E160000}"/>
    <cellStyle name="Normal 2 5 3 2 3 3 2" xfId="15714" xr:uid="{00000000-0005-0000-0000-0000623D0000}"/>
    <cellStyle name="Normal 2 5 3 2 3 3 2 3" xfId="30809" xr:uid="{00000000-0005-0000-0000-000059780000}"/>
    <cellStyle name="Normal 2 5 3 2 3 3 3" xfId="10694" xr:uid="{00000000-0005-0000-0000-0000C6290000}"/>
    <cellStyle name="Normal 2 5 3 2 3 3 3 3" xfId="25792" xr:uid="{00000000-0005-0000-0000-0000C0640000}"/>
    <cellStyle name="Normal 2 5 3 2 3 3 5" xfId="20779" xr:uid="{00000000-0005-0000-0000-00002B510000}"/>
    <cellStyle name="Normal 2 5 3 2 3 4" xfId="12372" xr:uid="{00000000-0005-0000-0000-000054300000}"/>
    <cellStyle name="Normal 2 5 3 2 3 4 3" xfId="27467" xr:uid="{00000000-0005-0000-0000-00004B6B0000}"/>
    <cellStyle name="Normal 2 5 3 2 3 5" xfId="7351" xr:uid="{00000000-0005-0000-0000-0000B71C0000}"/>
    <cellStyle name="Normal 2 5 3 2 3 5 3" xfId="22450" xr:uid="{00000000-0005-0000-0000-0000B2570000}"/>
    <cellStyle name="Normal 2 5 3 2 3 7" xfId="17437" xr:uid="{00000000-0005-0000-0000-00001D440000}"/>
    <cellStyle name="Normal 2 5 3 2 4" xfId="3133" xr:uid="{00000000-0005-0000-0000-00003D0C0000}"/>
    <cellStyle name="Normal 2 5 3 2 4 2" xfId="13207" xr:uid="{00000000-0005-0000-0000-000097330000}"/>
    <cellStyle name="Normal 2 5 3 2 4 2 3" xfId="28302" xr:uid="{00000000-0005-0000-0000-00008E6E0000}"/>
    <cellStyle name="Normal 2 5 3 2 4 3" xfId="8187" xr:uid="{00000000-0005-0000-0000-0000FB1F0000}"/>
    <cellStyle name="Normal 2 5 3 2 4 3 3" xfId="23285" xr:uid="{00000000-0005-0000-0000-0000F55A0000}"/>
    <cellStyle name="Normal 2 5 3 2 4 5" xfId="18272" xr:uid="{00000000-0005-0000-0000-000060470000}"/>
    <cellStyle name="Normal 2 5 3 2 5" xfId="4826" xr:uid="{00000000-0005-0000-0000-0000DA120000}"/>
    <cellStyle name="Normal 2 5 3 2 5 2" xfId="14878" xr:uid="{00000000-0005-0000-0000-00001E3A0000}"/>
    <cellStyle name="Normal 2 5 3 2 5 2 3" xfId="29973" xr:uid="{00000000-0005-0000-0000-000015750000}"/>
    <cellStyle name="Normal 2 5 3 2 5 3" xfId="9858" xr:uid="{00000000-0005-0000-0000-000082260000}"/>
    <cellStyle name="Normal 2 5 3 2 5 3 3" xfId="24956" xr:uid="{00000000-0005-0000-0000-00007C610000}"/>
    <cellStyle name="Normal 2 5 3 2 5 5" xfId="19943" xr:uid="{00000000-0005-0000-0000-0000E74D0000}"/>
    <cellStyle name="Normal 2 5 3 2 6" xfId="11536" xr:uid="{00000000-0005-0000-0000-0000102D0000}"/>
    <cellStyle name="Normal 2 5 3 2 6 3" xfId="26631" xr:uid="{00000000-0005-0000-0000-000007680000}"/>
    <cellStyle name="Normal 2 5 3 2 7" xfId="6515" xr:uid="{00000000-0005-0000-0000-000073190000}"/>
    <cellStyle name="Normal 2 5 3 2 7 3" xfId="21614" xr:uid="{00000000-0005-0000-0000-00006E540000}"/>
    <cellStyle name="Normal 2 5 3 2 9" xfId="16601" xr:uid="{00000000-0005-0000-0000-0000D9400000}"/>
    <cellStyle name="Normal 2 5 3 3" xfId="1652" xr:uid="{00000000-0005-0000-0000-000074060000}"/>
    <cellStyle name="Normal 2 5 3 3 2" xfId="2491" xr:uid="{00000000-0005-0000-0000-0000BB090000}"/>
    <cellStyle name="Normal 2 5 3 3 2 2" xfId="4180" xr:uid="{00000000-0005-0000-0000-000054100000}"/>
    <cellStyle name="Normal 2 5 3 3 2 2 2" xfId="14253" xr:uid="{00000000-0005-0000-0000-0000AD370000}"/>
    <cellStyle name="Normal 2 5 3 3 2 2 2 3" xfId="29348" xr:uid="{00000000-0005-0000-0000-0000A4720000}"/>
    <cellStyle name="Normal 2 5 3 3 2 2 3" xfId="9233" xr:uid="{00000000-0005-0000-0000-000011240000}"/>
    <cellStyle name="Normal 2 5 3 3 2 2 3 3" xfId="24331" xr:uid="{00000000-0005-0000-0000-00000B5F0000}"/>
    <cellStyle name="Normal 2 5 3 3 2 2 5" xfId="19318" xr:uid="{00000000-0005-0000-0000-0000764B0000}"/>
    <cellStyle name="Normal 2 5 3 3 2 3" xfId="5872" xr:uid="{00000000-0005-0000-0000-0000F0160000}"/>
    <cellStyle name="Normal 2 5 3 3 2 3 2" xfId="15924" xr:uid="{00000000-0005-0000-0000-0000343E0000}"/>
    <cellStyle name="Normal 2 5 3 3 2 3 2 3" xfId="31019" xr:uid="{00000000-0005-0000-0000-00002B790000}"/>
    <cellStyle name="Normal 2 5 3 3 2 3 3" xfId="10904" xr:uid="{00000000-0005-0000-0000-0000982A0000}"/>
    <cellStyle name="Normal 2 5 3 3 2 3 3 3" xfId="26002" xr:uid="{00000000-0005-0000-0000-000092650000}"/>
    <cellStyle name="Normal 2 5 3 3 2 3 5" xfId="20989" xr:uid="{00000000-0005-0000-0000-0000FD510000}"/>
    <cellStyle name="Normal 2 5 3 3 2 4" xfId="12582" xr:uid="{00000000-0005-0000-0000-000026310000}"/>
    <cellStyle name="Normal 2 5 3 3 2 4 3" xfId="27677" xr:uid="{00000000-0005-0000-0000-00001D6C0000}"/>
    <cellStyle name="Normal 2 5 3 3 2 5" xfId="7561" xr:uid="{00000000-0005-0000-0000-0000891D0000}"/>
    <cellStyle name="Normal 2 5 3 3 2 5 3" xfId="22660" xr:uid="{00000000-0005-0000-0000-000084580000}"/>
    <cellStyle name="Normal 2 5 3 3 2 7" xfId="17647" xr:uid="{00000000-0005-0000-0000-0000EF440000}"/>
    <cellStyle name="Normal 2 5 3 3 3" xfId="3343" xr:uid="{00000000-0005-0000-0000-00000F0D0000}"/>
    <cellStyle name="Normal 2 5 3 3 3 2" xfId="13417" xr:uid="{00000000-0005-0000-0000-000069340000}"/>
    <cellStyle name="Normal 2 5 3 3 3 2 3" xfId="28512" xr:uid="{00000000-0005-0000-0000-0000606F0000}"/>
    <cellStyle name="Normal 2 5 3 3 3 3" xfId="8397" xr:uid="{00000000-0005-0000-0000-0000CD200000}"/>
    <cellStyle name="Normal 2 5 3 3 3 3 3" xfId="23495" xr:uid="{00000000-0005-0000-0000-0000C75B0000}"/>
    <cellStyle name="Normal 2 5 3 3 3 5" xfId="18482" xr:uid="{00000000-0005-0000-0000-000032480000}"/>
    <cellStyle name="Normal 2 5 3 3 4" xfId="5036" xr:uid="{00000000-0005-0000-0000-0000AC130000}"/>
    <cellStyle name="Normal 2 5 3 3 4 2" xfId="15088" xr:uid="{00000000-0005-0000-0000-0000F03A0000}"/>
    <cellStyle name="Normal 2 5 3 3 4 2 3" xfId="30183" xr:uid="{00000000-0005-0000-0000-0000E7750000}"/>
    <cellStyle name="Normal 2 5 3 3 4 3" xfId="10068" xr:uid="{00000000-0005-0000-0000-000054270000}"/>
    <cellStyle name="Normal 2 5 3 3 4 3 3" xfId="25166" xr:uid="{00000000-0005-0000-0000-00004E620000}"/>
    <cellStyle name="Normal 2 5 3 3 4 5" xfId="20153" xr:uid="{00000000-0005-0000-0000-0000B94E0000}"/>
    <cellStyle name="Normal 2 5 3 3 5" xfId="11746" xr:uid="{00000000-0005-0000-0000-0000E22D0000}"/>
    <cellStyle name="Normal 2 5 3 3 5 3" xfId="26841" xr:uid="{00000000-0005-0000-0000-0000D9680000}"/>
    <cellStyle name="Normal 2 5 3 3 6" xfId="6725" xr:uid="{00000000-0005-0000-0000-0000451A0000}"/>
    <cellStyle name="Normal 2 5 3 3 6 3" xfId="21824" xr:uid="{00000000-0005-0000-0000-000040550000}"/>
    <cellStyle name="Normal 2 5 3 3 8" xfId="16811" xr:uid="{00000000-0005-0000-0000-0000AB410000}"/>
    <cellStyle name="Normal 2 5 3 4" xfId="2073" xr:uid="{00000000-0005-0000-0000-000019080000}"/>
    <cellStyle name="Normal 2 5 3 4 2" xfId="3762" xr:uid="{00000000-0005-0000-0000-0000B20E0000}"/>
    <cellStyle name="Normal 2 5 3 4 2 2" xfId="13835" xr:uid="{00000000-0005-0000-0000-00000B360000}"/>
    <cellStyle name="Normal 2 5 3 4 2 2 3" xfId="28930" xr:uid="{00000000-0005-0000-0000-000002710000}"/>
    <cellStyle name="Normal 2 5 3 4 2 3" xfId="8815" xr:uid="{00000000-0005-0000-0000-00006F220000}"/>
    <cellStyle name="Normal 2 5 3 4 2 3 3" xfId="23913" xr:uid="{00000000-0005-0000-0000-0000695D0000}"/>
    <cellStyle name="Normal 2 5 3 4 2 5" xfId="18900" xr:uid="{00000000-0005-0000-0000-0000D4490000}"/>
    <cellStyle name="Normal 2 5 3 4 3" xfId="5454" xr:uid="{00000000-0005-0000-0000-00004E150000}"/>
    <cellStyle name="Normal 2 5 3 4 3 2" xfId="15506" xr:uid="{00000000-0005-0000-0000-0000923C0000}"/>
    <cellStyle name="Normal 2 5 3 4 3 2 3" xfId="30601" xr:uid="{00000000-0005-0000-0000-000089770000}"/>
    <cellStyle name="Normal 2 5 3 4 3 3" xfId="10486" xr:uid="{00000000-0005-0000-0000-0000F6280000}"/>
    <cellStyle name="Normal 2 5 3 4 3 3 3" xfId="25584" xr:uid="{00000000-0005-0000-0000-0000F0630000}"/>
    <cellStyle name="Normal 2 5 3 4 3 5" xfId="20571" xr:uid="{00000000-0005-0000-0000-00005B500000}"/>
    <cellStyle name="Normal 2 5 3 4 4" xfId="12164" xr:uid="{00000000-0005-0000-0000-0000842F0000}"/>
    <cellStyle name="Normal 2 5 3 4 4 3" xfId="27259" xr:uid="{00000000-0005-0000-0000-00007B6A0000}"/>
    <cellStyle name="Normal 2 5 3 4 5" xfId="7143" xr:uid="{00000000-0005-0000-0000-0000E71B0000}"/>
    <cellStyle name="Normal 2 5 3 4 5 3" xfId="22242" xr:uid="{00000000-0005-0000-0000-0000E2560000}"/>
    <cellStyle name="Normal 2 5 3 4 7" xfId="17229" xr:uid="{00000000-0005-0000-0000-00004D430000}"/>
    <cellStyle name="Normal 2 5 3 5" xfId="2925" xr:uid="{00000000-0005-0000-0000-00006D0B0000}"/>
    <cellStyle name="Normal 2 5 3 5 2" xfId="12999" xr:uid="{00000000-0005-0000-0000-0000C7320000}"/>
    <cellStyle name="Normal 2 5 3 5 2 3" xfId="28094" xr:uid="{00000000-0005-0000-0000-0000BE6D0000}"/>
    <cellStyle name="Normal 2 5 3 5 3" xfId="7979" xr:uid="{00000000-0005-0000-0000-00002B1F0000}"/>
    <cellStyle name="Normal 2 5 3 5 3 3" xfId="23077" xr:uid="{00000000-0005-0000-0000-0000255A0000}"/>
    <cellStyle name="Normal 2 5 3 5 5" xfId="18064" xr:uid="{00000000-0005-0000-0000-000090460000}"/>
    <cellStyle name="Normal 2 5 3 6" xfId="4618" xr:uid="{00000000-0005-0000-0000-00000A120000}"/>
    <cellStyle name="Normal 2 5 3 6 2" xfId="14670" xr:uid="{00000000-0005-0000-0000-00004E390000}"/>
    <cellStyle name="Normal 2 5 3 6 2 3" xfId="29765" xr:uid="{00000000-0005-0000-0000-000045740000}"/>
    <cellStyle name="Normal 2 5 3 6 3" xfId="9650" xr:uid="{00000000-0005-0000-0000-0000B2250000}"/>
    <cellStyle name="Normal 2 5 3 6 3 3" xfId="24748" xr:uid="{00000000-0005-0000-0000-0000AC600000}"/>
    <cellStyle name="Normal 2 5 3 6 5" xfId="19735" xr:uid="{00000000-0005-0000-0000-0000174D0000}"/>
    <cellStyle name="Normal 2 5 3 7" xfId="11328" xr:uid="{00000000-0005-0000-0000-0000402C0000}"/>
    <cellStyle name="Normal 2 5 3 7 3" xfId="26423" xr:uid="{00000000-0005-0000-0000-000037670000}"/>
    <cellStyle name="Normal 2 5 3 8" xfId="6307" xr:uid="{00000000-0005-0000-0000-0000A3180000}"/>
    <cellStyle name="Normal 2 5 3 8 3" xfId="21406" xr:uid="{00000000-0005-0000-0000-00009E530000}"/>
    <cellStyle name="Normal 2 5 4" xfId="1333" xr:uid="{00000000-0005-0000-0000-000035050000}"/>
    <cellStyle name="Normal 2 5 4 2" xfId="1756" xr:uid="{00000000-0005-0000-0000-0000DC060000}"/>
    <cellStyle name="Normal 2 5 4 2 2" xfId="2595" xr:uid="{00000000-0005-0000-0000-0000230A0000}"/>
    <cellStyle name="Normal 2 5 4 2 2 2" xfId="4284" xr:uid="{00000000-0005-0000-0000-0000BC100000}"/>
    <cellStyle name="Normal 2 5 4 2 2 2 2" xfId="14357" xr:uid="{00000000-0005-0000-0000-000015380000}"/>
    <cellStyle name="Normal 2 5 4 2 2 2 2 3" xfId="29452" xr:uid="{00000000-0005-0000-0000-00000C730000}"/>
    <cellStyle name="Normal 2 5 4 2 2 2 3" xfId="9337" xr:uid="{00000000-0005-0000-0000-000079240000}"/>
    <cellStyle name="Normal 2 5 4 2 2 2 3 3" xfId="24435" xr:uid="{00000000-0005-0000-0000-0000735F0000}"/>
    <cellStyle name="Normal 2 5 4 2 2 2 5" xfId="19422" xr:uid="{00000000-0005-0000-0000-0000DE4B0000}"/>
    <cellStyle name="Normal 2 5 4 2 2 3" xfId="5976" xr:uid="{00000000-0005-0000-0000-000058170000}"/>
    <cellStyle name="Normal 2 5 4 2 2 3 2" xfId="16028" xr:uid="{00000000-0005-0000-0000-00009C3E0000}"/>
    <cellStyle name="Normal 2 5 4 2 2 3 2 3" xfId="31123" xr:uid="{00000000-0005-0000-0000-000093790000}"/>
    <cellStyle name="Normal 2 5 4 2 2 3 3" xfId="11008" xr:uid="{00000000-0005-0000-0000-0000002B0000}"/>
    <cellStyle name="Normal 2 5 4 2 2 3 3 3" xfId="26106" xr:uid="{00000000-0005-0000-0000-0000FA650000}"/>
    <cellStyle name="Normal 2 5 4 2 2 3 5" xfId="21093" xr:uid="{00000000-0005-0000-0000-000065520000}"/>
    <cellStyle name="Normal 2 5 4 2 2 4" xfId="12686" xr:uid="{00000000-0005-0000-0000-00008E310000}"/>
    <cellStyle name="Normal 2 5 4 2 2 4 3" xfId="27781" xr:uid="{00000000-0005-0000-0000-0000856C0000}"/>
    <cellStyle name="Normal 2 5 4 2 2 5" xfId="7665" xr:uid="{00000000-0005-0000-0000-0000F11D0000}"/>
    <cellStyle name="Normal 2 5 4 2 2 5 3" xfId="22764" xr:uid="{00000000-0005-0000-0000-0000EC580000}"/>
    <cellStyle name="Normal 2 5 4 2 2 7" xfId="17751" xr:uid="{00000000-0005-0000-0000-000057450000}"/>
    <cellStyle name="Normal 2 5 4 2 3" xfId="3447" xr:uid="{00000000-0005-0000-0000-0000770D0000}"/>
    <cellStyle name="Normal 2 5 4 2 3 2" xfId="13521" xr:uid="{00000000-0005-0000-0000-0000D1340000}"/>
    <cellStyle name="Normal 2 5 4 2 3 2 3" xfId="28616" xr:uid="{00000000-0005-0000-0000-0000C86F0000}"/>
    <cellStyle name="Normal 2 5 4 2 3 3" xfId="8501" xr:uid="{00000000-0005-0000-0000-000035210000}"/>
    <cellStyle name="Normal 2 5 4 2 3 3 3" xfId="23599" xr:uid="{00000000-0005-0000-0000-00002F5C0000}"/>
    <cellStyle name="Normal 2 5 4 2 3 5" xfId="18586" xr:uid="{00000000-0005-0000-0000-00009A480000}"/>
    <cellStyle name="Normal 2 5 4 2 4" xfId="5140" xr:uid="{00000000-0005-0000-0000-000014140000}"/>
    <cellStyle name="Normal 2 5 4 2 4 2" xfId="15192" xr:uid="{00000000-0005-0000-0000-0000583B0000}"/>
    <cellStyle name="Normal 2 5 4 2 4 2 3" xfId="30287" xr:uid="{00000000-0005-0000-0000-00004F760000}"/>
    <cellStyle name="Normal 2 5 4 2 4 3" xfId="10172" xr:uid="{00000000-0005-0000-0000-0000BC270000}"/>
    <cellStyle name="Normal 2 5 4 2 4 3 3" xfId="25270" xr:uid="{00000000-0005-0000-0000-0000B6620000}"/>
    <cellStyle name="Normal 2 5 4 2 4 5" xfId="20257" xr:uid="{00000000-0005-0000-0000-0000214F0000}"/>
    <cellStyle name="Normal 2 5 4 2 5" xfId="11850" xr:uid="{00000000-0005-0000-0000-00004A2E0000}"/>
    <cellStyle name="Normal 2 5 4 2 5 3" xfId="26945" xr:uid="{00000000-0005-0000-0000-000041690000}"/>
    <cellStyle name="Normal 2 5 4 2 6" xfId="6829" xr:uid="{00000000-0005-0000-0000-0000AD1A0000}"/>
    <cellStyle name="Normal 2 5 4 2 6 3" xfId="21928" xr:uid="{00000000-0005-0000-0000-0000A8550000}"/>
    <cellStyle name="Normal 2 5 4 2 8" xfId="16915" xr:uid="{00000000-0005-0000-0000-000013420000}"/>
    <cellStyle name="Normal 2 5 4 3" xfId="2177" xr:uid="{00000000-0005-0000-0000-000081080000}"/>
    <cellStyle name="Normal 2 5 4 3 2" xfId="3866" xr:uid="{00000000-0005-0000-0000-00001A0F0000}"/>
    <cellStyle name="Normal 2 5 4 3 2 2" xfId="13939" xr:uid="{00000000-0005-0000-0000-000073360000}"/>
    <cellStyle name="Normal 2 5 4 3 2 2 3" xfId="29034" xr:uid="{00000000-0005-0000-0000-00006A710000}"/>
    <cellStyle name="Normal 2 5 4 3 2 3" xfId="8919" xr:uid="{00000000-0005-0000-0000-0000D7220000}"/>
    <cellStyle name="Normal 2 5 4 3 2 3 3" xfId="24017" xr:uid="{00000000-0005-0000-0000-0000D15D0000}"/>
    <cellStyle name="Normal 2 5 4 3 2 5" xfId="19004" xr:uid="{00000000-0005-0000-0000-00003C4A0000}"/>
    <cellStyle name="Normal 2 5 4 3 3" xfId="5558" xr:uid="{00000000-0005-0000-0000-0000B6150000}"/>
    <cellStyle name="Normal 2 5 4 3 3 2" xfId="15610" xr:uid="{00000000-0005-0000-0000-0000FA3C0000}"/>
    <cellStyle name="Normal 2 5 4 3 3 2 3" xfId="30705" xr:uid="{00000000-0005-0000-0000-0000F1770000}"/>
    <cellStyle name="Normal 2 5 4 3 3 3" xfId="10590" xr:uid="{00000000-0005-0000-0000-00005E290000}"/>
    <cellStyle name="Normal 2 5 4 3 3 3 3" xfId="25688" xr:uid="{00000000-0005-0000-0000-000058640000}"/>
    <cellStyle name="Normal 2 5 4 3 3 5" xfId="20675" xr:uid="{00000000-0005-0000-0000-0000C3500000}"/>
    <cellStyle name="Normal 2 5 4 3 4" xfId="12268" xr:uid="{00000000-0005-0000-0000-0000EC2F0000}"/>
    <cellStyle name="Normal 2 5 4 3 4 3" xfId="27363" xr:uid="{00000000-0005-0000-0000-0000E36A0000}"/>
    <cellStyle name="Normal 2 5 4 3 5" xfId="7247" xr:uid="{00000000-0005-0000-0000-00004F1C0000}"/>
    <cellStyle name="Normal 2 5 4 3 5 3" xfId="22346" xr:uid="{00000000-0005-0000-0000-00004A570000}"/>
    <cellStyle name="Normal 2 5 4 3 7" xfId="17333" xr:uid="{00000000-0005-0000-0000-0000B5430000}"/>
    <cellStyle name="Normal 2 5 4 4" xfId="3029" xr:uid="{00000000-0005-0000-0000-0000D50B0000}"/>
    <cellStyle name="Normal 2 5 4 4 2" xfId="13103" xr:uid="{00000000-0005-0000-0000-00002F330000}"/>
    <cellStyle name="Normal 2 5 4 4 2 3" xfId="28198" xr:uid="{00000000-0005-0000-0000-0000266E0000}"/>
    <cellStyle name="Normal 2 5 4 4 3" xfId="8083" xr:uid="{00000000-0005-0000-0000-0000931F0000}"/>
    <cellStyle name="Normal 2 5 4 4 3 3" xfId="23181" xr:uid="{00000000-0005-0000-0000-00008D5A0000}"/>
    <cellStyle name="Normal 2 5 4 4 5" xfId="18168" xr:uid="{00000000-0005-0000-0000-0000F8460000}"/>
    <cellStyle name="Normal 2 5 4 5" xfId="4722" xr:uid="{00000000-0005-0000-0000-000072120000}"/>
    <cellStyle name="Normal 2 5 4 5 2" xfId="14774" xr:uid="{00000000-0005-0000-0000-0000B6390000}"/>
    <cellStyle name="Normal 2 5 4 5 2 3" xfId="29869" xr:uid="{00000000-0005-0000-0000-0000AD740000}"/>
    <cellStyle name="Normal 2 5 4 5 3" xfId="9754" xr:uid="{00000000-0005-0000-0000-00001A260000}"/>
    <cellStyle name="Normal 2 5 4 5 3 3" xfId="24852" xr:uid="{00000000-0005-0000-0000-000014610000}"/>
    <cellStyle name="Normal 2 5 4 5 5" xfId="19839" xr:uid="{00000000-0005-0000-0000-00007F4D0000}"/>
    <cellStyle name="Normal 2 5 4 6" xfId="11432" xr:uid="{00000000-0005-0000-0000-0000A82C0000}"/>
    <cellStyle name="Normal 2 5 4 6 3" xfId="26527" xr:uid="{00000000-0005-0000-0000-00009F670000}"/>
    <cellStyle name="Normal 2 5 4 7" xfId="6411" xr:uid="{00000000-0005-0000-0000-00000B190000}"/>
    <cellStyle name="Normal 2 5 4 7 3" xfId="21510" xr:uid="{00000000-0005-0000-0000-000006540000}"/>
    <cellStyle name="Normal 2 5 4 9" xfId="16497" xr:uid="{00000000-0005-0000-0000-000071400000}"/>
    <cellStyle name="Normal 2 5 5" xfId="1546" xr:uid="{00000000-0005-0000-0000-00000A060000}"/>
    <cellStyle name="Normal 2 5 5 2" xfId="2387" xr:uid="{00000000-0005-0000-0000-000053090000}"/>
    <cellStyle name="Normal 2 5 5 2 2" xfId="4076" xr:uid="{00000000-0005-0000-0000-0000EC0F0000}"/>
    <cellStyle name="Normal 2 5 5 2 2 2" xfId="14149" xr:uid="{00000000-0005-0000-0000-000045370000}"/>
    <cellStyle name="Normal 2 5 5 2 2 2 3" xfId="29244" xr:uid="{00000000-0005-0000-0000-00003C720000}"/>
    <cellStyle name="Normal 2 5 5 2 2 3" xfId="9129" xr:uid="{00000000-0005-0000-0000-0000A9230000}"/>
    <cellStyle name="Normal 2 5 5 2 2 3 3" xfId="24227" xr:uid="{00000000-0005-0000-0000-0000A35E0000}"/>
    <cellStyle name="Normal 2 5 5 2 2 5" xfId="19214" xr:uid="{00000000-0005-0000-0000-00000E4B0000}"/>
    <cellStyle name="Normal 2 5 5 2 3" xfId="5768" xr:uid="{00000000-0005-0000-0000-000088160000}"/>
    <cellStyle name="Normal 2 5 5 2 3 2" xfId="15820" xr:uid="{00000000-0005-0000-0000-0000CC3D0000}"/>
    <cellStyle name="Normal 2 5 5 2 3 2 3" xfId="30915" xr:uid="{00000000-0005-0000-0000-0000C3780000}"/>
    <cellStyle name="Normal 2 5 5 2 3 3" xfId="10800" xr:uid="{00000000-0005-0000-0000-0000302A0000}"/>
    <cellStyle name="Normal 2 5 5 2 3 3 3" xfId="25898" xr:uid="{00000000-0005-0000-0000-00002A650000}"/>
    <cellStyle name="Normal 2 5 5 2 3 5" xfId="20885" xr:uid="{00000000-0005-0000-0000-000095510000}"/>
    <cellStyle name="Normal 2 5 5 2 4" xfId="12478" xr:uid="{00000000-0005-0000-0000-0000BE300000}"/>
    <cellStyle name="Normal 2 5 5 2 4 3" xfId="27573" xr:uid="{00000000-0005-0000-0000-0000B56B0000}"/>
    <cellStyle name="Normal 2 5 5 2 5" xfId="7457" xr:uid="{00000000-0005-0000-0000-0000211D0000}"/>
    <cellStyle name="Normal 2 5 5 2 5 3" xfId="22556" xr:uid="{00000000-0005-0000-0000-00001C580000}"/>
    <cellStyle name="Normal 2 5 5 2 7" xfId="17543" xr:uid="{00000000-0005-0000-0000-000087440000}"/>
    <cellStyle name="Normal 2 5 5 3" xfId="3239" xr:uid="{00000000-0005-0000-0000-0000A70C0000}"/>
    <cellStyle name="Normal 2 5 5 3 2" xfId="13313" xr:uid="{00000000-0005-0000-0000-000001340000}"/>
    <cellStyle name="Normal 2 5 5 3 2 3" xfId="28408" xr:uid="{00000000-0005-0000-0000-0000F86E0000}"/>
    <cellStyle name="Normal 2 5 5 3 3" xfId="8293" xr:uid="{00000000-0005-0000-0000-000065200000}"/>
    <cellStyle name="Normal 2 5 5 3 3 3" xfId="23391" xr:uid="{00000000-0005-0000-0000-00005F5B0000}"/>
    <cellStyle name="Normal 2 5 5 3 5" xfId="18378" xr:uid="{00000000-0005-0000-0000-0000CA470000}"/>
    <cellStyle name="Normal 2 5 5 4" xfId="4932" xr:uid="{00000000-0005-0000-0000-000044130000}"/>
    <cellStyle name="Normal 2 5 5 4 2" xfId="14984" xr:uid="{00000000-0005-0000-0000-0000883A0000}"/>
    <cellStyle name="Normal 2 5 5 4 2 3" xfId="30079" xr:uid="{00000000-0005-0000-0000-00007F750000}"/>
    <cellStyle name="Normal 2 5 5 4 3" xfId="9964" xr:uid="{00000000-0005-0000-0000-0000EC260000}"/>
    <cellStyle name="Normal 2 5 5 4 3 3" xfId="25062" xr:uid="{00000000-0005-0000-0000-0000E6610000}"/>
    <cellStyle name="Normal 2 5 5 4 5" xfId="20049" xr:uid="{00000000-0005-0000-0000-0000514E0000}"/>
    <cellStyle name="Normal 2 5 5 5" xfId="11642" xr:uid="{00000000-0005-0000-0000-00007A2D0000}"/>
    <cellStyle name="Normal 2 5 5 5 3" xfId="26737" xr:uid="{00000000-0005-0000-0000-000071680000}"/>
    <cellStyle name="Normal 2 5 5 6" xfId="6621" xr:uid="{00000000-0005-0000-0000-0000DD190000}"/>
    <cellStyle name="Normal 2 5 5 6 3" xfId="21720" xr:uid="{00000000-0005-0000-0000-0000D8540000}"/>
    <cellStyle name="Normal 2 5 5 8" xfId="16707" xr:uid="{00000000-0005-0000-0000-000043410000}"/>
    <cellStyle name="Normal 2 5 6" xfId="1967" xr:uid="{00000000-0005-0000-0000-0000AF070000}"/>
    <cellStyle name="Normal 2 5 6 2" xfId="3658" xr:uid="{00000000-0005-0000-0000-00004A0E0000}"/>
    <cellStyle name="Normal 2 5 6 2 2" xfId="13731" xr:uid="{00000000-0005-0000-0000-0000A3350000}"/>
    <cellStyle name="Normal 2 5 6 2 2 3" xfId="28826" xr:uid="{00000000-0005-0000-0000-00009A700000}"/>
    <cellStyle name="Normal 2 5 6 2 3" xfId="8711" xr:uid="{00000000-0005-0000-0000-000007220000}"/>
    <cellStyle name="Normal 2 5 6 2 3 3" xfId="23809" xr:uid="{00000000-0005-0000-0000-0000015D0000}"/>
    <cellStyle name="Normal 2 5 6 2 5" xfId="18796" xr:uid="{00000000-0005-0000-0000-00006C490000}"/>
    <cellStyle name="Normal 2 5 6 3" xfId="5350" xr:uid="{00000000-0005-0000-0000-0000E6140000}"/>
    <cellStyle name="Normal 2 5 6 3 2" xfId="15402" xr:uid="{00000000-0005-0000-0000-00002A3C0000}"/>
    <cellStyle name="Normal 2 5 6 3 2 3" xfId="30497" xr:uid="{00000000-0005-0000-0000-000021770000}"/>
    <cellStyle name="Normal 2 5 6 3 3" xfId="10382" xr:uid="{00000000-0005-0000-0000-00008E280000}"/>
    <cellStyle name="Normal 2 5 6 3 3 3" xfId="25480" xr:uid="{00000000-0005-0000-0000-000088630000}"/>
    <cellStyle name="Normal 2 5 6 3 5" xfId="20467" xr:uid="{00000000-0005-0000-0000-0000F34F0000}"/>
    <cellStyle name="Normal 2 5 6 4" xfId="12060" xr:uid="{00000000-0005-0000-0000-00001C2F0000}"/>
    <cellStyle name="Normal 2 5 6 4 3" xfId="27155" xr:uid="{00000000-0005-0000-0000-0000136A0000}"/>
    <cellStyle name="Normal 2 5 6 5" xfId="7039" xr:uid="{00000000-0005-0000-0000-00007F1B0000}"/>
    <cellStyle name="Normal 2 5 6 5 3" xfId="22138" xr:uid="{00000000-0005-0000-0000-00007A560000}"/>
    <cellStyle name="Normal 2 5 6 7" xfId="17125" xr:uid="{00000000-0005-0000-0000-0000E5420000}"/>
    <cellStyle name="Normal 2 5 7" xfId="2817" xr:uid="{00000000-0005-0000-0000-0000010B0000}"/>
    <cellStyle name="Normal 2 5 7 2" xfId="12895" xr:uid="{00000000-0005-0000-0000-00005F320000}"/>
    <cellStyle name="Normal 2 5 7 2 3" xfId="27990" xr:uid="{00000000-0005-0000-0000-0000566D0000}"/>
    <cellStyle name="Normal 2 5 7 3" xfId="7875" xr:uid="{00000000-0005-0000-0000-0000C31E0000}"/>
    <cellStyle name="Normal 2 5 7 3 3" xfId="22973" xr:uid="{00000000-0005-0000-0000-0000BD590000}"/>
    <cellStyle name="Normal 2 5 7 5" xfId="17960" xr:uid="{00000000-0005-0000-0000-000028460000}"/>
    <cellStyle name="Normal 2 5 8" xfId="4511" xr:uid="{00000000-0005-0000-0000-00009F110000}"/>
    <cellStyle name="Normal 2 5 8 2" xfId="14566" xr:uid="{00000000-0005-0000-0000-0000E6380000}"/>
    <cellStyle name="Normal 2 5 8 2 3" xfId="29661" xr:uid="{00000000-0005-0000-0000-0000DD730000}"/>
    <cellStyle name="Normal 2 5 8 3" xfId="9546" xr:uid="{00000000-0005-0000-0000-00004A250000}"/>
    <cellStyle name="Normal 2 5 8 3 3" xfId="24644" xr:uid="{00000000-0005-0000-0000-000044600000}"/>
    <cellStyle name="Normal 2 5 8 5" xfId="19631" xr:uid="{00000000-0005-0000-0000-0000AF4C0000}"/>
    <cellStyle name="Normal 2 5 9" xfId="11222" xr:uid="{00000000-0005-0000-0000-0000D62B0000}"/>
    <cellStyle name="Normal 2 5 9 3" xfId="26319" xr:uid="{00000000-0005-0000-0000-0000CF660000}"/>
    <cellStyle name="Normal 2 6" xfId="31341" xr:uid="{00000000-0005-0000-0000-00006D7A0000}"/>
    <cellStyle name="Normal 2 7" xfId="31343" xr:uid="{00000000-0005-0000-0000-00006F7A0000}"/>
    <cellStyle name="Normal 20" xfId="137" xr:uid="{00000000-0005-0000-0000-000089000000}"/>
    <cellStyle name="Normal 21" xfId="138" xr:uid="{00000000-0005-0000-0000-00008A000000}"/>
    <cellStyle name="Normal 22" xfId="139" xr:uid="{00000000-0005-0000-0000-00008B000000}"/>
    <cellStyle name="Normal 23" xfId="140" xr:uid="{00000000-0005-0000-0000-00008C000000}"/>
    <cellStyle name="Normal 25" xfId="141" xr:uid="{00000000-0005-0000-0000-00008D000000}"/>
    <cellStyle name="Normal 26" xfId="142" xr:uid="{00000000-0005-0000-0000-00008E000000}"/>
    <cellStyle name="Normal 26 2" xfId="143" xr:uid="{00000000-0005-0000-0000-00008F000000}"/>
    <cellStyle name="Normal 26_Sheet2" xfId="357" xr:uid="{00000000-0005-0000-0000-000065010000}"/>
    <cellStyle name="Normal 27" xfId="144" xr:uid="{00000000-0005-0000-0000-000090000000}"/>
    <cellStyle name="Normal 27 2" xfId="145" xr:uid="{00000000-0005-0000-0000-000091000000}"/>
    <cellStyle name="Normal 27_Sheet2" xfId="356" xr:uid="{00000000-0005-0000-0000-000064010000}"/>
    <cellStyle name="Normal 28" xfId="146" xr:uid="{00000000-0005-0000-0000-000092000000}"/>
    <cellStyle name="Normal 28 2" xfId="147" xr:uid="{00000000-0005-0000-0000-000093000000}"/>
    <cellStyle name="Normal 28 3" xfId="836" xr:uid="{00000000-0005-0000-0000-000044030000}"/>
    <cellStyle name="Normal 28 3 10" xfId="6202" xr:uid="{00000000-0005-0000-0000-00003A180000}"/>
    <cellStyle name="Normal 28 3 10 3" xfId="21303" xr:uid="{00000000-0005-0000-0000-000037530000}"/>
    <cellStyle name="Normal 28 3 12" xfId="16288" xr:uid="{00000000-0005-0000-0000-0000A03F0000}"/>
    <cellStyle name="Normal 28 3 2" xfId="1167" xr:uid="{00000000-0005-0000-0000-00008F040000}"/>
    <cellStyle name="Normal 28 3 2 11" xfId="16342" xr:uid="{00000000-0005-0000-0000-0000D63F0000}"/>
    <cellStyle name="Normal 28 3 2 2" xfId="1275" xr:uid="{00000000-0005-0000-0000-0000FB040000}"/>
    <cellStyle name="Normal 28 3 2 2 10" xfId="16446" xr:uid="{00000000-0005-0000-0000-00003E400000}"/>
    <cellStyle name="Normal 28 3 2 2 2" xfId="1492" xr:uid="{00000000-0005-0000-0000-0000D4050000}"/>
    <cellStyle name="Normal 28 3 2 2 2 2" xfId="1913" xr:uid="{00000000-0005-0000-0000-000079070000}"/>
    <cellStyle name="Normal 28 3 2 2 2 2 2" xfId="2752" xr:uid="{00000000-0005-0000-0000-0000C00A0000}"/>
    <cellStyle name="Normal 28 3 2 2 2 2 2 2" xfId="4441" xr:uid="{00000000-0005-0000-0000-000059110000}"/>
    <cellStyle name="Normal 28 3 2 2 2 2 2 2 2" xfId="14514" xr:uid="{00000000-0005-0000-0000-0000B2380000}"/>
    <cellStyle name="Normal 28 3 2 2 2 2 2 2 2 3" xfId="29609" xr:uid="{00000000-0005-0000-0000-0000A9730000}"/>
    <cellStyle name="Normal 28 3 2 2 2 2 2 2 3" xfId="9494" xr:uid="{00000000-0005-0000-0000-000016250000}"/>
    <cellStyle name="Normal 28 3 2 2 2 2 2 2 3 3" xfId="24592" xr:uid="{00000000-0005-0000-0000-000010600000}"/>
    <cellStyle name="Normal 28 3 2 2 2 2 2 2 5" xfId="19579" xr:uid="{00000000-0005-0000-0000-00007B4C0000}"/>
    <cellStyle name="Normal 28 3 2 2 2 2 2 3" xfId="6133" xr:uid="{00000000-0005-0000-0000-0000F5170000}"/>
    <cellStyle name="Normal 28 3 2 2 2 2 2 3 2" xfId="16185" xr:uid="{00000000-0005-0000-0000-0000393F0000}"/>
    <cellStyle name="Normal 28 3 2 2 2 2 2 3 2 3" xfId="31280" xr:uid="{00000000-0005-0000-0000-0000307A0000}"/>
    <cellStyle name="Normal 28 3 2 2 2 2 2 3 3" xfId="11165" xr:uid="{00000000-0005-0000-0000-00009D2B0000}"/>
    <cellStyle name="Normal 28 3 2 2 2 2 2 3 3 3" xfId="26263" xr:uid="{00000000-0005-0000-0000-000097660000}"/>
    <cellStyle name="Normal 28 3 2 2 2 2 2 3 5" xfId="21250" xr:uid="{00000000-0005-0000-0000-000002530000}"/>
    <cellStyle name="Normal 28 3 2 2 2 2 2 4" xfId="12843" xr:uid="{00000000-0005-0000-0000-00002B320000}"/>
    <cellStyle name="Normal 28 3 2 2 2 2 2 4 3" xfId="27938" xr:uid="{00000000-0005-0000-0000-0000226D0000}"/>
    <cellStyle name="Normal 28 3 2 2 2 2 2 5" xfId="7822" xr:uid="{00000000-0005-0000-0000-00008E1E0000}"/>
    <cellStyle name="Normal 28 3 2 2 2 2 2 5 3" xfId="22921" xr:uid="{00000000-0005-0000-0000-000089590000}"/>
    <cellStyle name="Normal 28 3 2 2 2 2 2 7" xfId="17908" xr:uid="{00000000-0005-0000-0000-0000F4450000}"/>
    <cellStyle name="Normal 28 3 2 2 2 2 3" xfId="3604" xr:uid="{00000000-0005-0000-0000-0000140E0000}"/>
    <cellStyle name="Normal 28 3 2 2 2 2 3 2" xfId="13678" xr:uid="{00000000-0005-0000-0000-00006E350000}"/>
    <cellStyle name="Normal 28 3 2 2 2 2 3 2 3" xfId="28773" xr:uid="{00000000-0005-0000-0000-000065700000}"/>
    <cellStyle name="Normal 28 3 2 2 2 2 3 3" xfId="8658" xr:uid="{00000000-0005-0000-0000-0000D2210000}"/>
    <cellStyle name="Normal 28 3 2 2 2 2 3 3 3" xfId="23756" xr:uid="{00000000-0005-0000-0000-0000CC5C0000}"/>
    <cellStyle name="Normal 28 3 2 2 2 2 3 5" xfId="18743" xr:uid="{00000000-0005-0000-0000-000037490000}"/>
    <cellStyle name="Normal 28 3 2 2 2 2 4" xfId="5297" xr:uid="{00000000-0005-0000-0000-0000B1140000}"/>
    <cellStyle name="Normal 28 3 2 2 2 2 4 2" xfId="15349" xr:uid="{00000000-0005-0000-0000-0000F53B0000}"/>
    <cellStyle name="Normal 28 3 2 2 2 2 4 2 3" xfId="30444" xr:uid="{00000000-0005-0000-0000-0000EC760000}"/>
    <cellStyle name="Normal 28 3 2 2 2 2 4 3" xfId="10329" xr:uid="{00000000-0005-0000-0000-000059280000}"/>
    <cellStyle name="Normal 28 3 2 2 2 2 4 3 3" xfId="25427" xr:uid="{00000000-0005-0000-0000-000053630000}"/>
    <cellStyle name="Normal 28 3 2 2 2 2 4 5" xfId="20414" xr:uid="{00000000-0005-0000-0000-0000BE4F0000}"/>
    <cellStyle name="Normal 28 3 2 2 2 2 5" xfId="12007" xr:uid="{00000000-0005-0000-0000-0000E72E0000}"/>
    <cellStyle name="Normal 28 3 2 2 2 2 5 3" xfId="27102" xr:uid="{00000000-0005-0000-0000-0000DE690000}"/>
    <cellStyle name="Normal 28 3 2 2 2 2 6" xfId="6986" xr:uid="{00000000-0005-0000-0000-00004A1B0000}"/>
    <cellStyle name="Normal 28 3 2 2 2 2 6 3" xfId="22085" xr:uid="{00000000-0005-0000-0000-000045560000}"/>
    <cellStyle name="Normal 28 3 2 2 2 2 8" xfId="17072" xr:uid="{00000000-0005-0000-0000-0000B0420000}"/>
    <cellStyle name="Normal 28 3 2 2 2 3" xfId="2334" xr:uid="{00000000-0005-0000-0000-00001E090000}"/>
    <cellStyle name="Normal 28 3 2 2 2 3 2" xfId="4023" xr:uid="{00000000-0005-0000-0000-0000B70F0000}"/>
    <cellStyle name="Normal 28 3 2 2 2 3 2 2" xfId="14096" xr:uid="{00000000-0005-0000-0000-000010370000}"/>
    <cellStyle name="Normal 28 3 2 2 2 3 2 2 3" xfId="29191" xr:uid="{00000000-0005-0000-0000-000007720000}"/>
    <cellStyle name="Normal 28 3 2 2 2 3 2 3" xfId="9076" xr:uid="{00000000-0005-0000-0000-000074230000}"/>
    <cellStyle name="Normal 28 3 2 2 2 3 2 3 3" xfId="24174" xr:uid="{00000000-0005-0000-0000-00006E5E0000}"/>
    <cellStyle name="Normal 28 3 2 2 2 3 2 5" xfId="19161" xr:uid="{00000000-0005-0000-0000-0000D94A0000}"/>
    <cellStyle name="Normal 28 3 2 2 2 3 3" xfId="5715" xr:uid="{00000000-0005-0000-0000-000053160000}"/>
    <cellStyle name="Normal 28 3 2 2 2 3 3 2" xfId="15767" xr:uid="{00000000-0005-0000-0000-0000973D0000}"/>
    <cellStyle name="Normal 28 3 2 2 2 3 3 2 3" xfId="30862" xr:uid="{00000000-0005-0000-0000-00008E780000}"/>
    <cellStyle name="Normal 28 3 2 2 2 3 3 3" xfId="10747" xr:uid="{00000000-0005-0000-0000-0000FB290000}"/>
    <cellStyle name="Normal 28 3 2 2 2 3 3 3 3" xfId="25845" xr:uid="{00000000-0005-0000-0000-0000F5640000}"/>
    <cellStyle name="Normal 28 3 2 2 2 3 3 5" xfId="20832" xr:uid="{00000000-0005-0000-0000-000060510000}"/>
    <cellStyle name="Normal 28 3 2 2 2 3 4" xfId="12425" xr:uid="{00000000-0005-0000-0000-000089300000}"/>
    <cellStyle name="Normal 28 3 2 2 2 3 4 3" xfId="27520" xr:uid="{00000000-0005-0000-0000-0000806B0000}"/>
    <cellStyle name="Normal 28 3 2 2 2 3 5" xfId="7404" xr:uid="{00000000-0005-0000-0000-0000EC1C0000}"/>
    <cellStyle name="Normal 28 3 2 2 2 3 5 3" xfId="22503" xr:uid="{00000000-0005-0000-0000-0000E7570000}"/>
    <cellStyle name="Normal 28 3 2 2 2 3 7" xfId="17490" xr:uid="{00000000-0005-0000-0000-000052440000}"/>
    <cellStyle name="Normal 28 3 2 2 2 4" xfId="3186" xr:uid="{00000000-0005-0000-0000-0000720C0000}"/>
    <cellStyle name="Normal 28 3 2 2 2 4 2" xfId="13260" xr:uid="{00000000-0005-0000-0000-0000CC330000}"/>
    <cellStyle name="Normal 28 3 2 2 2 4 2 3" xfId="28355" xr:uid="{00000000-0005-0000-0000-0000C36E0000}"/>
    <cellStyle name="Normal 28 3 2 2 2 4 3" xfId="8240" xr:uid="{00000000-0005-0000-0000-000030200000}"/>
    <cellStyle name="Normal 28 3 2 2 2 4 3 3" xfId="23338" xr:uid="{00000000-0005-0000-0000-00002A5B0000}"/>
    <cellStyle name="Normal 28 3 2 2 2 4 5" xfId="18325" xr:uid="{00000000-0005-0000-0000-000095470000}"/>
    <cellStyle name="Normal 28 3 2 2 2 5" xfId="4879" xr:uid="{00000000-0005-0000-0000-00000F130000}"/>
    <cellStyle name="Normal 28 3 2 2 2 5 2" xfId="14931" xr:uid="{00000000-0005-0000-0000-0000533A0000}"/>
    <cellStyle name="Normal 28 3 2 2 2 5 2 3" xfId="30026" xr:uid="{00000000-0005-0000-0000-00004A750000}"/>
    <cellStyle name="Normal 28 3 2 2 2 5 3" xfId="9911" xr:uid="{00000000-0005-0000-0000-0000B7260000}"/>
    <cellStyle name="Normal 28 3 2 2 2 5 3 3" xfId="25009" xr:uid="{00000000-0005-0000-0000-0000B1610000}"/>
    <cellStyle name="Normal 28 3 2 2 2 5 5" xfId="19996" xr:uid="{00000000-0005-0000-0000-00001C4E0000}"/>
    <cellStyle name="Normal 28 3 2 2 2 6" xfId="11589" xr:uid="{00000000-0005-0000-0000-0000452D0000}"/>
    <cellStyle name="Normal 28 3 2 2 2 6 3" xfId="26684" xr:uid="{00000000-0005-0000-0000-00003C680000}"/>
    <cellStyle name="Normal 28 3 2 2 2 7" xfId="6568" xr:uid="{00000000-0005-0000-0000-0000A8190000}"/>
    <cellStyle name="Normal 28 3 2 2 2 7 3" xfId="21667" xr:uid="{00000000-0005-0000-0000-0000A3540000}"/>
    <cellStyle name="Normal 28 3 2 2 2 9" xfId="16654" xr:uid="{00000000-0005-0000-0000-00000E410000}"/>
    <cellStyle name="Normal 28 3 2 2 3" xfId="1705" xr:uid="{00000000-0005-0000-0000-0000A9060000}"/>
    <cellStyle name="Normal 28 3 2 2 3 2" xfId="2544" xr:uid="{00000000-0005-0000-0000-0000F0090000}"/>
    <cellStyle name="Normal 28 3 2 2 3 2 2" xfId="4233" xr:uid="{00000000-0005-0000-0000-000089100000}"/>
    <cellStyle name="Normal 28 3 2 2 3 2 2 2" xfId="14306" xr:uid="{00000000-0005-0000-0000-0000E2370000}"/>
    <cellStyle name="Normal 28 3 2 2 3 2 2 2 3" xfId="29401" xr:uid="{00000000-0005-0000-0000-0000D9720000}"/>
    <cellStyle name="Normal 28 3 2 2 3 2 2 3" xfId="9286" xr:uid="{00000000-0005-0000-0000-000046240000}"/>
    <cellStyle name="Normal 28 3 2 2 3 2 2 3 3" xfId="24384" xr:uid="{00000000-0005-0000-0000-0000405F0000}"/>
    <cellStyle name="Normal 28 3 2 2 3 2 2 5" xfId="19371" xr:uid="{00000000-0005-0000-0000-0000AB4B0000}"/>
    <cellStyle name="Normal 28 3 2 2 3 2 3" xfId="5925" xr:uid="{00000000-0005-0000-0000-000025170000}"/>
    <cellStyle name="Normal 28 3 2 2 3 2 3 2" xfId="15977" xr:uid="{00000000-0005-0000-0000-0000693E0000}"/>
    <cellStyle name="Normal 28 3 2 2 3 2 3 2 3" xfId="31072" xr:uid="{00000000-0005-0000-0000-000060790000}"/>
    <cellStyle name="Normal 28 3 2 2 3 2 3 3" xfId="10957" xr:uid="{00000000-0005-0000-0000-0000CD2A0000}"/>
    <cellStyle name="Normal 28 3 2 2 3 2 3 3 3" xfId="26055" xr:uid="{00000000-0005-0000-0000-0000C7650000}"/>
    <cellStyle name="Normal 28 3 2 2 3 2 3 5" xfId="21042" xr:uid="{00000000-0005-0000-0000-000032520000}"/>
    <cellStyle name="Normal 28 3 2 2 3 2 4" xfId="12635" xr:uid="{00000000-0005-0000-0000-00005B310000}"/>
    <cellStyle name="Normal 28 3 2 2 3 2 4 3" xfId="27730" xr:uid="{00000000-0005-0000-0000-0000526C0000}"/>
    <cellStyle name="Normal 28 3 2 2 3 2 5" xfId="7614" xr:uid="{00000000-0005-0000-0000-0000BE1D0000}"/>
    <cellStyle name="Normal 28 3 2 2 3 2 5 3" xfId="22713" xr:uid="{00000000-0005-0000-0000-0000B9580000}"/>
    <cellStyle name="Normal 28 3 2 2 3 2 7" xfId="17700" xr:uid="{00000000-0005-0000-0000-000024450000}"/>
    <cellStyle name="Normal 28 3 2 2 3 3" xfId="3396" xr:uid="{00000000-0005-0000-0000-0000440D0000}"/>
    <cellStyle name="Normal 28 3 2 2 3 3 2" xfId="13470" xr:uid="{00000000-0005-0000-0000-00009E340000}"/>
    <cellStyle name="Normal 28 3 2 2 3 3 2 3" xfId="28565" xr:uid="{00000000-0005-0000-0000-0000956F0000}"/>
    <cellStyle name="Normal 28 3 2 2 3 3 3" xfId="8450" xr:uid="{00000000-0005-0000-0000-000002210000}"/>
    <cellStyle name="Normal 28 3 2 2 3 3 3 3" xfId="23548" xr:uid="{00000000-0005-0000-0000-0000FC5B0000}"/>
    <cellStyle name="Normal 28 3 2 2 3 3 5" xfId="18535" xr:uid="{00000000-0005-0000-0000-000067480000}"/>
    <cellStyle name="Normal 28 3 2 2 3 4" xfId="5089" xr:uid="{00000000-0005-0000-0000-0000E1130000}"/>
    <cellStyle name="Normal 28 3 2 2 3 4 2" xfId="15141" xr:uid="{00000000-0005-0000-0000-0000253B0000}"/>
    <cellStyle name="Normal 28 3 2 2 3 4 2 3" xfId="30236" xr:uid="{00000000-0005-0000-0000-00001C760000}"/>
    <cellStyle name="Normal 28 3 2 2 3 4 3" xfId="10121" xr:uid="{00000000-0005-0000-0000-000089270000}"/>
    <cellStyle name="Normal 28 3 2 2 3 4 3 3" xfId="25219" xr:uid="{00000000-0005-0000-0000-000083620000}"/>
    <cellStyle name="Normal 28 3 2 2 3 4 5" xfId="20206" xr:uid="{00000000-0005-0000-0000-0000EE4E0000}"/>
    <cellStyle name="Normal 28 3 2 2 3 5" xfId="11799" xr:uid="{00000000-0005-0000-0000-0000172E0000}"/>
    <cellStyle name="Normal 28 3 2 2 3 5 3" xfId="26894" xr:uid="{00000000-0005-0000-0000-00000E690000}"/>
    <cellStyle name="Normal 28 3 2 2 3 6" xfId="6778" xr:uid="{00000000-0005-0000-0000-00007A1A0000}"/>
    <cellStyle name="Normal 28 3 2 2 3 6 3" xfId="21877" xr:uid="{00000000-0005-0000-0000-000075550000}"/>
    <cellStyle name="Normal 28 3 2 2 3 8" xfId="16864" xr:uid="{00000000-0005-0000-0000-0000E0410000}"/>
    <cellStyle name="Normal 28 3 2 2 4" xfId="2126" xr:uid="{00000000-0005-0000-0000-00004E080000}"/>
    <cellStyle name="Normal 28 3 2 2 4 2" xfId="3815" xr:uid="{00000000-0005-0000-0000-0000E70E0000}"/>
    <cellStyle name="Normal 28 3 2 2 4 2 2" xfId="13888" xr:uid="{00000000-0005-0000-0000-000040360000}"/>
    <cellStyle name="Normal 28 3 2 2 4 2 2 3" xfId="28983" xr:uid="{00000000-0005-0000-0000-000037710000}"/>
    <cellStyle name="Normal 28 3 2 2 4 2 3" xfId="8868" xr:uid="{00000000-0005-0000-0000-0000A4220000}"/>
    <cellStyle name="Normal 28 3 2 2 4 2 3 3" xfId="23966" xr:uid="{00000000-0005-0000-0000-00009E5D0000}"/>
    <cellStyle name="Normal 28 3 2 2 4 2 5" xfId="18953" xr:uid="{00000000-0005-0000-0000-0000094A0000}"/>
    <cellStyle name="Normal 28 3 2 2 4 3" xfId="5507" xr:uid="{00000000-0005-0000-0000-000083150000}"/>
    <cellStyle name="Normal 28 3 2 2 4 3 2" xfId="15559" xr:uid="{00000000-0005-0000-0000-0000C73C0000}"/>
    <cellStyle name="Normal 28 3 2 2 4 3 2 3" xfId="30654" xr:uid="{00000000-0005-0000-0000-0000BE770000}"/>
    <cellStyle name="Normal 28 3 2 2 4 3 3" xfId="10539" xr:uid="{00000000-0005-0000-0000-00002B290000}"/>
    <cellStyle name="Normal 28 3 2 2 4 3 3 3" xfId="25637" xr:uid="{00000000-0005-0000-0000-000025640000}"/>
    <cellStyle name="Normal 28 3 2 2 4 3 5" xfId="20624" xr:uid="{00000000-0005-0000-0000-000090500000}"/>
    <cellStyle name="Normal 28 3 2 2 4 4" xfId="12217" xr:uid="{00000000-0005-0000-0000-0000B92F0000}"/>
    <cellStyle name="Normal 28 3 2 2 4 4 3" xfId="27312" xr:uid="{00000000-0005-0000-0000-0000B06A0000}"/>
    <cellStyle name="Normal 28 3 2 2 4 5" xfId="7196" xr:uid="{00000000-0005-0000-0000-00001C1C0000}"/>
    <cellStyle name="Normal 28 3 2 2 4 5 3" xfId="22295" xr:uid="{00000000-0005-0000-0000-000017570000}"/>
    <cellStyle name="Normal 28 3 2 2 4 7" xfId="17282" xr:uid="{00000000-0005-0000-0000-000082430000}"/>
    <cellStyle name="Normal 28 3 2 2 5" xfId="2978" xr:uid="{00000000-0005-0000-0000-0000A20B0000}"/>
    <cellStyle name="Normal 28 3 2 2 5 2" xfId="13052" xr:uid="{00000000-0005-0000-0000-0000FC320000}"/>
    <cellStyle name="Normal 28 3 2 2 5 2 3" xfId="28147" xr:uid="{00000000-0005-0000-0000-0000F36D0000}"/>
    <cellStyle name="Normal 28 3 2 2 5 3" xfId="8032" xr:uid="{00000000-0005-0000-0000-0000601F0000}"/>
    <cellStyle name="Normal 28 3 2 2 5 3 3" xfId="23130" xr:uid="{00000000-0005-0000-0000-00005A5A0000}"/>
    <cellStyle name="Normal 28 3 2 2 5 5" xfId="18117" xr:uid="{00000000-0005-0000-0000-0000C5460000}"/>
    <cellStyle name="Normal 28 3 2 2 6" xfId="4671" xr:uid="{00000000-0005-0000-0000-00003F120000}"/>
    <cellStyle name="Normal 28 3 2 2 6 2" xfId="14723" xr:uid="{00000000-0005-0000-0000-000083390000}"/>
    <cellStyle name="Normal 28 3 2 2 6 2 3" xfId="29818" xr:uid="{00000000-0005-0000-0000-00007A740000}"/>
    <cellStyle name="Normal 28 3 2 2 6 3" xfId="9703" xr:uid="{00000000-0005-0000-0000-0000E7250000}"/>
    <cellStyle name="Normal 28 3 2 2 6 3 3" xfId="24801" xr:uid="{00000000-0005-0000-0000-0000E1600000}"/>
    <cellStyle name="Normal 28 3 2 2 6 5" xfId="19788" xr:uid="{00000000-0005-0000-0000-00004C4D0000}"/>
    <cellStyle name="Normal 28 3 2 2 7" xfId="11381" xr:uid="{00000000-0005-0000-0000-0000752C0000}"/>
    <cellStyle name="Normal 28 3 2 2 7 3" xfId="26476" xr:uid="{00000000-0005-0000-0000-00006C670000}"/>
    <cellStyle name="Normal 28 3 2 2 8" xfId="6360" xr:uid="{00000000-0005-0000-0000-0000D8180000}"/>
    <cellStyle name="Normal 28 3 2 2 8 3" xfId="21459" xr:uid="{00000000-0005-0000-0000-0000D3530000}"/>
    <cellStyle name="Normal 28 3 2 3" xfId="1388" xr:uid="{00000000-0005-0000-0000-00006C050000}"/>
    <cellStyle name="Normal 28 3 2 3 2" xfId="1809" xr:uid="{00000000-0005-0000-0000-000011070000}"/>
    <cellStyle name="Normal 28 3 2 3 2 2" xfId="2648" xr:uid="{00000000-0005-0000-0000-0000580A0000}"/>
    <cellStyle name="Normal 28 3 2 3 2 2 2" xfId="4337" xr:uid="{00000000-0005-0000-0000-0000F1100000}"/>
    <cellStyle name="Normal 28 3 2 3 2 2 2 2" xfId="14410" xr:uid="{00000000-0005-0000-0000-00004A380000}"/>
    <cellStyle name="Normal 28 3 2 3 2 2 2 2 3" xfId="29505" xr:uid="{00000000-0005-0000-0000-000041730000}"/>
    <cellStyle name="Normal 28 3 2 3 2 2 2 3" xfId="9390" xr:uid="{00000000-0005-0000-0000-0000AE240000}"/>
    <cellStyle name="Normal 28 3 2 3 2 2 2 3 3" xfId="24488" xr:uid="{00000000-0005-0000-0000-0000A85F0000}"/>
    <cellStyle name="Normal 28 3 2 3 2 2 2 5" xfId="19475" xr:uid="{00000000-0005-0000-0000-0000134C0000}"/>
    <cellStyle name="Normal 28 3 2 3 2 2 3" xfId="6029" xr:uid="{00000000-0005-0000-0000-00008D170000}"/>
    <cellStyle name="Normal 28 3 2 3 2 2 3 2" xfId="16081" xr:uid="{00000000-0005-0000-0000-0000D13E0000}"/>
    <cellStyle name="Normal 28 3 2 3 2 2 3 2 3" xfId="31176" xr:uid="{00000000-0005-0000-0000-0000C8790000}"/>
    <cellStyle name="Normal 28 3 2 3 2 2 3 3" xfId="11061" xr:uid="{00000000-0005-0000-0000-0000352B0000}"/>
    <cellStyle name="Normal 28 3 2 3 2 2 3 3 3" xfId="26159" xr:uid="{00000000-0005-0000-0000-00002F660000}"/>
    <cellStyle name="Normal 28 3 2 3 2 2 3 5" xfId="21146" xr:uid="{00000000-0005-0000-0000-00009A520000}"/>
    <cellStyle name="Normal 28 3 2 3 2 2 4" xfId="12739" xr:uid="{00000000-0005-0000-0000-0000C3310000}"/>
    <cellStyle name="Normal 28 3 2 3 2 2 4 3" xfId="27834" xr:uid="{00000000-0005-0000-0000-0000BA6C0000}"/>
    <cellStyle name="Normal 28 3 2 3 2 2 5" xfId="7718" xr:uid="{00000000-0005-0000-0000-0000261E0000}"/>
    <cellStyle name="Normal 28 3 2 3 2 2 5 3" xfId="22817" xr:uid="{00000000-0005-0000-0000-000021590000}"/>
    <cellStyle name="Normal 28 3 2 3 2 2 7" xfId="17804" xr:uid="{00000000-0005-0000-0000-00008C450000}"/>
    <cellStyle name="Normal 28 3 2 3 2 3" xfId="3500" xr:uid="{00000000-0005-0000-0000-0000AC0D0000}"/>
    <cellStyle name="Normal 28 3 2 3 2 3 2" xfId="13574" xr:uid="{00000000-0005-0000-0000-000006350000}"/>
    <cellStyle name="Normal 28 3 2 3 2 3 2 3" xfId="28669" xr:uid="{00000000-0005-0000-0000-0000FD6F0000}"/>
    <cellStyle name="Normal 28 3 2 3 2 3 3" xfId="8554" xr:uid="{00000000-0005-0000-0000-00006A210000}"/>
    <cellStyle name="Normal 28 3 2 3 2 3 3 3" xfId="23652" xr:uid="{00000000-0005-0000-0000-0000645C0000}"/>
    <cellStyle name="Normal 28 3 2 3 2 3 5" xfId="18639" xr:uid="{00000000-0005-0000-0000-0000CF480000}"/>
    <cellStyle name="Normal 28 3 2 3 2 4" xfId="5193" xr:uid="{00000000-0005-0000-0000-000049140000}"/>
    <cellStyle name="Normal 28 3 2 3 2 4 2" xfId="15245" xr:uid="{00000000-0005-0000-0000-00008D3B0000}"/>
    <cellStyle name="Normal 28 3 2 3 2 4 2 3" xfId="30340" xr:uid="{00000000-0005-0000-0000-000084760000}"/>
    <cellStyle name="Normal 28 3 2 3 2 4 3" xfId="10225" xr:uid="{00000000-0005-0000-0000-0000F1270000}"/>
    <cellStyle name="Normal 28 3 2 3 2 4 3 3" xfId="25323" xr:uid="{00000000-0005-0000-0000-0000EB620000}"/>
    <cellStyle name="Normal 28 3 2 3 2 4 5" xfId="20310" xr:uid="{00000000-0005-0000-0000-0000564F0000}"/>
    <cellStyle name="Normal 28 3 2 3 2 5" xfId="11903" xr:uid="{00000000-0005-0000-0000-00007F2E0000}"/>
    <cellStyle name="Normal 28 3 2 3 2 5 3" xfId="26998" xr:uid="{00000000-0005-0000-0000-000076690000}"/>
    <cellStyle name="Normal 28 3 2 3 2 6" xfId="6882" xr:uid="{00000000-0005-0000-0000-0000E21A0000}"/>
    <cellStyle name="Normal 28 3 2 3 2 6 3" xfId="21981" xr:uid="{00000000-0005-0000-0000-0000DD550000}"/>
    <cellStyle name="Normal 28 3 2 3 2 8" xfId="16968" xr:uid="{00000000-0005-0000-0000-000048420000}"/>
    <cellStyle name="Normal 28 3 2 3 3" xfId="2230" xr:uid="{00000000-0005-0000-0000-0000B6080000}"/>
    <cellStyle name="Normal 28 3 2 3 3 2" xfId="3919" xr:uid="{00000000-0005-0000-0000-00004F0F0000}"/>
    <cellStyle name="Normal 28 3 2 3 3 2 2" xfId="13992" xr:uid="{00000000-0005-0000-0000-0000A8360000}"/>
    <cellStyle name="Normal 28 3 2 3 3 2 2 3" xfId="29087" xr:uid="{00000000-0005-0000-0000-00009F710000}"/>
    <cellStyle name="Normal 28 3 2 3 3 2 3" xfId="8972" xr:uid="{00000000-0005-0000-0000-00000C230000}"/>
    <cellStyle name="Normal 28 3 2 3 3 2 3 3" xfId="24070" xr:uid="{00000000-0005-0000-0000-0000065E0000}"/>
    <cellStyle name="Normal 28 3 2 3 3 2 5" xfId="19057" xr:uid="{00000000-0005-0000-0000-0000714A0000}"/>
    <cellStyle name="Normal 28 3 2 3 3 3" xfId="5611" xr:uid="{00000000-0005-0000-0000-0000EB150000}"/>
    <cellStyle name="Normal 28 3 2 3 3 3 2" xfId="15663" xr:uid="{00000000-0005-0000-0000-00002F3D0000}"/>
    <cellStyle name="Normal 28 3 2 3 3 3 2 3" xfId="30758" xr:uid="{00000000-0005-0000-0000-000026780000}"/>
    <cellStyle name="Normal 28 3 2 3 3 3 3" xfId="10643" xr:uid="{00000000-0005-0000-0000-000093290000}"/>
    <cellStyle name="Normal 28 3 2 3 3 3 3 3" xfId="25741" xr:uid="{00000000-0005-0000-0000-00008D640000}"/>
    <cellStyle name="Normal 28 3 2 3 3 3 5" xfId="20728" xr:uid="{00000000-0005-0000-0000-0000F8500000}"/>
    <cellStyle name="Normal 28 3 2 3 3 4" xfId="12321" xr:uid="{00000000-0005-0000-0000-000021300000}"/>
    <cellStyle name="Normal 28 3 2 3 3 4 3" xfId="27416" xr:uid="{00000000-0005-0000-0000-0000186B0000}"/>
    <cellStyle name="Normal 28 3 2 3 3 5" xfId="7300" xr:uid="{00000000-0005-0000-0000-0000841C0000}"/>
    <cellStyle name="Normal 28 3 2 3 3 5 3" xfId="22399" xr:uid="{00000000-0005-0000-0000-00007F570000}"/>
    <cellStyle name="Normal 28 3 2 3 3 7" xfId="17386" xr:uid="{00000000-0005-0000-0000-0000EA430000}"/>
    <cellStyle name="Normal 28 3 2 3 4" xfId="3082" xr:uid="{00000000-0005-0000-0000-00000A0C0000}"/>
    <cellStyle name="Normal 28 3 2 3 4 2" xfId="13156" xr:uid="{00000000-0005-0000-0000-000064330000}"/>
    <cellStyle name="Normal 28 3 2 3 4 2 3" xfId="28251" xr:uid="{00000000-0005-0000-0000-00005B6E0000}"/>
    <cellStyle name="Normal 28 3 2 3 4 3" xfId="8136" xr:uid="{00000000-0005-0000-0000-0000C81F0000}"/>
    <cellStyle name="Normal 28 3 2 3 4 3 3" xfId="23234" xr:uid="{00000000-0005-0000-0000-0000C25A0000}"/>
    <cellStyle name="Normal 28 3 2 3 4 5" xfId="18221" xr:uid="{00000000-0005-0000-0000-00002D470000}"/>
    <cellStyle name="Normal 28 3 2 3 5" xfId="4775" xr:uid="{00000000-0005-0000-0000-0000A7120000}"/>
    <cellStyle name="Normal 28 3 2 3 5 2" xfId="14827" xr:uid="{00000000-0005-0000-0000-0000EB390000}"/>
    <cellStyle name="Normal 28 3 2 3 5 2 3" xfId="29922" xr:uid="{00000000-0005-0000-0000-0000E2740000}"/>
    <cellStyle name="Normal 28 3 2 3 5 3" xfId="9807" xr:uid="{00000000-0005-0000-0000-00004F260000}"/>
    <cellStyle name="Normal 28 3 2 3 5 3 3" xfId="24905" xr:uid="{00000000-0005-0000-0000-000049610000}"/>
    <cellStyle name="Normal 28 3 2 3 5 5" xfId="19892" xr:uid="{00000000-0005-0000-0000-0000B44D0000}"/>
    <cellStyle name="Normal 28 3 2 3 6" xfId="11485" xr:uid="{00000000-0005-0000-0000-0000DD2C0000}"/>
    <cellStyle name="Normal 28 3 2 3 6 3" xfId="26580" xr:uid="{00000000-0005-0000-0000-0000D4670000}"/>
    <cellStyle name="Normal 28 3 2 3 7" xfId="6464" xr:uid="{00000000-0005-0000-0000-000040190000}"/>
    <cellStyle name="Normal 28 3 2 3 7 3" xfId="21563" xr:uid="{00000000-0005-0000-0000-00003B540000}"/>
    <cellStyle name="Normal 28 3 2 3 9" xfId="16550" xr:uid="{00000000-0005-0000-0000-0000A6400000}"/>
    <cellStyle name="Normal 28 3 2 4" xfId="1601" xr:uid="{00000000-0005-0000-0000-000041060000}"/>
    <cellStyle name="Normal 28 3 2 4 2" xfId="2440" xr:uid="{00000000-0005-0000-0000-000088090000}"/>
    <cellStyle name="Normal 28 3 2 4 2 2" xfId="4129" xr:uid="{00000000-0005-0000-0000-000021100000}"/>
    <cellStyle name="Normal 28 3 2 4 2 2 2" xfId="14202" xr:uid="{00000000-0005-0000-0000-00007A370000}"/>
    <cellStyle name="Normal 28 3 2 4 2 2 2 3" xfId="29297" xr:uid="{00000000-0005-0000-0000-000071720000}"/>
    <cellStyle name="Normal 28 3 2 4 2 2 3" xfId="9182" xr:uid="{00000000-0005-0000-0000-0000DE230000}"/>
    <cellStyle name="Normal 28 3 2 4 2 2 3 3" xfId="24280" xr:uid="{00000000-0005-0000-0000-0000D85E0000}"/>
    <cellStyle name="Normal 28 3 2 4 2 2 5" xfId="19267" xr:uid="{00000000-0005-0000-0000-0000434B0000}"/>
    <cellStyle name="Normal 28 3 2 4 2 3" xfId="5821" xr:uid="{00000000-0005-0000-0000-0000BD160000}"/>
    <cellStyle name="Normal 28 3 2 4 2 3 2" xfId="15873" xr:uid="{00000000-0005-0000-0000-0000013E0000}"/>
    <cellStyle name="Normal 28 3 2 4 2 3 2 3" xfId="30968" xr:uid="{00000000-0005-0000-0000-0000F8780000}"/>
    <cellStyle name="Normal 28 3 2 4 2 3 3" xfId="10853" xr:uid="{00000000-0005-0000-0000-0000652A0000}"/>
    <cellStyle name="Normal 28 3 2 4 2 3 3 3" xfId="25951" xr:uid="{00000000-0005-0000-0000-00005F650000}"/>
    <cellStyle name="Normal 28 3 2 4 2 3 5" xfId="20938" xr:uid="{00000000-0005-0000-0000-0000CA510000}"/>
    <cellStyle name="Normal 28 3 2 4 2 4" xfId="12531" xr:uid="{00000000-0005-0000-0000-0000F3300000}"/>
    <cellStyle name="Normal 28 3 2 4 2 4 3" xfId="27626" xr:uid="{00000000-0005-0000-0000-0000EA6B0000}"/>
    <cellStyle name="Normal 28 3 2 4 2 5" xfId="7510" xr:uid="{00000000-0005-0000-0000-0000561D0000}"/>
    <cellStyle name="Normal 28 3 2 4 2 5 3" xfId="22609" xr:uid="{00000000-0005-0000-0000-000051580000}"/>
    <cellStyle name="Normal 28 3 2 4 2 7" xfId="17596" xr:uid="{00000000-0005-0000-0000-0000BC440000}"/>
    <cellStyle name="Normal 28 3 2 4 3" xfId="3292" xr:uid="{00000000-0005-0000-0000-0000DC0C0000}"/>
    <cellStyle name="Normal 28 3 2 4 3 2" xfId="13366" xr:uid="{00000000-0005-0000-0000-000036340000}"/>
    <cellStyle name="Normal 28 3 2 4 3 2 3" xfId="28461" xr:uid="{00000000-0005-0000-0000-00002D6F0000}"/>
    <cellStyle name="Normal 28 3 2 4 3 3" xfId="8346" xr:uid="{00000000-0005-0000-0000-00009A200000}"/>
    <cellStyle name="Normal 28 3 2 4 3 3 3" xfId="23444" xr:uid="{00000000-0005-0000-0000-0000945B0000}"/>
    <cellStyle name="Normal 28 3 2 4 3 5" xfId="18431" xr:uid="{00000000-0005-0000-0000-0000FF470000}"/>
    <cellStyle name="Normal 28 3 2 4 4" xfId="4985" xr:uid="{00000000-0005-0000-0000-000079130000}"/>
    <cellStyle name="Normal 28 3 2 4 4 2" xfId="15037" xr:uid="{00000000-0005-0000-0000-0000BD3A0000}"/>
    <cellStyle name="Normal 28 3 2 4 4 2 3" xfId="30132" xr:uid="{00000000-0005-0000-0000-0000B4750000}"/>
    <cellStyle name="Normal 28 3 2 4 4 3" xfId="10017" xr:uid="{00000000-0005-0000-0000-000021270000}"/>
    <cellStyle name="Normal 28 3 2 4 4 3 3" xfId="25115" xr:uid="{00000000-0005-0000-0000-00001B620000}"/>
    <cellStyle name="Normal 28 3 2 4 4 5" xfId="20102" xr:uid="{00000000-0005-0000-0000-0000864E0000}"/>
    <cellStyle name="Normal 28 3 2 4 5" xfId="11695" xr:uid="{00000000-0005-0000-0000-0000AF2D0000}"/>
    <cellStyle name="Normal 28 3 2 4 5 3" xfId="26790" xr:uid="{00000000-0005-0000-0000-0000A6680000}"/>
    <cellStyle name="Normal 28 3 2 4 6" xfId="6674" xr:uid="{00000000-0005-0000-0000-0000121A0000}"/>
    <cellStyle name="Normal 28 3 2 4 6 3" xfId="21773" xr:uid="{00000000-0005-0000-0000-00000D550000}"/>
    <cellStyle name="Normal 28 3 2 4 8" xfId="16760" xr:uid="{00000000-0005-0000-0000-000078410000}"/>
    <cellStyle name="Normal 28 3 2 5" xfId="2022" xr:uid="{00000000-0005-0000-0000-0000E6070000}"/>
    <cellStyle name="Normal 28 3 2 5 2" xfId="3711" xr:uid="{00000000-0005-0000-0000-00007F0E0000}"/>
    <cellStyle name="Normal 28 3 2 5 2 2" xfId="13784" xr:uid="{00000000-0005-0000-0000-0000D8350000}"/>
    <cellStyle name="Normal 28 3 2 5 2 2 3" xfId="28879" xr:uid="{00000000-0005-0000-0000-0000CF700000}"/>
    <cellStyle name="Normal 28 3 2 5 2 3" xfId="8764" xr:uid="{00000000-0005-0000-0000-00003C220000}"/>
    <cellStyle name="Normal 28 3 2 5 2 3 3" xfId="23862" xr:uid="{00000000-0005-0000-0000-0000365D0000}"/>
    <cellStyle name="Normal 28 3 2 5 2 5" xfId="18849" xr:uid="{00000000-0005-0000-0000-0000A1490000}"/>
    <cellStyle name="Normal 28 3 2 5 3" xfId="5403" xr:uid="{00000000-0005-0000-0000-00001B150000}"/>
    <cellStyle name="Normal 28 3 2 5 3 2" xfId="15455" xr:uid="{00000000-0005-0000-0000-00005F3C0000}"/>
    <cellStyle name="Normal 28 3 2 5 3 2 3" xfId="30550" xr:uid="{00000000-0005-0000-0000-000056770000}"/>
    <cellStyle name="Normal 28 3 2 5 3 3" xfId="10435" xr:uid="{00000000-0005-0000-0000-0000C3280000}"/>
    <cellStyle name="Normal 28 3 2 5 3 3 3" xfId="25533" xr:uid="{00000000-0005-0000-0000-0000BD630000}"/>
    <cellStyle name="Normal 28 3 2 5 3 5" xfId="20520" xr:uid="{00000000-0005-0000-0000-000028500000}"/>
    <cellStyle name="Normal 28 3 2 5 4" xfId="12113" xr:uid="{00000000-0005-0000-0000-0000512F0000}"/>
    <cellStyle name="Normal 28 3 2 5 4 3" xfId="27208" xr:uid="{00000000-0005-0000-0000-0000486A0000}"/>
    <cellStyle name="Normal 28 3 2 5 5" xfId="7092" xr:uid="{00000000-0005-0000-0000-0000B41B0000}"/>
    <cellStyle name="Normal 28 3 2 5 5 3" xfId="22191" xr:uid="{00000000-0005-0000-0000-0000AF560000}"/>
    <cellStyle name="Normal 28 3 2 5 7" xfId="17178" xr:uid="{00000000-0005-0000-0000-00001A430000}"/>
    <cellStyle name="Normal 28 3 2 6" xfId="2874" xr:uid="{00000000-0005-0000-0000-00003A0B0000}"/>
    <cellStyle name="Normal 28 3 2 6 2" xfId="12948" xr:uid="{00000000-0005-0000-0000-000094320000}"/>
    <cellStyle name="Normal 28 3 2 6 2 3" xfId="28043" xr:uid="{00000000-0005-0000-0000-00008B6D0000}"/>
    <cellStyle name="Normal 28 3 2 6 3" xfId="7928" xr:uid="{00000000-0005-0000-0000-0000F81E0000}"/>
    <cellStyle name="Normal 28 3 2 6 3 3" xfId="23026" xr:uid="{00000000-0005-0000-0000-0000F2590000}"/>
    <cellStyle name="Normal 28 3 2 6 5" xfId="18013" xr:uid="{00000000-0005-0000-0000-00005D460000}"/>
    <cellStyle name="Normal 28 3 2 7" xfId="4567" xr:uid="{00000000-0005-0000-0000-0000D7110000}"/>
    <cellStyle name="Normal 28 3 2 7 2" xfId="14619" xr:uid="{00000000-0005-0000-0000-00001B390000}"/>
    <cellStyle name="Normal 28 3 2 7 2 3" xfId="29714" xr:uid="{00000000-0005-0000-0000-000012740000}"/>
    <cellStyle name="Normal 28 3 2 7 3" xfId="9599" xr:uid="{00000000-0005-0000-0000-00007F250000}"/>
    <cellStyle name="Normal 28 3 2 7 3 3" xfId="24697" xr:uid="{00000000-0005-0000-0000-000079600000}"/>
    <cellStyle name="Normal 28 3 2 7 5" xfId="19684" xr:uid="{00000000-0005-0000-0000-0000E44C0000}"/>
    <cellStyle name="Normal 28 3 2 8" xfId="11277" xr:uid="{00000000-0005-0000-0000-00000D2C0000}"/>
    <cellStyle name="Normal 28 3 2 8 3" xfId="26372" xr:uid="{00000000-0005-0000-0000-000004670000}"/>
    <cellStyle name="Normal 28 3 2 9" xfId="6256" xr:uid="{00000000-0005-0000-0000-000070180000}"/>
    <cellStyle name="Normal 28 3 2 9 3" xfId="21355" xr:uid="{00000000-0005-0000-0000-00006B530000}"/>
    <cellStyle name="Normal 28 3 3" xfId="1221" xr:uid="{00000000-0005-0000-0000-0000C5040000}"/>
    <cellStyle name="Normal 28 3 3 10" xfId="16394" xr:uid="{00000000-0005-0000-0000-00000A400000}"/>
    <cellStyle name="Normal 28 3 3 2" xfId="1440" xr:uid="{00000000-0005-0000-0000-0000A0050000}"/>
    <cellStyle name="Normal 28 3 3 2 2" xfId="1861" xr:uid="{00000000-0005-0000-0000-000045070000}"/>
    <cellStyle name="Normal 28 3 3 2 2 2" xfId="2700" xr:uid="{00000000-0005-0000-0000-00008C0A0000}"/>
    <cellStyle name="Normal 28 3 3 2 2 2 2" xfId="4389" xr:uid="{00000000-0005-0000-0000-000025110000}"/>
    <cellStyle name="Normal 28 3 3 2 2 2 2 2" xfId="14462" xr:uid="{00000000-0005-0000-0000-00007E380000}"/>
    <cellStyle name="Normal 28 3 3 2 2 2 2 2 3" xfId="29557" xr:uid="{00000000-0005-0000-0000-000075730000}"/>
    <cellStyle name="Normal 28 3 3 2 2 2 2 3" xfId="9442" xr:uid="{00000000-0005-0000-0000-0000E2240000}"/>
    <cellStyle name="Normal 28 3 3 2 2 2 2 3 3" xfId="24540" xr:uid="{00000000-0005-0000-0000-0000DC5F0000}"/>
    <cellStyle name="Normal 28 3 3 2 2 2 2 5" xfId="19527" xr:uid="{00000000-0005-0000-0000-0000474C0000}"/>
    <cellStyle name="Normal 28 3 3 2 2 2 3" xfId="6081" xr:uid="{00000000-0005-0000-0000-0000C1170000}"/>
    <cellStyle name="Normal 28 3 3 2 2 2 3 2" xfId="16133" xr:uid="{00000000-0005-0000-0000-0000053F0000}"/>
    <cellStyle name="Normal 28 3 3 2 2 2 3 2 3" xfId="31228" xr:uid="{00000000-0005-0000-0000-0000FC790000}"/>
    <cellStyle name="Normal 28 3 3 2 2 2 3 3" xfId="11113" xr:uid="{00000000-0005-0000-0000-0000692B0000}"/>
    <cellStyle name="Normal 28 3 3 2 2 2 3 3 3" xfId="26211" xr:uid="{00000000-0005-0000-0000-000063660000}"/>
    <cellStyle name="Normal 28 3 3 2 2 2 3 5" xfId="21198" xr:uid="{00000000-0005-0000-0000-0000CE520000}"/>
    <cellStyle name="Normal 28 3 3 2 2 2 4" xfId="12791" xr:uid="{00000000-0005-0000-0000-0000F7310000}"/>
    <cellStyle name="Normal 28 3 3 2 2 2 4 3" xfId="27886" xr:uid="{00000000-0005-0000-0000-0000EE6C0000}"/>
    <cellStyle name="Normal 28 3 3 2 2 2 5" xfId="7770" xr:uid="{00000000-0005-0000-0000-00005A1E0000}"/>
    <cellStyle name="Normal 28 3 3 2 2 2 5 3" xfId="22869" xr:uid="{00000000-0005-0000-0000-000055590000}"/>
    <cellStyle name="Normal 28 3 3 2 2 2 7" xfId="17856" xr:uid="{00000000-0005-0000-0000-0000C0450000}"/>
    <cellStyle name="Normal 28 3 3 2 2 3" xfId="3552" xr:uid="{00000000-0005-0000-0000-0000E00D0000}"/>
    <cellStyle name="Normal 28 3 3 2 2 3 2" xfId="13626" xr:uid="{00000000-0005-0000-0000-00003A350000}"/>
    <cellStyle name="Normal 28 3 3 2 2 3 2 3" xfId="28721" xr:uid="{00000000-0005-0000-0000-000031700000}"/>
    <cellStyle name="Normal 28 3 3 2 2 3 3" xfId="8606" xr:uid="{00000000-0005-0000-0000-00009E210000}"/>
    <cellStyle name="Normal 28 3 3 2 2 3 3 3" xfId="23704" xr:uid="{00000000-0005-0000-0000-0000985C0000}"/>
    <cellStyle name="Normal 28 3 3 2 2 3 5" xfId="18691" xr:uid="{00000000-0005-0000-0000-000003490000}"/>
    <cellStyle name="Normal 28 3 3 2 2 4" xfId="5245" xr:uid="{00000000-0005-0000-0000-00007D140000}"/>
    <cellStyle name="Normal 28 3 3 2 2 4 2" xfId="15297" xr:uid="{00000000-0005-0000-0000-0000C13B0000}"/>
    <cellStyle name="Normal 28 3 3 2 2 4 2 3" xfId="30392" xr:uid="{00000000-0005-0000-0000-0000B8760000}"/>
    <cellStyle name="Normal 28 3 3 2 2 4 3" xfId="10277" xr:uid="{00000000-0005-0000-0000-000025280000}"/>
    <cellStyle name="Normal 28 3 3 2 2 4 3 3" xfId="25375" xr:uid="{00000000-0005-0000-0000-00001F630000}"/>
    <cellStyle name="Normal 28 3 3 2 2 4 5" xfId="20362" xr:uid="{00000000-0005-0000-0000-00008A4F0000}"/>
    <cellStyle name="Normal 28 3 3 2 2 5" xfId="11955" xr:uid="{00000000-0005-0000-0000-0000B32E0000}"/>
    <cellStyle name="Normal 28 3 3 2 2 5 3" xfId="27050" xr:uid="{00000000-0005-0000-0000-0000AA690000}"/>
    <cellStyle name="Normal 28 3 3 2 2 6" xfId="6934" xr:uid="{00000000-0005-0000-0000-0000161B0000}"/>
    <cellStyle name="Normal 28 3 3 2 2 6 3" xfId="22033" xr:uid="{00000000-0005-0000-0000-000011560000}"/>
    <cellStyle name="Normal 28 3 3 2 2 8" xfId="17020" xr:uid="{00000000-0005-0000-0000-00007C420000}"/>
    <cellStyle name="Normal 28 3 3 2 3" xfId="2282" xr:uid="{00000000-0005-0000-0000-0000EA080000}"/>
    <cellStyle name="Normal 28 3 3 2 3 2" xfId="3971" xr:uid="{00000000-0005-0000-0000-0000830F0000}"/>
    <cellStyle name="Normal 28 3 3 2 3 2 2" xfId="14044" xr:uid="{00000000-0005-0000-0000-0000DC360000}"/>
    <cellStyle name="Normal 28 3 3 2 3 2 2 3" xfId="29139" xr:uid="{00000000-0005-0000-0000-0000D3710000}"/>
    <cellStyle name="Normal 28 3 3 2 3 2 3" xfId="9024" xr:uid="{00000000-0005-0000-0000-000040230000}"/>
    <cellStyle name="Normal 28 3 3 2 3 2 3 3" xfId="24122" xr:uid="{00000000-0005-0000-0000-00003A5E0000}"/>
    <cellStyle name="Normal 28 3 3 2 3 2 5" xfId="19109" xr:uid="{00000000-0005-0000-0000-0000A54A0000}"/>
    <cellStyle name="Normal 28 3 3 2 3 3" xfId="5663" xr:uid="{00000000-0005-0000-0000-00001F160000}"/>
    <cellStyle name="Normal 28 3 3 2 3 3 2" xfId="15715" xr:uid="{00000000-0005-0000-0000-0000633D0000}"/>
    <cellStyle name="Normal 28 3 3 2 3 3 2 3" xfId="30810" xr:uid="{00000000-0005-0000-0000-00005A780000}"/>
    <cellStyle name="Normal 28 3 3 2 3 3 3" xfId="10695" xr:uid="{00000000-0005-0000-0000-0000C7290000}"/>
    <cellStyle name="Normal 28 3 3 2 3 3 3 3" xfId="25793" xr:uid="{00000000-0005-0000-0000-0000C1640000}"/>
    <cellStyle name="Normal 28 3 3 2 3 3 5" xfId="20780" xr:uid="{00000000-0005-0000-0000-00002C510000}"/>
    <cellStyle name="Normal 28 3 3 2 3 4" xfId="12373" xr:uid="{00000000-0005-0000-0000-000055300000}"/>
    <cellStyle name="Normal 28 3 3 2 3 4 3" xfId="27468" xr:uid="{00000000-0005-0000-0000-00004C6B0000}"/>
    <cellStyle name="Normal 28 3 3 2 3 5" xfId="7352" xr:uid="{00000000-0005-0000-0000-0000B81C0000}"/>
    <cellStyle name="Normal 28 3 3 2 3 5 3" xfId="22451" xr:uid="{00000000-0005-0000-0000-0000B3570000}"/>
    <cellStyle name="Normal 28 3 3 2 3 7" xfId="17438" xr:uid="{00000000-0005-0000-0000-00001E440000}"/>
    <cellStyle name="Normal 28 3 3 2 4" xfId="3134" xr:uid="{00000000-0005-0000-0000-00003E0C0000}"/>
    <cellStyle name="Normal 28 3 3 2 4 2" xfId="13208" xr:uid="{00000000-0005-0000-0000-000098330000}"/>
    <cellStyle name="Normal 28 3 3 2 4 2 3" xfId="28303" xr:uid="{00000000-0005-0000-0000-00008F6E0000}"/>
    <cellStyle name="Normal 28 3 3 2 4 3" xfId="8188" xr:uid="{00000000-0005-0000-0000-0000FC1F0000}"/>
    <cellStyle name="Normal 28 3 3 2 4 3 3" xfId="23286" xr:uid="{00000000-0005-0000-0000-0000F65A0000}"/>
    <cellStyle name="Normal 28 3 3 2 4 5" xfId="18273" xr:uid="{00000000-0005-0000-0000-000061470000}"/>
    <cellStyle name="Normal 28 3 3 2 5" xfId="4827" xr:uid="{00000000-0005-0000-0000-0000DB120000}"/>
    <cellStyle name="Normal 28 3 3 2 5 2" xfId="14879" xr:uid="{00000000-0005-0000-0000-00001F3A0000}"/>
    <cellStyle name="Normal 28 3 3 2 5 2 3" xfId="29974" xr:uid="{00000000-0005-0000-0000-000016750000}"/>
    <cellStyle name="Normal 28 3 3 2 5 3" xfId="9859" xr:uid="{00000000-0005-0000-0000-000083260000}"/>
    <cellStyle name="Normal 28 3 3 2 5 3 3" xfId="24957" xr:uid="{00000000-0005-0000-0000-00007D610000}"/>
    <cellStyle name="Normal 28 3 3 2 5 5" xfId="19944" xr:uid="{00000000-0005-0000-0000-0000E84D0000}"/>
    <cellStyle name="Normal 28 3 3 2 6" xfId="11537" xr:uid="{00000000-0005-0000-0000-0000112D0000}"/>
    <cellStyle name="Normal 28 3 3 2 6 3" xfId="26632" xr:uid="{00000000-0005-0000-0000-000008680000}"/>
    <cellStyle name="Normal 28 3 3 2 7" xfId="6516" xr:uid="{00000000-0005-0000-0000-000074190000}"/>
    <cellStyle name="Normal 28 3 3 2 7 3" xfId="21615" xr:uid="{00000000-0005-0000-0000-00006F540000}"/>
    <cellStyle name="Normal 28 3 3 2 9" xfId="16602" xr:uid="{00000000-0005-0000-0000-0000DA400000}"/>
    <cellStyle name="Normal 28 3 3 3" xfId="1653" xr:uid="{00000000-0005-0000-0000-000075060000}"/>
    <cellStyle name="Normal 28 3 3 3 2" xfId="2492" xr:uid="{00000000-0005-0000-0000-0000BC090000}"/>
    <cellStyle name="Normal 28 3 3 3 2 2" xfId="4181" xr:uid="{00000000-0005-0000-0000-000055100000}"/>
    <cellStyle name="Normal 28 3 3 3 2 2 2" xfId="14254" xr:uid="{00000000-0005-0000-0000-0000AE370000}"/>
    <cellStyle name="Normal 28 3 3 3 2 2 2 3" xfId="29349" xr:uid="{00000000-0005-0000-0000-0000A5720000}"/>
    <cellStyle name="Normal 28 3 3 3 2 2 3" xfId="9234" xr:uid="{00000000-0005-0000-0000-000012240000}"/>
    <cellStyle name="Normal 28 3 3 3 2 2 3 3" xfId="24332" xr:uid="{00000000-0005-0000-0000-00000C5F0000}"/>
    <cellStyle name="Normal 28 3 3 3 2 2 5" xfId="19319" xr:uid="{00000000-0005-0000-0000-0000774B0000}"/>
    <cellStyle name="Normal 28 3 3 3 2 3" xfId="5873" xr:uid="{00000000-0005-0000-0000-0000F1160000}"/>
    <cellStyle name="Normal 28 3 3 3 2 3 2" xfId="15925" xr:uid="{00000000-0005-0000-0000-0000353E0000}"/>
    <cellStyle name="Normal 28 3 3 3 2 3 2 3" xfId="31020" xr:uid="{00000000-0005-0000-0000-00002C790000}"/>
    <cellStyle name="Normal 28 3 3 3 2 3 3" xfId="10905" xr:uid="{00000000-0005-0000-0000-0000992A0000}"/>
    <cellStyle name="Normal 28 3 3 3 2 3 3 3" xfId="26003" xr:uid="{00000000-0005-0000-0000-000093650000}"/>
    <cellStyle name="Normal 28 3 3 3 2 3 5" xfId="20990" xr:uid="{00000000-0005-0000-0000-0000FE510000}"/>
    <cellStyle name="Normal 28 3 3 3 2 4" xfId="12583" xr:uid="{00000000-0005-0000-0000-000027310000}"/>
    <cellStyle name="Normal 28 3 3 3 2 4 3" xfId="27678" xr:uid="{00000000-0005-0000-0000-00001E6C0000}"/>
    <cellStyle name="Normal 28 3 3 3 2 5" xfId="7562" xr:uid="{00000000-0005-0000-0000-00008A1D0000}"/>
    <cellStyle name="Normal 28 3 3 3 2 5 3" xfId="22661" xr:uid="{00000000-0005-0000-0000-000085580000}"/>
    <cellStyle name="Normal 28 3 3 3 2 7" xfId="17648" xr:uid="{00000000-0005-0000-0000-0000F0440000}"/>
    <cellStyle name="Normal 28 3 3 3 3" xfId="3344" xr:uid="{00000000-0005-0000-0000-0000100D0000}"/>
    <cellStyle name="Normal 28 3 3 3 3 2" xfId="13418" xr:uid="{00000000-0005-0000-0000-00006A340000}"/>
    <cellStyle name="Normal 28 3 3 3 3 2 3" xfId="28513" xr:uid="{00000000-0005-0000-0000-0000616F0000}"/>
    <cellStyle name="Normal 28 3 3 3 3 3" xfId="8398" xr:uid="{00000000-0005-0000-0000-0000CE200000}"/>
    <cellStyle name="Normal 28 3 3 3 3 3 3" xfId="23496" xr:uid="{00000000-0005-0000-0000-0000C85B0000}"/>
    <cellStyle name="Normal 28 3 3 3 3 5" xfId="18483" xr:uid="{00000000-0005-0000-0000-000033480000}"/>
    <cellStyle name="Normal 28 3 3 3 4" xfId="5037" xr:uid="{00000000-0005-0000-0000-0000AD130000}"/>
    <cellStyle name="Normal 28 3 3 3 4 2" xfId="15089" xr:uid="{00000000-0005-0000-0000-0000F13A0000}"/>
    <cellStyle name="Normal 28 3 3 3 4 2 3" xfId="30184" xr:uid="{00000000-0005-0000-0000-0000E8750000}"/>
    <cellStyle name="Normal 28 3 3 3 4 3" xfId="10069" xr:uid="{00000000-0005-0000-0000-000055270000}"/>
    <cellStyle name="Normal 28 3 3 3 4 3 3" xfId="25167" xr:uid="{00000000-0005-0000-0000-00004F620000}"/>
    <cellStyle name="Normal 28 3 3 3 4 5" xfId="20154" xr:uid="{00000000-0005-0000-0000-0000BA4E0000}"/>
    <cellStyle name="Normal 28 3 3 3 5" xfId="11747" xr:uid="{00000000-0005-0000-0000-0000E32D0000}"/>
    <cellStyle name="Normal 28 3 3 3 5 3" xfId="26842" xr:uid="{00000000-0005-0000-0000-0000DA680000}"/>
    <cellStyle name="Normal 28 3 3 3 6" xfId="6726" xr:uid="{00000000-0005-0000-0000-0000461A0000}"/>
    <cellStyle name="Normal 28 3 3 3 6 3" xfId="21825" xr:uid="{00000000-0005-0000-0000-000041550000}"/>
    <cellStyle name="Normal 28 3 3 3 8" xfId="16812" xr:uid="{00000000-0005-0000-0000-0000AC410000}"/>
    <cellStyle name="Normal 28 3 3 4" xfId="2074" xr:uid="{00000000-0005-0000-0000-00001A080000}"/>
    <cellStyle name="Normal 28 3 3 4 2" xfId="3763" xr:uid="{00000000-0005-0000-0000-0000B30E0000}"/>
    <cellStyle name="Normal 28 3 3 4 2 2" xfId="13836" xr:uid="{00000000-0005-0000-0000-00000C360000}"/>
    <cellStyle name="Normal 28 3 3 4 2 2 3" xfId="28931" xr:uid="{00000000-0005-0000-0000-000003710000}"/>
    <cellStyle name="Normal 28 3 3 4 2 3" xfId="8816" xr:uid="{00000000-0005-0000-0000-000070220000}"/>
    <cellStyle name="Normal 28 3 3 4 2 3 3" xfId="23914" xr:uid="{00000000-0005-0000-0000-00006A5D0000}"/>
    <cellStyle name="Normal 28 3 3 4 2 5" xfId="18901" xr:uid="{00000000-0005-0000-0000-0000D5490000}"/>
    <cellStyle name="Normal 28 3 3 4 3" xfId="5455" xr:uid="{00000000-0005-0000-0000-00004F150000}"/>
    <cellStyle name="Normal 28 3 3 4 3 2" xfId="15507" xr:uid="{00000000-0005-0000-0000-0000933C0000}"/>
    <cellStyle name="Normal 28 3 3 4 3 2 3" xfId="30602" xr:uid="{00000000-0005-0000-0000-00008A770000}"/>
    <cellStyle name="Normal 28 3 3 4 3 3" xfId="10487" xr:uid="{00000000-0005-0000-0000-0000F7280000}"/>
    <cellStyle name="Normal 28 3 3 4 3 3 3" xfId="25585" xr:uid="{00000000-0005-0000-0000-0000F1630000}"/>
    <cellStyle name="Normal 28 3 3 4 3 5" xfId="20572" xr:uid="{00000000-0005-0000-0000-00005C500000}"/>
    <cellStyle name="Normal 28 3 3 4 4" xfId="12165" xr:uid="{00000000-0005-0000-0000-0000852F0000}"/>
    <cellStyle name="Normal 28 3 3 4 4 3" xfId="27260" xr:uid="{00000000-0005-0000-0000-00007C6A0000}"/>
    <cellStyle name="Normal 28 3 3 4 5" xfId="7144" xr:uid="{00000000-0005-0000-0000-0000E81B0000}"/>
    <cellStyle name="Normal 28 3 3 4 5 3" xfId="22243" xr:uid="{00000000-0005-0000-0000-0000E3560000}"/>
    <cellStyle name="Normal 28 3 3 4 7" xfId="17230" xr:uid="{00000000-0005-0000-0000-00004E430000}"/>
    <cellStyle name="Normal 28 3 3 5" xfId="2926" xr:uid="{00000000-0005-0000-0000-00006E0B0000}"/>
    <cellStyle name="Normal 28 3 3 5 2" xfId="13000" xr:uid="{00000000-0005-0000-0000-0000C8320000}"/>
    <cellStyle name="Normal 28 3 3 5 2 3" xfId="28095" xr:uid="{00000000-0005-0000-0000-0000BF6D0000}"/>
    <cellStyle name="Normal 28 3 3 5 3" xfId="7980" xr:uid="{00000000-0005-0000-0000-00002C1F0000}"/>
    <cellStyle name="Normal 28 3 3 5 3 3" xfId="23078" xr:uid="{00000000-0005-0000-0000-0000265A0000}"/>
    <cellStyle name="Normal 28 3 3 5 5" xfId="18065" xr:uid="{00000000-0005-0000-0000-000091460000}"/>
    <cellStyle name="Normal 28 3 3 6" xfId="4619" xr:uid="{00000000-0005-0000-0000-00000B120000}"/>
    <cellStyle name="Normal 28 3 3 6 2" xfId="14671" xr:uid="{00000000-0005-0000-0000-00004F390000}"/>
    <cellStyle name="Normal 28 3 3 6 2 3" xfId="29766" xr:uid="{00000000-0005-0000-0000-000046740000}"/>
    <cellStyle name="Normal 28 3 3 6 3" xfId="9651" xr:uid="{00000000-0005-0000-0000-0000B3250000}"/>
    <cellStyle name="Normal 28 3 3 6 3 3" xfId="24749" xr:uid="{00000000-0005-0000-0000-0000AD600000}"/>
    <cellStyle name="Normal 28 3 3 6 5" xfId="19736" xr:uid="{00000000-0005-0000-0000-0000184D0000}"/>
    <cellStyle name="Normal 28 3 3 7" xfId="11329" xr:uid="{00000000-0005-0000-0000-0000412C0000}"/>
    <cellStyle name="Normal 28 3 3 7 3" xfId="26424" xr:uid="{00000000-0005-0000-0000-000038670000}"/>
    <cellStyle name="Normal 28 3 3 8" xfId="6308" xr:uid="{00000000-0005-0000-0000-0000A4180000}"/>
    <cellStyle name="Normal 28 3 3 8 3" xfId="21407" xr:uid="{00000000-0005-0000-0000-00009F530000}"/>
    <cellStyle name="Normal 28 3 4" xfId="1334" xr:uid="{00000000-0005-0000-0000-000036050000}"/>
    <cellStyle name="Normal 28 3 4 2" xfId="1757" xr:uid="{00000000-0005-0000-0000-0000DD060000}"/>
    <cellStyle name="Normal 28 3 4 2 2" xfId="2596" xr:uid="{00000000-0005-0000-0000-0000240A0000}"/>
    <cellStyle name="Normal 28 3 4 2 2 2" xfId="4285" xr:uid="{00000000-0005-0000-0000-0000BD100000}"/>
    <cellStyle name="Normal 28 3 4 2 2 2 2" xfId="14358" xr:uid="{00000000-0005-0000-0000-000016380000}"/>
    <cellStyle name="Normal 28 3 4 2 2 2 2 3" xfId="29453" xr:uid="{00000000-0005-0000-0000-00000D730000}"/>
    <cellStyle name="Normal 28 3 4 2 2 2 3" xfId="9338" xr:uid="{00000000-0005-0000-0000-00007A240000}"/>
    <cellStyle name="Normal 28 3 4 2 2 2 3 3" xfId="24436" xr:uid="{00000000-0005-0000-0000-0000745F0000}"/>
    <cellStyle name="Normal 28 3 4 2 2 2 5" xfId="19423" xr:uid="{00000000-0005-0000-0000-0000DF4B0000}"/>
    <cellStyle name="Normal 28 3 4 2 2 3" xfId="5977" xr:uid="{00000000-0005-0000-0000-000059170000}"/>
    <cellStyle name="Normal 28 3 4 2 2 3 2" xfId="16029" xr:uid="{00000000-0005-0000-0000-00009D3E0000}"/>
    <cellStyle name="Normal 28 3 4 2 2 3 2 3" xfId="31124" xr:uid="{00000000-0005-0000-0000-000094790000}"/>
    <cellStyle name="Normal 28 3 4 2 2 3 3" xfId="11009" xr:uid="{00000000-0005-0000-0000-0000012B0000}"/>
    <cellStyle name="Normal 28 3 4 2 2 3 3 3" xfId="26107" xr:uid="{00000000-0005-0000-0000-0000FB650000}"/>
    <cellStyle name="Normal 28 3 4 2 2 3 5" xfId="21094" xr:uid="{00000000-0005-0000-0000-000066520000}"/>
    <cellStyle name="Normal 28 3 4 2 2 4" xfId="12687" xr:uid="{00000000-0005-0000-0000-00008F310000}"/>
    <cellStyle name="Normal 28 3 4 2 2 4 3" xfId="27782" xr:uid="{00000000-0005-0000-0000-0000866C0000}"/>
    <cellStyle name="Normal 28 3 4 2 2 5" xfId="7666" xr:uid="{00000000-0005-0000-0000-0000F21D0000}"/>
    <cellStyle name="Normal 28 3 4 2 2 5 3" xfId="22765" xr:uid="{00000000-0005-0000-0000-0000ED580000}"/>
    <cellStyle name="Normal 28 3 4 2 2 7" xfId="17752" xr:uid="{00000000-0005-0000-0000-000058450000}"/>
    <cellStyle name="Normal 28 3 4 2 3" xfId="3448" xr:uid="{00000000-0005-0000-0000-0000780D0000}"/>
    <cellStyle name="Normal 28 3 4 2 3 2" xfId="13522" xr:uid="{00000000-0005-0000-0000-0000D2340000}"/>
    <cellStyle name="Normal 28 3 4 2 3 2 3" xfId="28617" xr:uid="{00000000-0005-0000-0000-0000C96F0000}"/>
    <cellStyle name="Normal 28 3 4 2 3 3" xfId="8502" xr:uid="{00000000-0005-0000-0000-000036210000}"/>
    <cellStyle name="Normal 28 3 4 2 3 3 3" xfId="23600" xr:uid="{00000000-0005-0000-0000-0000305C0000}"/>
    <cellStyle name="Normal 28 3 4 2 3 5" xfId="18587" xr:uid="{00000000-0005-0000-0000-00009B480000}"/>
    <cellStyle name="Normal 28 3 4 2 4" xfId="5141" xr:uid="{00000000-0005-0000-0000-000015140000}"/>
    <cellStyle name="Normal 28 3 4 2 4 2" xfId="15193" xr:uid="{00000000-0005-0000-0000-0000593B0000}"/>
    <cellStyle name="Normal 28 3 4 2 4 2 3" xfId="30288" xr:uid="{00000000-0005-0000-0000-000050760000}"/>
    <cellStyle name="Normal 28 3 4 2 4 3" xfId="10173" xr:uid="{00000000-0005-0000-0000-0000BD270000}"/>
    <cellStyle name="Normal 28 3 4 2 4 3 3" xfId="25271" xr:uid="{00000000-0005-0000-0000-0000B7620000}"/>
    <cellStyle name="Normal 28 3 4 2 4 5" xfId="20258" xr:uid="{00000000-0005-0000-0000-0000224F0000}"/>
    <cellStyle name="Normal 28 3 4 2 5" xfId="11851" xr:uid="{00000000-0005-0000-0000-00004B2E0000}"/>
    <cellStyle name="Normal 28 3 4 2 5 3" xfId="26946" xr:uid="{00000000-0005-0000-0000-000042690000}"/>
    <cellStyle name="Normal 28 3 4 2 6" xfId="6830" xr:uid="{00000000-0005-0000-0000-0000AE1A0000}"/>
    <cellStyle name="Normal 28 3 4 2 6 3" xfId="21929" xr:uid="{00000000-0005-0000-0000-0000A9550000}"/>
    <cellStyle name="Normal 28 3 4 2 8" xfId="16916" xr:uid="{00000000-0005-0000-0000-000014420000}"/>
    <cellStyle name="Normal 28 3 4 3" xfId="2178" xr:uid="{00000000-0005-0000-0000-000082080000}"/>
    <cellStyle name="Normal 28 3 4 3 2" xfId="3867" xr:uid="{00000000-0005-0000-0000-00001B0F0000}"/>
    <cellStyle name="Normal 28 3 4 3 2 2" xfId="13940" xr:uid="{00000000-0005-0000-0000-000074360000}"/>
    <cellStyle name="Normal 28 3 4 3 2 2 3" xfId="29035" xr:uid="{00000000-0005-0000-0000-00006B710000}"/>
    <cellStyle name="Normal 28 3 4 3 2 3" xfId="8920" xr:uid="{00000000-0005-0000-0000-0000D8220000}"/>
    <cellStyle name="Normal 28 3 4 3 2 3 3" xfId="24018" xr:uid="{00000000-0005-0000-0000-0000D25D0000}"/>
    <cellStyle name="Normal 28 3 4 3 2 5" xfId="19005" xr:uid="{00000000-0005-0000-0000-00003D4A0000}"/>
    <cellStyle name="Normal 28 3 4 3 3" xfId="5559" xr:uid="{00000000-0005-0000-0000-0000B7150000}"/>
    <cellStyle name="Normal 28 3 4 3 3 2" xfId="15611" xr:uid="{00000000-0005-0000-0000-0000FB3C0000}"/>
    <cellStyle name="Normal 28 3 4 3 3 2 3" xfId="30706" xr:uid="{00000000-0005-0000-0000-0000F2770000}"/>
    <cellStyle name="Normal 28 3 4 3 3 3" xfId="10591" xr:uid="{00000000-0005-0000-0000-00005F290000}"/>
    <cellStyle name="Normal 28 3 4 3 3 3 3" xfId="25689" xr:uid="{00000000-0005-0000-0000-000059640000}"/>
    <cellStyle name="Normal 28 3 4 3 3 5" xfId="20676" xr:uid="{00000000-0005-0000-0000-0000C4500000}"/>
    <cellStyle name="Normal 28 3 4 3 4" xfId="12269" xr:uid="{00000000-0005-0000-0000-0000ED2F0000}"/>
    <cellStyle name="Normal 28 3 4 3 4 3" xfId="27364" xr:uid="{00000000-0005-0000-0000-0000E46A0000}"/>
    <cellStyle name="Normal 28 3 4 3 5" xfId="7248" xr:uid="{00000000-0005-0000-0000-0000501C0000}"/>
    <cellStyle name="Normal 28 3 4 3 5 3" xfId="22347" xr:uid="{00000000-0005-0000-0000-00004B570000}"/>
    <cellStyle name="Normal 28 3 4 3 7" xfId="17334" xr:uid="{00000000-0005-0000-0000-0000B6430000}"/>
    <cellStyle name="Normal 28 3 4 4" xfId="3030" xr:uid="{00000000-0005-0000-0000-0000D60B0000}"/>
    <cellStyle name="Normal 28 3 4 4 2" xfId="13104" xr:uid="{00000000-0005-0000-0000-000030330000}"/>
    <cellStyle name="Normal 28 3 4 4 2 3" xfId="28199" xr:uid="{00000000-0005-0000-0000-0000276E0000}"/>
    <cellStyle name="Normal 28 3 4 4 3" xfId="8084" xr:uid="{00000000-0005-0000-0000-0000941F0000}"/>
    <cellStyle name="Normal 28 3 4 4 3 3" xfId="23182" xr:uid="{00000000-0005-0000-0000-00008E5A0000}"/>
    <cellStyle name="Normal 28 3 4 4 5" xfId="18169" xr:uid="{00000000-0005-0000-0000-0000F9460000}"/>
    <cellStyle name="Normal 28 3 4 5" xfId="4723" xr:uid="{00000000-0005-0000-0000-000073120000}"/>
    <cellStyle name="Normal 28 3 4 5 2" xfId="14775" xr:uid="{00000000-0005-0000-0000-0000B7390000}"/>
    <cellStyle name="Normal 28 3 4 5 2 3" xfId="29870" xr:uid="{00000000-0005-0000-0000-0000AE740000}"/>
    <cellStyle name="Normal 28 3 4 5 3" xfId="9755" xr:uid="{00000000-0005-0000-0000-00001B260000}"/>
    <cellStyle name="Normal 28 3 4 5 3 3" xfId="24853" xr:uid="{00000000-0005-0000-0000-000015610000}"/>
    <cellStyle name="Normal 28 3 4 5 5" xfId="19840" xr:uid="{00000000-0005-0000-0000-0000804D0000}"/>
    <cellStyle name="Normal 28 3 4 6" xfId="11433" xr:uid="{00000000-0005-0000-0000-0000A92C0000}"/>
    <cellStyle name="Normal 28 3 4 6 3" xfId="26528" xr:uid="{00000000-0005-0000-0000-0000A0670000}"/>
    <cellStyle name="Normal 28 3 4 7" xfId="6412" xr:uid="{00000000-0005-0000-0000-00000C190000}"/>
    <cellStyle name="Normal 28 3 4 7 3" xfId="21511" xr:uid="{00000000-0005-0000-0000-000007540000}"/>
    <cellStyle name="Normal 28 3 4 9" xfId="16498" xr:uid="{00000000-0005-0000-0000-000072400000}"/>
    <cellStyle name="Normal 28 3 5" xfId="1547" xr:uid="{00000000-0005-0000-0000-00000B060000}"/>
    <cellStyle name="Normal 28 3 5 2" xfId="2388" xr:uid="{00000000-0005-0000-0000-000054090000}"/>
    <cellStyle name="Normal 28 3 5 2 2" xfId="4077" xr:uid="{00000000-0005-0000-0000-0000ED0F0000}"/>
    <cellStyle name="Normal 28 3 5 2 2 2" xfId="14150" xr:uid="{00000000-0005-0000-0000-000046370000}"/>
    <cellStyle name="Normal 28 3 5 2 2 2 3" xfId="29245" xr:uid="{00000000-0005-0000-0000-00003D720000}"/>
    <cellStyle name="Normal 28 3 5 2 2 3" xfId="9130" xr:uid="{00000000-0005-0000-0000-0000AA230000}"/>
    <cellStyle name="Normal 28 3 5 2 2 3 3" xfId="24228" xr:uid="{00000000-0005-0000-0000-0000A45E0000}"/>
    <cellStyle name="Normal 28 3 5 2 2 5" xfId="19215" xr:uid="{00000000-0005-0000-0000-00000F4B0000}"/>
    <cellStyle name="Normal 28 3 5 2 3" xfId="5769" xr:uid="{00000000-0005-0000-0000-000089160000}"/>
    <cellStyle name="Normal 28 3 5 2 3 2" xfId="15821" xr:uid="{00000000-0005-0000-0000-0000CD3D0000}"/>
    <cellStyle name="Normal 28 3 5 2 3 2 3" xfId="30916" xr:uid="{00000000-0005-0000-0000-0000C4780000}"/>
    <cellStyle name="Normal 28 3 5 2 3 3" xfId="10801" xr:uid="{00000000-0005-0000-0000-0000312A0000}"/>
    <cellStyle name="Normal 28 3 5 2 3 3 3" xfId="25899" xr:uid="{00000000-0005-0000-0000-00002B650000}"/>
    <cellStyle name="Normal 28 3 5 2 3 5" xfId="20886" xr:uid="{00000000-0005-0000-0000-000096510000}"/>
    <cellStyle name="Normal 28 3 5 2 4" xfId="12479" xr:uid="{00000000-0005-0000-0000-0000BF300000}"/>
    <cellStyle name="Normal 28 3 5 2 4 3" xfId="27574" xr:uid="{00000000-0005-0000-0000-0000B66B0000}"/>
    <cellStyle name="Normal 28 3 5 2 5" xfId="7458" xr:uid="{00000000-0005-0000-0000-0000221D0000}"/>
    <cellStyle name="Normal 28 3 5 2 5 3" xfId="22557" xr:uid="{00000000-0005-0000-0000-00001D580000}"/>
    <cellStyle name="Normal 28 3 5 2 7" xfId="17544" xr:uid="{00000000-0005-0000-0000-000088440000}"/>
    <cellStyle name="Normal 28 3 5 3" xfId="3240" xr:uid="{00000000-0005-0000-0000-0000A80C0000}"/>
    <cellStyle name="Normal 28 3 5 3 2" xfId="13314" xr:uid="{00000000-0005-0000-0000-000002340000}"/>
    <cellStyle name="Normal 28 3 5 3 2 3" xfId="28409" xr:uid="{00000000-0005-0000-0000-0000F96E0000}"/>
    <cellStyle name="Normal 28 3 5 3 3" xfId="8294" xr:uid="{00000000-0005-0000-0000-000066200000}"/>
    <cellStyle name="Normal 28 3 5 3 3 3" xfId="23392" xr:uid="{00000000-0005-0000-0000-0000605B0000}"/>
    <cellStyle name="Normal 28 3 5 3 5" xfId="18379" xr:uid="{00000000-0005-0000-0000-0000CB470000}"/>
    <cellStyle name="Normal 28 3 5 4" xfId="4933" xr:uid="{00000000-0005-0000-0000-000045130000}"/>
    <cellStyle name="Normal 28 3 5 4 2" xfId="14985" xr:uid="{00000000-0005-0000-0000-0000893A0000}"/>
    <cellStyle name="Normal 28 3 5 4 2 3" xfId="30080" xr:uid="{00000000-0005-0000-0000-000080750000}"/>
    <cellStyle name="Normal 28 3 5 4 3" xfId="9965" xr:uid="{00000000-0005-0000-0000-0000ED260000}"/>
    <cellStyle name="Normal 28 3 5 4 3 3" xfId="25063" xr:uid="{00000000-0005-0000-0000-0000E7610000}"/>
    <cellStyle name="Normal 28 3 5 4 5" xfId="20050" xr:uid="{00000000-0005-0000-0000-0000524E0000}"/>
    <cellStyle name="Normal 28 3 5 5" xfId="11643" xr:uid="{00000000-0005-0000-0000-00007B2D0000}"/>
    <cellStyle name="Normal 28 3 5 5 3" xfId="26738" xr:uid="{00000000-0005-0000-0000-000072680000}"/>
    <cellStyle name="Normal 28 3 5 6" xfId="6622" xr:uid="{00000000-0005-0000-0000-0000DE190000}"/>
    <cellStyle name="Normal 28 3 5 6 3" xfId="21721" xr:uid="{00000000-0005-0000-0000-0000D9540000}"/>
    <cellStyle name="Normal 28 3 5 8" xfId="16708" xr:uid="{00000000-0005-0000-0000-000044410000}"/>
    <cellStyle name="Normal 28 3 6" xfId="1968" xr:uid="{00000000-0005-0000-0000-0000B0070000}"/>
    <cellStyle name="Normal 28 3 6 2" xfId="3659" xr:uid="{00000000-0005-0000-0000-00004B0E0000}"/>
    <cellStyle name="Normal 28 3 6 2 2" xfId="13732" xr:uid="{00000000-0005-0000-0000-0000A4350000}"/>
    <cellStyle name="Normal 28 3 6 2 2 3" xfId="28827" xr:uid="{00000000-0005-0000-0000-00009B700000}"/>
    <cellStyle name="Normal 28 3 6 2 3" xfId="8712" xr:uid="{00000000-0005-0000-0000-000008220000}"/>
    <cellStyle name="Normal 28 3 6 2 3 3" xfId="23810" xr:uid="{00000000-0005-0000-0000-0000025D0000}"/>
    <cellStyle name="Normal 28 3 6 2 5" xfId="18797" xr:uid="{00000000-0005-0000-0000-00006D490000}"/>
    <cellStyle name="Normal 28 3 6 3" xfId="5351" xr:uid="{00000000-0005-0000-0000-0000E7140000}"/>
    <cellStyle name="Normal 28 3 6 3 2" xfId="15403" xr:uid="{00000000-0005-0000-0000-00002B3C0000}"/>
    <cellStyle name="Normal 28 3 6 3 2 3" xfId="30498" xr:uid="{00000000-0005-0000-0000-000022770000}"/>
    <cellStyle name="Normal 28 3 6 3 3" xfId="10383" xr:uid="{00000000-0005-0000-0000-00008F280000}"/>
    <cellStyle name="Normal 28 3 6 3 3 3" xfId="25481" xr:uid="{00000000-0005-0000-0000-000089630000}"/>
    <cellStyle name="Normal 28 3 6 3 5" xfId="20468" xr:uid="{00000000-0005-0000-0000-0000F44F0000}"/>
    <cellStyle name="Normal 28 3 6 4" xfId="12061" xr:uid="{00000000-0005-0000-0000-00001D2F0000}"/>
    <cellStyle name="Normal 28 3 6 4 3" xfId="27156" xr:uid="{00000000-0005-0000-0000-0000146A0000}"/>
    <cellStyle name="Normal 28 3 6 5" xfId="7040" xr:uid="{00000000-0005-0000-0000-0000801B0000}"/>
    <cellStyle name="Normal 28 3 6 5 3" xfId="22139" xr:uid="{00000000-0005-0000-0000-00007B560000}"/>
    <cellStyle name="Normal 28 3 6 7" xfId="17126" xr:uid="{00000000-0005-0000-0000-0000E6420000}"/>
    <cellStyle name="Normal 28 3 7" xfId="2818" xr:uid="{00000000-0005-0000-0000-0000020B0000}"/>
    <cellStyle name="Normal 28 3 7 2" xfId="12896" xr:uid="{00000000-0005-0000-0000-000060320000}"/>
    <cellStyle name="Normal 28 3 7 2 3" xfId="27991" xr:uid="{00000000-0005-0000-0000-0000576D0000}"/>
    <cellStyle name="Normal 28 3 7 3" xfId="7876" xr:uid="{00000000-0005-0000-0000-0000C41E0000}"/>
    <cellStyle name="Normal 28 3 7 3 3" xfId="22974" xr:uid="{00000000-0005-0000-0000-0000BE590000}"/>
    <cellStyle name="Normal 28 3 7 5" xfId="17961" xr:uid="{00000000-0005-0000-0000-000029460000}"/>
    <cellStyle name="Normal 28 3 8" xfId="4512" xr:uid="{00000000-0005-0000-0000-0000A0110000}"/>
    <cellStyle name="Normal 28 3 8 2" xfId="14567" xr:uid="{00000000-0005-0000-0000-0000E7380000}"/>
    <cellStyle name="Normal 28 3 8 2 3" xfId="29662" xr:uid="{00000000-0005-0000-0000-0000DE730000}"/>
    <cellStyle name="Normal 28 3 8 3" xfId="9547" xr:uid="{00000000-0005-0000-0000-00004B250000}"/>
    <cellStyle name="Normal 28 3 8 3 3" xfId="24645" xr:uid="{00000000-0005-0000-0000-000045600000}"/>
    <cellStyle name="Normal 28 3 8 5" xfId="19632" xr:uid="{00000000-0005-0000-0000-0000B04C0000}"/>
    <cellStyle name="Normal 28 3 9" xfId="11223" xr:uid="{00000000-0005-0000-0000-0000D72B0000}"/>
    <cellStyle name="Normal 28 3 9 3" xfId="26320" xr:uid="{00000000-0005-0000-0000-0000D0660000}"/>
    <cellStyle name="Normal 28_Sheet2" xfId="355" xr:uid="{00000000-0005-0000-0000-000063010000}"/>
    <cellStyle name="Normal 29" xfId="148" xr:uid="{00000000-0005-0000-0000-000094000000}"/>
    <cellStyle name="Normal 29 2" xfId="149" xr:uid="{00000000-0005-0000-0000-000095000000}"/>
    <cellStyle name="Normal 29_Sheet2" xfId="354" xr:uid="{00000000-0005-0000-0000-000062010000}"/>
    <cellStyle name="Normal 3" xfId="150" xr:uid="{00000000-0005-0000-0000-000096000000}"/>
    <cellStyle name="Normal 3 2" xfId="151" xr:uid="{00000000-0005-0000-0000-000097000000}"/>
    <cellStyle name="Normal 3 2 2" xfId="837" xr:uid="{00000000-0005-0000-0000-000045030000}"/>
    <cellStyle name="Normal 3 2 2 10" xfId="6203" xr:uid="{00000000-0005-0000-0000-00003B180000}"/>
    <cellStyle name="Normal 3 2 2 10 2" xfId="31333" xr:uid="{00000000-0005-0000-0000-0000657A0000}"/>
    <cellStyle name="Normal 3 2 2 10 3" xfId="21304" xr:uid="{00000000-0005-0000-0000-000038530000}"/>
    <cellStyle name="Normal 3 2 2 12" xfId="16289" xr:uid="{00000000-0005-0000-0000-0000A13F0000}"/>
    <cellStyle name="Normal 3 2 2 2" xfId="1168" xr:uid="{00000000-0005-0000-0000-000090040000}"/>
    <cellStyle name="Normal 3 2 2 2 11" xfId="16343" xr:uid="{00000000-0005-0000-0000-0000D73F0000}"/>
    <cellStyle name="Normal 3 2 2 2 2" xfId="1276" xr:uid="{00000000-0005-0000-0000-0000FC040000}"/>
    <cellStyle name="Normal 3 2 2 2 2 10" xfId="16447" xr:uid="{00000000-0005-0000-0000-00003F400000}"/>
    <cellStyle name="Normal 3 2 2 2 2 2" xfId="1493" xr:uid="{00000000-0005-0000-0000-0000D5050000}"/>
    <cellStyle name="Normal 3 2 2 2 2 2 2" xfId="1914" xr:uid="{00000000-0005-0000-0000-00007A070000}"/>
    <cellStyle name="Normal 3 2 2 2 2 2 2 2" xfId="2753" xr:uid="{00000000-0005-0000-0000-0000C10A0000}"/>
    <cellStyle name="Normal 3 2 2 2 2 2 2 2 2" xfId="4442" xr:uid="{00000000-0005-0000-0000-00005A110000}"/>
    <cellStyle name="Normal 3 2 2 2 2 2 2 2 2 2" xfId="14515" xr:uid="{00000000-0005-0000-0000-0000B3380000}"/>
    <cellStyle name="Normal 3 2 2 2 2 2 2 2 2 2 3" xfId="29610" xr:uid="{00000000-0005-0000-0000-0000AA730000}"/>
    <cellStyle name="Normal 3 2 2 2 2 2 2 2 2 3" xfId="9495" xr:uid="{00000000-0005-0000-0000-000017250000}"/>
    <cellStyle name="Normal 3 2 2 2 2 2 2 2 2 3 3" xfId="24593" xr:uid="{00000000-0005-0000-0000-000011600000}"/>
    <cellStyle name="Normal 3 2 2 2 2 2 2 2 2 5" xfId="19580" xr:uid="{00000000-0005-0000-0000-00007C4C0000}"/>
    <cellStyle name="Normal 3 2 2 2 2 2 2 2 3" xfId="6134" xr:uid="{00000000-0005-0000-0000-0000F6170000}"/>
    <cellStyle name="Normal 3 2 2 2 2 2 2 2 3 2" xfId="16186" xr:uid="{00000000-0005-0000-0000-00003A3F0000}"/>
    <cellStyle name="Normal 3 2 2 2 2 2 2 2 3 2 3" xfId="31281" xr:uid="{00000000-0005-0000-0000-0000317A0000}"/>
    <cellStyle name="Normal 3 2 2 2 2 2 2 2 3 3" xfId="11166" xr:uid="{00000000-0005-0000-0000-00009E2B0000}"/>
    <cellStyle name="Normal 3 2 2 2 2 2 2 2 3 3 3" xfId="26264" xr:uid="{00000000-0005-0000-0000-000098660000}"/>
    <cellStyle name="Normal 3 2 2 2 2 2 2 2 3 5" xfId="21251" xr:uid="{00000000-0005-0000-0000-000003530000}"/>
    <cellStyle name="Normal 3 2 2 2 2 2 2 2 4" xfId="12844" xr:uid="{00000000-0005-0000-0000-00002C320000}"/>
    <cellStyle name="Normal 3 2 2 2 2 2 2 2 4 3" xfId="27939" xr:uid="{00000000-0005-0000-0000-0000236D0000}"/>
    <cellStyle name="Normal 3 2 2 2 2 2 2 2 5" xfId="7823" xr:uid="{00000000-0005-0000-0000-00008F1E0000}"/>
    <cellStyle name="Normal 3 2 2 2 2 2 2 2 5 3" xfId="22922" xr:uid="{00000000-0005-0000-0000-00008A590000}"/>
    <cellStyle name="Normal 3 2 2 2 2 2 2 2 7" xfId="17909" xr:uid="{00000000-0005-0000-0000-0000F5450000}"/>
    <cellStyle name="Normal 3 2 2 2 2 2 2 3" xfId="3605" xr:uid="{00000000-0005-0000-0000-0000150E0000}"/>
    <cellStyle name="Normal 3 2 2 2 2 2 2 3 2" xfId="13679" xr:uid="{00000000-0005-0000-0000-00006F350000}"/>
    <cellStyle name="Normal 3 2 2 2 2 2 2 3 2 3" xfId="28774" xr:uid="{00000000-0005-0000-0000-000066700000}"/>
    <cellStyle name="Normal 3 2 2 2 2 2 2 3 3" xfId="8659" xr:uid="{00000000-0005-0000-0000-0000D3210000}"/>
    <cellStyle name="Normal 3 2 2 2 2 2 2 3 3 3" xfId="23757" xr:uid="{00000000-0005-0000-0000-0000CD5C0000}"/>
    <cellStyle name="Normal 3 2 2 2 2 2 2 3 5" xfId="18744" xr:uid="{00000000-0005-0000-0000-000038490000}"/>
    <cellStyle name="Normal 3 2 2 2 2 2 2 4" xfId="5298" xr:uid="{00000000-0005-0000-0000-0000B2140000}"/>
    <cellStyle name="Normal 3 2 2 2 2 2 2 4 2" xfId="15350" xr:uid="{00000000-0005-0000-0000-0000F63B0000}"/>
    <cellStyle name="Normal 3 2 2 2 2 2 2 4 2 3" xfId="30445" xr:uid="{00000000-0005-0000-0000-0000ED760000}"/>
    <cellStyle name="Normal 3 2 2 2 2 2 2 4 3" xfId="10330" xr:uid="{00000000-0005-0000-0000-00005A280000}"/>
    <cellStyle name="Normal 3 2 2 2 2 2 2 4 3 3" xfId="25428" xr:uid="{00000000-0005-0000-0000-000054630000}"/>
    <cellStyle name="Normal 3 2 2 2 2 2 2 4 5" xfId="20415" xr:uid="{00000000-0005-0000-0000-0000BF4F0000}"/>
    <cellStyle name="Normal 3 2 2 2 2 2 2 5" xfId="12008" xr:uid="{00000000-0005-0000-0000-0000E82E0000}"/>
    <cellStyle name="Normal 3 2 2 2 2 2 2 5 3" xfId="27103" xr:uid="{00000000-0005-0000-0000-0000DF690000}"/>
    <cellStyle name="Normal 3 2 2 2 2 2 2 6" xfId="6987" xr:uid="{00000000-0005-0000-0000-00004B1B0000}"/>
    <cellStyle name="Normal 3 2 2 2 2 2 2 6 3" xfId="22086" xr:uid="{00000000-0005-0000-0000-000046560000}"/>
    <cellStyle name="Normal 3 2 2 2 2 2 2 8" xfId="17073" xr:uid="{00000000-0005-0000-0000-0000B1420000}"/>
    <cellStyle name="Normal 3 2 2 2 2 2 3" xfId="2335" xr:uid="{00000000-0005-0000-0000-00001F090000}"/>
    <cellStyle name="Normal 3 2 2 2 2 2 3 2" xfId="4024" xr:uid="{00000000-0005-0000-0000-0000B80F0000}"/>
    <cellStyle name="Normal 3 2 2 2 2 2 3 2 2" xfId="14097" xr:uid="{00000000-0005-0000-0000-000011370000}"/>
    <cellStyle name="Normal 3 2 2 2 2 2 3 2 2 3" xfId="29192" xr:uid="{00000000-0005-0000-0000-000008720000}"/>
    <cellStyle name="Normal 3 2 2 2 2 2 3 2 3" xfId="9077" xr:uid="{00000000-0005-0000-0000-000075230000}"/>
    <cellStyle name="Normal 3 2 2 2 2 2 3 2 3 3" xfId="24175" xr:uid="{00000000-0005-0000-0000-00006F5E0000}"/>
    <cellStyle name="Normal 3 2 2 2 2 2 3 2 5" xfId="19162" xr:uid="{00000000-0005-0000-0000-0000DA4A0000}"/>
    <cellStyle name="Normal 3 2 2 2 2 2 3 3" xfId="5716" xr:uid="{00000000-0005-0000-0000-000054160000}"/>
    <cellStyle name="Normal 3 2 2 2 2 2 3 3 2" xfId="15768" xr:uid="{00000000-0005-0000-0000-0000983D0000}"/>
    <cellStyle name="Normal 3 2 2 2 2 2 3 3 2 3" xfId="30863" xr:uid="{00000000-0005-0000-0000-00008F780000}"/>
    <cellStyle name="Normal 3 2 2 2 2 2 3 3 3" xfId="10748" xr:uid="{00000000-0005-0000-0000-0000FC290000}"/>
    <cellStyle name="Normal 3 2 2 2 2 2 3 3 3 3" xfId="25846" xr:uid="{00000000-0005-0000-0000-0000F6640000}"/>
    <cellStyle name="Normal 3 2 2 2 2 2 3 3 5" xfId="20833" xr:uid="{00000000-0005-0000-0000-000061510000}"/>
    <cellStyle name="Normal 3 2 2 2 2 2 3 4" xfId="12426" xr:uid="{00000000-0005-0000-0000-00008A300000}"/>
    <cellStyle name="Normal 3 2 2 2 2 2 3 4 3" xfId="27521" xr:uid="{00000000-0005-0000-0000-0000816B0000}"/>
    <cellStyle name="Normal 3 2 2 2 2 2 3 5" xfId="7405" xr:uid="{00000000-0005-0000-0000-0000ED1C0000}"/>
    <cellStyle name="Normal 3 2 2 2 2 2 3 5 3" xfId="22504" xr:uid="{00000000-0005-0000-0000-0000E8570000}"/>
    <cellStyle name="Normal 3 2 2 2 2 2 3 7" xfId="17491" xr:uid="{00000000-0005-0000-0000-000053440000}"/>
    <cellStyle name="Normal 3 2 2 2 2 2 4" xfId="3187" xr:uid="{00000000-0005-0000-0000-0000730C0000}"/>
    <cellStyle name="Normal 3 2 2 2 2 2 4 2" xfId="13261" xr:uid="{00000000-0005-0000-0000-0000CD330000}"/>
    <cellStyle name="Normal 3 2 2 2 2 2 4 2 3" xfId="28356" xr:uid="{00000000-0005-0000-0000-0000C46E0000}"/>
    <cellStyle name="Normal 3 2 2 2 2 2 4 3" xfId="8241" xr:uid="{00000000-0005-0000-0000-000031200000}"/>
    <cellStyle name="Normal 3 2 2 2 2 2 4 3 3" xfId="23339" xr:uid="{00000000-0005-0000-0000-00002B5B0000}"/>
    <cellStyle name="Normal 3 2 2 2 2 2 4 5" xfId="18326" xr:uid="{00000000-0005-0000-0000-000096470000}"/>
    <cellStyle name="Normal 3 2 2 2 2 2 5" xfId="4880" xr:uid="{00000000-0005-0000-0000-000010130000}"/>
    <cellStyle name="Normal 3 2 2 2 2 2 5 2" xfId="14932" xr:uid="{00000000-0005-0000-0000-0000543A0000}"/>
    <cellStyle name="Normal 3 2 2 2 2 2 5 2 3" xfId="30027" xr:uid="{00000000-0005-0000-0000-00004B750000}"/>
    <cellStyle name="Normal 3 2 2 2 2 2 5 3" xfId="9912" xr:uid="{00000000-0005-0000-0000-0000B8260000}"/>
    <cellStyle name="Normal 3 2 2 2 2 2 5 3 3" xfId="25010" xr:uid="{00000000-0005-0000-0000-0000B2610000}"/>
    <cellStyle name="Normal 3 2 2 2 2 2 5 5" xfId="19997" xr:uid="{00000000-0005-0000-0000-00001D4E0000}"/>
    <cellStyle name="Normal 3 2 2 2 2 2 6" xfId="11590" xr:uid="{00000000-0005-0000-0000-0000462D0000}"/>
    <cellStyle name="Normal 3 2 2 2 2 2 6 3" xfId="26685" xr:uid="{00000000-0005-0000-0000-00003D680000}"/>
    <cellStyle name="Normal 3 2 2 2 2 2 7" xfId="6569" xr:uid="{00000000-0005-0000-0000-0000A9190000}"/>
    <cellStyle name="Normal 3 2 2 2 2 2 7 3" xfId="21668" xr:uid="{00000000-0005-0000-0000-0000A4540000}"/>
    <cellStyle name="Normal 3 2 2 2 2 2 9" xfId="16655" xr:uid="{00000000-0005-0000-0000-00000F410000}"/>
    <cellStyle name="Normal 3 2 2 2 2 3" xfId="1706" xr:uid="{00000000-0005-0000-0000-0000AA060000}"/>
    <cellStyle name="Normal 3 2 2 2 2 3 2" xfId="2545" xr:uid="{00000000-0005-0000-0000-0000F1090000}"/>
    <cellStyle name="Normal 3 2 2 2 2 3 2 2" xfId="4234" xr:uid="{00000000-0005-0000-0000-00008A100000}"/>
    <cellStyle name="Normal 3 2 2 2 2 3 2 2 2" xfId="14307" xr:uid="{00000000-0005-0000-0000-0000E3370000}"/>
    <cellStyle name="Normal 3 2 2 2 2 3 2 2 2 3" xfId="29402" xr:uid="{00000000-0005-0000-0000-0000DA720000}"/>
    <cellStyle name="Normal 3 2 2 2 2 3 2 2 3" xfId="9287" xr:uid="{00000000-0005-0000-0000-000047240000}"/>
    <cellStyle name="Normal 3 2 2 2 2 3 2 2 3 3" xfId="24385" xr:uid="{00000000-0005-0000-0000-0000415F0000}"/>
    <cellStyle name="Normal 3 2 2 2 2 3 2 2 5" xfId="19372" xr:uid="{00000000-0005-0000-0000-0000AC4B0000}"/>
    <cellStyle name="Normal 3 2 2 2 2 3 2 3" xfId="5926" xr:uid="{00000000-0005-0000-0000-000026170000}"/>
    <cellStyle name="Normal 3 2 2 2 2 3 2 3 2" xfId="15978" xr:uid="{00000000-0005-0000-0000-00006A3E0000}"/>
    <cellStyle name="Normal 3 2 2 2 2 3 2 3 2 3" xfId="31073" xr:uid="{00000000-0005-0000-0000-000061790000}"/>
    <cellStyle name="Normal 3 2 2 2 2 3 2 3 3" xfId="10958" xr:uid="{00000000-0005-0000-0000-0000CE2A0000}"/>
    <cellStyle name="Normal 3 2 2 2 2 3 2 3 3 3" xfId="26056" xr:uid="{00000000-0005-0000-0000-0000C8650000}"/>
    <cellStyle name="Normal 3 2 2 2 2 3 2 3 5" xfId="21043" xr:uid="{00000000-0005-0000-0000-000033520000}"/>
    <cellStyle name="Normal 3 2 2 2 2 3 2 4" xfId="12636" xr:uid="{00000000-0005-0000-0000-00005C310000}"/>
    <cellStyle name="Normal 3 2 2 2 2 3 2 4 3" xfId="27731" xr:uid="{00000000-0005-0000-0000-0000536C0000}"/>
    <cellStyle name="Normal 3 2 2 2 2 3 2 5" xfId="7615" xr:uid="{00000000-0005-0000-0000-0000BF1D0000}"/>
    <cellStyle name="Normal 3 2 2 2 2 3 2 5 3" xfId="22714" xr:uid="{00000000-0005-0000-0000-0000BA580000}"/>
    <cellStyle name="Normal 3 2 2 2 2 3 2 7" xfId="17701" xr:uid="{00000000-0005-0000-0000-000025450000}"/>
    <cellStyle name="Normal 3 2 2 2 2 3 3" xfId="3397" xr:uid="{00000000-0005-0000-0000-0000450D0000}"/>
    <cellStyle name="Normal 3 2 2 2 2 3 3 2" xfId="13471" xr:uid="{00000000-0005-0000-0000-00009F340000}"/>
    <cellStyle name="Normal 3 2 2 2 2 3 3 2 3" xfId="28566" xr:uid="{00000000-0005-0000-0000-0000966F0000}"/>
    <cellStyle name="Normal 3 2 2 2 2 3 3 3" xfId="8451" xr:uid="{00000000-0005-0000-0000-000003210000}"/>
    <cellStyle name="Normal 3 2 2 2 2 3 3 3 3" xfId="23549" xr:uid="{00000000-0005-0000-0000-0000FD5B0000}"/>
    <cellStyle name="Normal 3 2 2 2 2 3 3 5" xfId="18536" xr:uid="{00000000-0005-0000-0000-000068480000}"/>
    <cellStyle name="Normal 3 2 2 2 2 3 4" xfId="5090" xr:uid="{00000000-0005-0000-0000-0000E2130000}"/>
    <cellStyle name="Normal 3 2 2 2 2 3 4 2" xfId="15142" xr:uid="{00000000-0005-0000-0000-0000263B0000}"/>
    <cellStyle name="Normal 3 2 2 2 2 3 4 2 3" xfId="30237" xr:uid="{00000000-0005-0000-0000-00001D760000}"/>
    <cellStyle name="Normal 3 2 2 2 2 3 4 3" xfId="10122" xr:uid="{00000000-0005-0000-0000-00008A270000}"/>
    <cellStyle name="Normal 3 2 2 2 2 3 4 3 3" xfId="25220" xr:uid="{00000000-0005-0000-0000-000084620000}"/>
    <cellStyle name="Normal 3 2 2 2 2 3 4 5" xfId="20207" xr:uid="{00000000-0005-0000-0000-0000EF4E0000}"/>
    <cellStyle name="Normal 3 2 2 2 2 3 5" xfId="11800" xr:uid="{00000000-0005-0000-0000-0000182E0000}"/>
    <cellStyle name="Normal 3 2 2 2 2 3 5 3" xfId="26895" xr:uid="{00000000-0005-0000-0000-00000F690000}"/>
    <cellStyle name="Normal 3 2 2 2 2 3 6" xfId="6779" xr:uid="{00000000-0005-0000-0000-00007B1A0000}"/>
    <cellStyle name="Normal 3 2 2 2 2 3 6 3" xfId="21878" xr:uid="{00000000-0005-0000-0000-000076550000}"/>
    <cellStyle name="Normal 3 2 2 2 2 3 8" xfId="16865" xr:uid="{00000000-0005-0000-0000-0000E1410000}"/>
    <cellStyle name="Normal 3 2 2 2 2 4" xfId="2127" xr:uid="{00000000-0005-0000-0000-00004F080000}"/>
    <cellStyle name="Normal 3 2 2 2 2 4 2" xfId="3816" xr:uid="{00000000-0005-0000-0000-0000E80E0000}"/>
    <cellStyle name="Normal 3 2 2 2 2 4 2 2" xfId="13889" xr:uid="{00000000-0005-0000-0000-000041360000}"/>
    <cellStyle name="Normal 3 2 2 2 2 4 2 2 3" xfId="28984" xr:uid="{00000000-0005-0000-0000-000038710000}"/>
    <cellStyle name="Normal 3 2 2 2 2 4 2 3" xfId="8869" xr:uid="{00000000-0005-0000-0000-0000A5220000}"/>
    <cellStyle name="Normal 3 2 2 2 2 4 2 3 3" xfId="23967" xr:uid="{00000000-0005-0000-0000-00009F5D0000}"/>
    <cellStyle name="Normal 3 2 2 2 2 4 2 5" xfId="18954" xr:uid="{00000000-0005-0000-0000-00000A4A0000}"/>
    <cellStyle name="Normal 3 2 2 2 2 4 3" xfId="5508" xr:uid="{00000000-0005-0000-0000-000084150000}"/>
    <cellStyle name="Normal 3 2 2 2 2 4 3 2" xfId="15560" xr:uid="{00000000-0005-0000-0000-0000C83C0000}"/>
    <cellStyle name="Normal 3 2 2 2 2 4 3 2 3" xfId="30655" xr:uid="{00000000-0005-0000-0000-0000BF770000}"/>
    <cellStyle name="Normal 3 2 2 2 2 4 3 3" xfId="10540" xr:uid="{00000000-0005-0000-0000-00002C290000}"/>
    <cellStyle name="Normal 3 2 2 2 2 4 3 3 3" xfId="25638" xr:uid="{00000000-0005-0000-0000-000026640000}"/>
    <cellStyle name="Normal 3 2 2 2 2 4 3 5" xfId="20625" xr:uid="{00000000-0005-0000-0000-000091500000}"/>
    <cellStyle name="Normal 3 2 2 2 2 4 4" xfId="12218" xr:uid="{00000000-0005-0000-0000-0000BA2F0000}"/>
    <cellStyle name="Normal 3 2 2 2 2 4 4 3" xfId="27313" xr:uid="{00000000-0005-0000-0000-0000B16A0000}"/>
    <cellStyle name="Normal 3 2 2 2 2 4 5" xfId="7197" xr:uid="{00000000-0005-0000-0000-00001D1C0000}"/>
    <cellStyle name="Normal 3 2 2 2 2 4 5 3" xfId="22296" xr:uid="{00000000-0005-0000-0000-000018570000}"/>
    <cellStyle name="Normal 3 2 2 2 2 4 7" xfId="17283" xr:uid="{00000000-0005-0000-0000-000083430000}"/>
    <cellStyle name="Normal 3 2 2 2 2 5" xfId="2979" xr:uid="{00000000-0005-0000-0000-0000A30B0000}"/>
    <cellStyle name="Normal 3 2 2 2 2 5 2" xfId="13053" xr:uid="{00000000-0005-0000-0000-0000FD320000}"/>
    <cellStyle name="Normal 3 2 2 2 2 5 2 3" xfId="28148" xr:uid="{00000000-0005-0000-0000-0000F46D0000}"/>
    <cellStyle name="Normal 3 2 2 2 2 5 3" xfId="8033" xr:uid="{00000000-0005-0000-0000-0000611F0000}"/>
    <cellStyle name="Normal 3 2 2 2 2 5 3 3" xfId="23131" xr:uid="{00000000-0005-0000-0000-00005B5A0000}"/>
    <cellStyle name="Normal 3 2 2 2 2 5 5" xfId="18118" xr:uid="{00000000-0005-0000-0000-0000C6460000}"/>
    <cellStyle name="Normal 3 2 2 2 2 6" xfId="4672" xr:uid="{00000000-0005-0000-0000-000040120000}"/>
    <cellStyle name="Normal 3 2 2 2 2 6 2" xfId="14724" xr:uid="{00000000-0005-0000-0000-000084390000}"/>
    <cellStyle name="Normal 3 2 2 2 2 6 2 3" xfId="29819" xr:uid="{00000000-0005-0000-0000-00007B740000}"/>
    <cellStyle name="Normal 3 2 2 2 2 6 3" xfId="9704" xr:uid="{00000000-0005-0000-0000-0000E8250000}"/>
    <cellStyle name="Normal 3 2 2 2 2 6 3 3" xfId="24802" xr:uid="{00000000-0005-0000-0000-0000E2600000}"/>
    <cellStyle name="Normal 3 2 2 2 2 6 5" xfId="19789" xr:uid="{00000000-0005-0000-0000-00004D4D0000}"/>
    <cellStyle name="Normal 3 2 2 2 2 7" xfId="11382" xr:uid="{00000000-0005-0000-0000-0000762C0000}"/>
    <cellStyle name="Normal 3 2 2 2 2 7 3" xfId="26477" xr:uid="{00000000-0005-0000-0000-00006D670000}"/>
    <cellStyle name="Normal 3 2 2 2 2 8" xfId="6361" xr:uid="{00000000-0005-0000-0000-0000D9180000}"/>
    <cellStyle name="Normal 3 2 2 2 2 8 3" xfId="21460" xr:uid="{00000000-0005-0000-0000-0000D4530000}"/>
    <cellStyle name="Normal 3 2 2 2 3" xfId="1389" xr:uid="{00000000-0005-0000-0000-00006D050000}"/>
    <cellStyle name="Normal 3 2 2 2 3 2" xfId="1810" xr:uid="{00000000-0005-0000-0000-000012070000}"/>
    <cellStyle name="Normal 3 2 2 2 3 2 2" xfId="2649" xr:uid="{00000000-0005-0000-0000-0000590A0000}"/>
    <cellStyle name="Normal 3 2 2 2 3 2 2 2" xfId="4338" xr:uid="{00000000-0005-0000-0000-0000F2100000}"/>
    <cellStyle name="Normal 3 2 2 2 3 2 2 2 2" xfId="14411" xr:uid="{00000000-0005-0000-0000-00004B380000}"/>
    <cellStyle name="Normal 3 2 2 2 3 2 2 2 2 3" xfId="29506" xr:uid="{00000000-0005-0000-0000-000042730000}"/>
    <cellStyle name="Normal 3 2 2 2 3 2 2 2 3" xfId="9391" xr:uid="{00000000-0005-0000-0000-0000AF240000}"/>
    <cellStyle name="Normal 3 2 2 2 3 2 2 2 3 3" xfId="24489" xr:uid="{00000000-0005-0000-0000-0000A95F0000}"/>
    <cellStyle name="Normal 3 2 2 2 3 2 2 2 5" xfId="19476" xr:uid="{00000000-0005-0000-0000-0000144C0000}"/>
    <cellStyle name="Normal 3 2 2 2 3 2 2 3" xfId="6030" xr:uid="{00000000-0005-0000-0000-00008E170000}"/>
    <cellStyle name="Normal 3 2 2 2 3 2 2 3 2" xfId="16082" xr:uid="{00000000-0005-0000-0000-0000D23E0000}"/>
    <cellStyle name="Normal 3 2 2 2 3 2 2 3 2 3" xfId="31177" xr:uid="{00000000-0005-0000-0000-0000C9790000}"/>
    <cellStyle name="Normal 3 2 2 2 3 2 2 3 3" xfId="11062" xr:uid="{00000000-0005-0000-0000-0000362B0000}"/>
    <cellStyle name="Normal 3 2 2 2 3 2 2 3 3 3" xfId="26160" xr:uid="{00000000-0005-0000-0000-000030660000}"/>
    <cellStyle name="Normal 3 2 2 2 3 2 2 3 5" xfId="21147" xr:uid="{00000000-0005-0000-0000-00009B520000}"/>
    <cellStyle name="Normal 3 2 2 2 3 2 2 4" xfId="12740" xr:uid="{00000000-0005-0000-0000-0000C4310000}"/>
    <cellStyle name="Normal 3 2 2 2 3 2 2 4 3" xfId="27835" xr:uid="{00000000-0005-0000-0000-0000BB6C0000}"/>
    <cellStyle name="Normal 3 2 2 2 3 2 2 5" xfId="7719" xr:uid="{00000000-0005-0000-0000-0000271E0000}"/>
    <cellStyle name="Normal 3 2 2 2 3 2 2 5 3" xfId="22818" xr:uid="{00000000-0005-0000-0000-000022590000}"/>
    <cellStyle name="Normal 3 2 2 2 3 2 2 7" xfId="17805" xr:uid="{00000000-0005-0000-0000-00008D450000}"/>
    <cellStyle name="Normal 3 2 2 2 3 2 3" xfId="3501" xr:uid="{00000000-0005-0000-0000-0000AD0D0000}"/>
    <cellStyle name="Normal 3 2 2 2 3 2 3 2" xfId="13575" xr:uid="{00000000-0005-0000-0000-000007350000}"/>
    <cellStyle name="Normal 3 2 2 2 3 2 3 2 3" xfId="28670" xr:uid="{00000000-0005-0000-0000-0000FE6F0000}"/>
    <cellStyle name="Normal 3 2 2 2 3 2 3 3" xfId="8555" xr:uid="{00000000-0005-0000-0000-00006B210000}"/>
    <cellStyle name="Normal 3 2 2 2 3 2 3 3 3" xfId="23653" xr:uid="{00000000-0005-0000-0000-0000655C0000}"/>
    <cellStyle name="Normal 3 2 2 2 3 2 3 5" xfId="18640" xr:uid="{00000000-0005-0000-0000-0000D0480000}"/>
    <cellStyle name="Normal 3 2 2 2 3 2 4" xfId="5194" xr:uid="{00000000-0005-0000-0000-00004A140000}"/>
    <cellStyle name="Normal 3 2 2 2 3 2 4 2" xfId="15246" xr:uid="{00000000-0005-0000-0000-00008E3B0000}"/>
    <cellStyle name="Normal 3 2 2 2 3 2 4 2 3" xfId="30341" xr:uid="{00000000-0005-0000-0000-000085760000}"/>
    <cellStyle name="Normal 3 2 2 2 3 2 4 3" xfId="10226" xr:uid="{00000000-0005-0000-0000-0000F2270000}"/>
    <cellStyle name="Normal 3 2 2 2 3 2 4 3 3" xfId="25324" xr:uid="{00000000-0005-0000-0000-0000EC620000}"/>
    <cellStyle name="Normal 3 2 2 2 3 2 4 5" xfId="20311" xr:uid="{00000000-0005-0000-0000-0000574F0000}"/>
    <cellStyle name="Normal 3 2 2 2 3 2 5" xfId="11904" xr:uid="{00000000-0005-0000-0000-0000802E0000}"/>
    <cellStyle name="Normal 3 2 2 2 3 2 5 3" xfId="26999" xr:uid="{00000000-0005-0000-0000-000077690000}"/>
    <cellStyle name="Normal 3 2 2 2 3 2 6" xfId="6883" xr:uid="{00000000-0005-0000-0000-0000E31A0000}"/>
    <cellStyle name="Normal 3 2 2 2 3 2 6 3" xfId="21982" xr:uid="{00000000-0005-0000-0000-0000DE550000}"/>
    <cellStyle name="Normal 3 2 2 2 3 2 8" xfId="16969" xr:uid="{00000000-0005-0000-0000-000049420000}"/>
    <cellStyle name="Normal 3 2 2 2 3 3" xfId="2231" xr:uid="{00000000-0005-0000-0000-0000B7080000}"/>
    <cellStyle name="Normal 3 2 2 2 3 3 2" xfId="3920" xr:uid="{00000000-0005-0000-0000-0000500F0000}"/>
    <cellStyle name="Normal 3 2 2 2 3 3 2 2" xfId="13993" xr:uid="{00000000-0005-0000-0000-0000A9360000}"/>
    <cellStyle name="Normal 3 2 2 2 3 3 2 2 3" xfId="29088" xr:uid="{00000000-0005-0000-0000-0000A0710000}"/>
    <cellStyle name="Normal 3 2 2 2 3 3 2 3" xfId="8973" xr:uid="{00000000-0005-0000-0000-00000D230000}"/>
    <cellStyle name="Normal 3 2 2 2 3 3 2 3 3" xfId="24071" xr:uid="{00000000-0005-0000-0000-0000075E0000}"/>
    <cellStyle name="Normal 3 2 2 2 3 3 2 5" xfId="19058" xr:uid="{00000000-0005-0000-0000-0000724A0000}"/>
    <cellStyle name="Normal 3 2 2 2 3 3 3" xfId="5612" xr:uid="{00000000-0005-0000-0000-0000EC150000}"/>
    <cellStyle name="Normal 3 2 2 2 3 3 3 2" xfId="15664" xr:uid="{00000000-0005-0000-0000-0000303D0000}"/>
    <cellStyle name="Normal 3 2 2 2 3 3 3 2 3" xfId="30759" xr:uid="{00000000-0005-0000-0000-000027780000}"/>
    <cellStyle name="Normal 3 2 2 2 3 3 3 3" xfId="10644" xr:uid="{00000000-0005-0000-0000-000094290000}"/>
    <cellStyle name="Normal 3 2 2 2 3 3 3 3 3" xfId="25742" xr:uid="{00000000-0005-0000-0000-00008E640000}"/>
    <cellStyle name="Normal 3 2 2 2 3 3 3 5" xfId="20729" xr:uid="{00000000-0005-0000-0000-0000F9500000}"/>
    <cellStyle name="Normal 3 2 2 2 3 3 4" xfId="12322" xr:uid="{00000000-0005-0000-0000-000022300000}"/>
    <cellStyle name="Normal 3 2 2 2 3 3 4 3" xfId="27417" xr:uid="{00000000-0005-0000-0000-0000196B0000}"/>
    <cellStyle name="Normal 3 2 2 2 3 3 5" xfId="7301" xr:uid="{00000000-0005-0000-0000-0000851C0000}"/>
    <cellStyle name="Normal 3 2 2 2 3 3 5 3" xfId="22400" xr:uid="{00000000-0005-0000-0000-000080570000}"/>
    <cellStyle name="Normal 3 2 2 2 3 3 7" xfId="17387" xr:uid="{00000000-0005-0000-0000-0000EB430000}"/>
    <cellStyle name="Normal 3 2 2 2 3 4" xfId="3083" xr:uid="{00000000-0005-0000-0000-00000B0C0000}"/>
    <cellStyle name="Normal 3 2 2 2 3 4 2" xfId="13157" xr:uid="{00000000-0005-0000-0000-000065330000}"/>
    <cellStyle name="Normal 3 2 2 2 3 4 2 3" xfId="28252" xr:uid="{00000000-0005-0000-0000-00005C6E0000}"/>
    <cellStyle name="Normal 3 2 2 2 3 4 3" xfId="8137" xr:uid="{00000000-0005-0000-0000-0000C91F0000}"/>
    <cellStyle name="Normal 3 2 2 2 3 4 3 3" xfId="23235" xr:uid="{00000000-0005-0000-0000-0000C35A0000}"/>
    <cellStyle name="Normal 3 2 2 2 3 4 5" xfId="18222" xr:uid="{00000000-0005-0000-0000-00002E470000}"/>
    <cellStyle name="Normal 3 2 2 2 3 5" xfId="4776" xr:uid="{00000000-0005-0000-0000-0000A8120000}"/>
    <cellStyle name="Normal 3 2 2 2 3 5 2" xfId="14828" xr:uid="{00000000-0005-0000-0000-0000EC390000}"/>
    <cellStyle name="Normal 3 2 2 2 3 5 2 3" xfId="29923" xr:uid="{00000000-0005-0000-0000-0000E3740000}"/>
    <cellStyle name="Normal 3 2 2 2 3 5 3" xfId="9808" xr:uid="{00000000-0005-0000-0000-000050260000}"/>
    <cellStyle name="Normal 3 2 2 2 3 5 3 3" xfId="24906" xr:uid="{00000000-0005-0000-0000-00004A610000}"/>
    <cellStyle name="Normal 3 2 2 2 3 5 5" xfId="19893" xr:uid="{00000000-0005-0000-0000-0000B54D0000}"/>
    <cellStyle name="Normal 3 2 2 2 3 6" xfId="11486" xr:uid="{00000000-0005-0000-0000-0000DE2C0000}"/>
    <cellStyle name="Normal 3 2 2 2 3 6 3" xfId="26581" xr:uid="{00000000-0005-0000-0000-0000D5670000}"/>
    <cellStyle name="Normal 3 2 2 2 3 7" xfId="6465" xr:uid="{00000000-0005-0000-0000-000041190000}"/>
    <cellStyle name="Normal 3 2 2 2 3 7 3" xfId="21564" xr:uid="{00000000-0005-0000-0000-00003C540000}"/>
    <cellStyle name="Normal 3 2 2 2 3 9" xfId="16551" xr:uid="{00000000-0005-0000-0000-0000A7400000}"/>
    <cellStyle name="Normal 3 2 2 2 4" xfId="1602" xr:uid="{00000000-0005-0000-0000-000042060000}"/>
    <cellStyle name="Normal 3 2 2 2 4 2" xfId="2441" xr:uid="{00000000-0005-0000-0000-000089090000}"/>
    <cellStyle name="Normal 3 2 2 2 4 2 2" xfId="4130" xr:uid="{00000000-0005-0000-0000-000022100000}"/>
    <cellStyle name="Normal 3 2 2 2 4 2 2 2" xfId="14203" xr:uid="{00000000-0005-0000-0000-00007B370000}"/>
    <cellStyle name="Normal 3 2 2 2 4 2 2 2 3" xfId="29298" xr:uid="{00000000-0005-0000-0000-000072720000}"/>
    <cellStyle name="Normal 3 2 2 2 4 2 2 3" xfId="9183" xr:uid="{00000000-0005-0000-0000-0000DF230000}"/>
    <cellStyle name="Normal 3 2 2 2 4 2 2 3 3" xfId="24281" xr:uid="{00000000-0005-0000-0000-0000D95E0000}"/>
    <cellStyle name="Normal 3 2 2 2 4 2 2 5" xfId="19268" xr:uid="{00000000-0005-0000-0000-0000444B0000}"/>
    <cellStyle name="Normal 3 2 2 2 4 2 3" xfId="5822" xr:uid="{00000000-0005-0000-0000-0000BE160000}"/>
    <cellStyle name="Normal 3 2 2 2 4 2 3 2" xfId="15874" xr:uid="{00000000-0005-0000-0000-0000023E0000}"/>
    <cellStyle name="Normal 3 2 2 2 4 2 3 2 3" xfId="30969" xr:uid="{00000000-0005-0000-0000-0000F9780000}"/>
    <cellStyle name="Normal 3 2 2 2 4 2 3 3" xfId="10854" xr:uid="{00000000-0005-0000-0000-0000662A0000}"/>
    <cellStyle name="Normal 3 2 2 2 4 2 3 3 3" xfId="25952" xr:uid="{00000000-0005-0000-0000-000060650000}"/>
    <cellStyle name="Normal 3 2 2 2 4 2 3 5" xfId="20939" xr:uid="{00000000-0005-0000-0000-0000CB510000}"/>
    <cellStyle name="Normal 3 2 2 2 4 2 4" xfId="12532" xr:uid="{00000000-0005-0000-0000-0000F4300000}"/>
    <cellStyle name="Normal 3 2 2 2 4 2 4 3" xfId="27627" xr:uid="{00000000-0005-0000-0000-0000EB6B0000}"/>
    <cellStyle name="Normal 3 2 2 2 4 2 5" xfId="7511" xr:uid="{00000000-0005-0000-0000-0000571D0000}"/>
    <cellStyle name="Normal 3 2 2 2 4 2 5 3" xfId="22610" xr:uid="{00000000-0005-0000-0000-000052580000}"/>
    <cellStyle name="Normal 3 2 2 2 4 2 7" xfId="17597" xr:uid="{00000000-0005-0000-0000-0000BD440000}"/>
    <cellStyle name="Normal 3 2 2 2 4 3" xfId="3293" xr:uid="{00000000-0005-0000-0000-0000DD0C0000}"/>
    <cellStyle name="Normal 3 2 2 2 4 3 2" xfId="13367" xr:uid="{00000000-0005-0000-0000-000037340000}"/>
    <cellStyle name="Normal 3 2 2 2 4 3 2 3" xfId="28462" xr:uid="{00000000-0005-0000-0000-00002E6F0000}"/>
    <cellStyle name="Normal 3 2 2 2 4 3 3" xfId="8347" xr:uid="{00000000-0005-0000-0000-00009B200000}"/>
    <cellStyle name="Normal 3 2 2 2 4 3 3 3" xfId="23445" xr:uid="{00000000-0005-0000-0000-0000955B0000}"/>
    <cellStyle name="Normal 3 2 2 2 4 3 5" xfId="18432" xr:uid="{00000000-0005-0000-0000-000000480000}"/>
    <cellStyle name="Normal 3 2 2 2 4 4" xfId="4986" xr:uid="{00000000-0005-0000-0000-00007A130000}"/>
    <cellStyle name="Normal 3 2 2 2 4 4 2" xfId="15038" xr:uid="{00000000-0005-0000-0000-0000BE3A0000}"/>
    <cellStyle name="Normal 3 2 2 2 4 4 2 3" xfId="30133" xr:uid="{00000000-0005-0000-0000-0000B5750000}"/>
    <cellStyle name="Normal 3 2 2 2 4 4 3" xfId="10018" xr:uid="{00000000-0005-0000-0000-000022270000}"/>
    <cellStyle name="Normal 3 2 2 2 4 4 3 3" xfId="25116" xr:uid="{00000000-0005-0000-0000-00001C620000}"/>
    <cellStyle name="Normal 3 2 2 2 4 4 5" xfId="20103" xr:uid="{00000000-0005-0000-0000-0000874E0000}"/>
    <cellStyle name="Normal 3 2 2 2 4 5" xfId="11696" xr:uid="{00000000-0005-0000-0000-0000B02D0000}"/>
    <cellStyle name="Normal 3 2 2 2 4 5 3" xfId="26791" xr:uid="{00000000-0005-0000-0000-0000A7680000}"/>
    <cellStyle name="Normal 3 2 2 2 4 6" xfId="6675" xr:uid="{00000000-0005-0000-0000-0000131A0000}"/>
    <cellStyle name="Normal 3 2 2 2 4 6 3" xfId="21774" xr:uid="{00000000-0005-0000-0000-00000E550000}"/>
    <cellStyle name="Normal 3 2 2 2 4 8" xfId="16761" xr:uid="{00000000-0005-0000-0000-000079410000}"/>
    <cellStyle name="Normal 3 2 2 2 5" xfId="2023" xr:uid="{00000000-0005-0000-0000-0000E7070000}"/>
    <cellStyle name="Normal 3 2 2 2 5 2" xfId="3712" xr:uid="{00000000-0005-0000-0000-0000800E0000}"/>
    <cellStyle name="Normal 3 2 2 2 5 2 2" xfId="13785" xr:uid="{00000000-0005-0000-0000-0000D9350000}"/>
    <cellStyle name="Normal 3 2 2 2 5 2 2 3" xfId="28880" xr:uid="{00000000-0005-0000-0000-0000D0700000}"/>
    <cellStyle name="Normal 3 2 2 2 5 2 3" xfId="8765" xr:uid="{00000000-0005-0000-0000-00003D220000}"/>
    <cellStyle name="Normal 3 2 2 2 5 2 3 3" xfId="23863" xr:uid="{00000000-0005-0000-0000-0000375D0000}"/>
    <cellStyle name="Normal 3 2 2 2 5 2 5" xfId="18850" xr:uid="{00000000-0005-0000-0000-0000A2490000}"/>
    <cellStyle name="Normal 3 2 2 2 5 3" xfId="5404" xr:uid="{00000000-0005-0000-0000-00001C150000}"/>
    <cellStyle name="Normal 3 2 2 2 5 3 2" xfId="15456" xr:uid="{00000000-0005-0000-0000-0000603C0000}"/>
    <cellStyle name="Normal 3 2 2 2 5 3 2 3" xfId="30551" xr:uid="{00000000-0005-0000-0000-000057770000}"/>
    <cellStyle name="Normal 3 2 2 2 5 3 3" xfId="10436" xr:uid="{00000000-0005-0000-0000-0000C4280000}"/>
    <cellStyle name="Normal 3 2 2 2 5 3 3 3" xfId="25534" xr:uid="{00000000-0005-0000-0000-0000BE630000}"/>
    <cellStyle name="Normal 3 2 2 2 5 3 5" xfId="20521" xr:uid="{00000000-0005-0000-0000-000029500000}"/>
    <cellStyle name="Normal 3 2 2 2 5 4" xfId="12114" xr:uid="{00000000-0005-0000-0000-0000522F0000}"/>
    <cellStyle name="Normal 3 2 2 2 5 4 3" xfId="27209" xr:uid="{00000000-0005-0000-0000-0000496A0000}"/>
    <cellStyle name="Normal 3 2 2 2 5 5" xfId="7093" xr:uid="{00000000-0005-0000-0000-0000B51B0000}"/>
    <cellStyle name="Normal 3 2 2 2 5 5 3" xfId="22192" xr:uid="{00000000-0005-0000-0000-0000B0560000}"/>
    <cellStyle name="Normal 3 2 2 2 5 7" xfId="17179" xr:uid="{00000000-0005-0000-0000-00001B430000}"/>
    <cellStyle name="Normal 3 2 2 2 6" xfId="2875" xr:uid="{00000000-0005-0000-0000-00003B0B0000}"/>
    <cellStyle name="Normal 3 2 2 2 6 2" xfId="12949" xr:uid="{00000000-0005-0000-0000-000095320000}"/>
    <cellStyle name="Normal 3 2 2 2 6 2 3" xfId="28044" xr:uid="{00000000-0005-0000-0000-00008C6D0000}"/>
    <cellStyle name="Normal 3 2 2 2 6 3" xfId="7929" xr:uid="{00000000-0005-0000-0000-0000F91E0000}"/>
    <cellStyle name="Normal 3 2 2 2 6 3 3" xfId="23027" xr:uid="{00000000-0005-0000-0000-0000F3590000}"/>
    <cellStyle name="Normal 3 2 2 2 6 5" xfId="18014" xr:uid="{00000000-0005-0000-0000-00005E460000}"/>
    <cellStyle name="Normal 3 2 2 2 7" xfId="4568" xr:uid="{00000000-0005-0000-0000-0000D8110000}"/>
    <cellStyle name="Normal 3 2 2 2 7 2" xfId="14620" xr:uid="{00000000-0005-0000-0000-00001C390000}"/>
    <cellStyle name="Normal 3 2 2 2 7 2 3" xfId="29715" xr:uid="{00000000-0005-0000-0000-000013740000}"/>
    <cellStyle name="Normal 3 2 2 2 7 3" xfId="9600" xr:uid="{00000000-0005-0000-0000-000080250000}"/>
    <cellStyle name="Normal 3 2 2 2 7 3 3" xfId="24698" xr:uid="{00000000-0005-0000-0000-00007A600000}"/>
    <cellStyle name="Normal 3 2 2 2 7 5" xfId="19685" xr:uid="{00000000-0005-0000-0000-0000E54C0000}"/>
    <cellStyle name="Normal 3 2 2 2 8" xfId="11278" xr:uid="{00000000-0005-0000-0000-00000E2C0000}"/>
    <cellStyle name="Normal 3 2 2 2 8 3" xfId="26373" xr:uid="{00000000-0005-0000-0000-000005670000}"/>
    <cellStyle name="Normal 3 2 2 2 9" xfId="6257" xr:uid="{00000000-0005-0000-0000-000071180000}"/>
    <cellStyle name="Normal 3 2 2 2 9 3" xfId="21356" xr:uid="{00000000-0005-0000-0000-00006C530000}"/>
    <cellStyle name="Normal 3 2 2 3" xfId="1222" xr:uid="{00000000-0005-0000-0000-0000C6040000}"/>
    <cellStyle name="Normal 3 2 2 3 10" xfId="16395" xr:uid="{00000000-0005-0000-0000-00000B400000}"/>
    <cellStyle name="Normal 3 2 2 3 2" xfId="1441" xr:uid="{00000000-0005-0000-0000-0000A1050000}"/>
    <cellStyle name="Normal 3 2 2 3 2 2" xfId="1862" xr:uid="{00000000-0005-0000-0000-000046070000}"/>
    <cellStyle name="Normal 3 2 2 3 2 2 2" xfId="2701" xr:uid="{00000000-0005-0000-0000-00008D0A0000}"/>
    <cellStyle name="Normal 3 2 2 3 2 2 2 2" xfId="4390" xr:uid="{00000000-0005-0000-0000-000026110000}"/>
    <cellStyle name="Normal 3 2 2 3 2 2 2 2 2" xfId="14463" xr:uid="{00000000-0005-0000-0000-00007F380000}"/>
    <cellStyle name="Normal 3 2 2 3 2 2 2 2 2 3" xfId="29558" xr:uid="{00000000-0005-0000-0000-000076730000}"/>
    <cellStyle name="Normal 3 2 2 3 2 2 2 2 3" xfId="9443" xr:uid="{00000000-0005-0000-0000-0000E3240000}"/>
    <cellStyle name="Normal 3 2 2 3 2 2 2 2 3 3" xfId="24541" xr:uid="{00000000-0005-0000-0000-0000DD5F0000}"/>
    <cellStyle name="Normal 3 2 2 3 2 2 2 2 5" xfId="19528" xr:uid="{00000000-0005-0000-0000-0000484C0000}"/>
    <cellStyle name="Normal 3 2 2 3 2 2 2 3" xfId="6082" xr:uid="{00000000-0005-0000-0000-0000C2170000}"/>
    <cellStyle name="Normal 3 2 2 3 2 2 2 3 2" xfId="16134" xr:uid="{00000000-0005-0000-0000-0000063F0000}"/>
    <cellStyle name="Normal 3 2 2 3 2 2 2 3 2 3" xfId="31229" xr:uid="{00000000-0005-0000-0000-0000FD790000}"/>
    <cellStyle name="Normal 3 2 2 3 2 2 2 3 3" xfId="11114" xr:uid="{00000000-0005-0000-0000-00006A2B0000}"/>
    <cellStyle name="Normal 3 2 2 3 2 2 2 3 3 3" xfId="26212" xr:uid="{00000000-0005-0000-0000-000064660000}"/>
    <cellStyle name="Normal 3 2 2 3 2 2 2 3 5" xfId="21199" xr:uid="{00000000-0005-0000-0000-0000CF520000}"/>
    <cellStyle name="Normal 3 2 2 3 2 2 2 4" xfId="12792" xr:uid="{00000000-0005-0000-0000-0000F8310000}"/>
    <cellStyle name="Normal 3 2 2 3 2 2 2 4 3" xfId="27887" xr:uid="{00000000-0005-0000-0000-0000EF6C0000}"/>
    <cellStyle name="Normal 3 2 2 3 2 2 2 5" xfId="7771" xr:uid="{00000000-0005-0000-0000-00005B1E0000}"/>
    <cellStyle name="Normal 3 2 2 3 2 2 2 5 3" xfId="22870" xr:uid="{00000000-0005-0000-0000-000056590000}"/>
    <cellStyle name="Normal 3 2 2 3 2 2 2 7" xfId="17857" xr:uid="{00000000-0005-0000-0000-0000C1450000}"/>
    <cellStyle name="Normal 3 2 2 3 2 2 3" xfId="3553" xr:uid="{00000000-0005-0000-0000-0000E10D0000}"/>
    <cellStyle name="Normal 3 2 2 3 2 2 3 2" xfId="13627" xr:uid="{00000000-0005-0000-0000-00003B350000}"/>
    <cellStyle name="Normal 3 2 2 3 2 2 3 2 3" xfId="28722" xr:uid="{00000000-0005-0000-0000-000032700000}"/>
    <cellStyle name="Normal 3 2 2 3 2 2 3 3" xfId="8607" xr:uid="{00000000-0005-0000-0000-00009F210000}"/>
    <cellStyle name="Normal 3 2 2 3 2 2 3 3 3" xfId="23705" xr:uid="{00000000-0005-0000-0000-0000995C0000}"/>
    <cellStyle name="Normal 3 2 2 3 2 2 3 5" xfId="18692" xr:uid="{00000000-0005-0000-0000-000004490000}"/>
    <cellStyle name="Normal 3 2 2 3 2 2 4" xfId="5246" xr:uid="{00000000-0005-0000-0000-00007E140000}"/>
    <cellStyle name="Normal 3 2 2 3 2 2 4 2" xfId="15298" xr:uid="{00000000-0005-0000-0000-0000C23B0000}"/>
    <cellStyle name="Normal 3 2 2 3 2 2 4 2 3" xfId="30393" xr:uid="{00000000-0005-0000-0000-0000B9760000}"/>
    <cellStyle name="Normal 3 2 2 3 2 2 4 3" xfId="10278" xr:uid="{00000000-0005-0000-0000-000026280000}"/>
    <cellStyle name="Normal 3 2 2 3 2 2 4 3 3" xfId="25376" xr:uid="{00000000-0005-0000-0000-000020630000}"/>
    <cellStyle name="Normal 3 2 2 3 2 2 4 5" xfId="20363" xr:uid="{00000000-0005-0000-0000-00008B4F0000}"/>
    <cellStyle name="Normal 3 2 2 3 2 2 5" xfId="11956" xr:uid="{00000000-0005-0000-0000-0000B42E0000}"/>
    <cellStyle name="Normal 3 2 2 3 2 2 5 3" xfId="27051" xr:uid="{00000000-0005-0000-0000-0000AB690000}"/>
    <cellStyle name="Normal 3 2 2 3 2 2 6" xfId="6935" xr:uid="{00000000-0005-0000-0000-0000171B0000}"/>
    <cellStyle name="Normal 3 2 2 3 2 2 6 3" xfId="22034" xr:uid="{00000000-0005-0000-0000-000012560000}"/>
    <cellStyle name="Normal 3 2 2 3 2 2 8" xfId="17021" xr:uid="{00000000-0005-0000-0000-00007D420000}"/>
    <cellStyle name="Normal 3 2 2 3 2 3" xfId="2283" xr:uid="{00000000-0005-0000-0000-0000EB080000}"/>
    <cellStyle name="Normal 3 2 2 3 2 3 2" xfId="3972" xr:uid="{00000000-0005-0000-0000-0000840F0000}"/>
    <cellStyle name="Normal 3 2 2 3 2 3 2 2" xfId="14045" xr:uid="{00000000-0005-0000-0000-0000DD360000}"/>
    <cellStyle name="Normal 3 2 2 3 2 3 2 2 3" xfId="29140" xr:uid="{00000000-0005-0000-0000-0000D4710000}"/>
    <cellStyle name="Normal 3 2 2 3 2 3 2 3" xfId="9025" xr:uid="{00000000-0005-0000-0000-000041230000}"/>
    <cellStyle name="Normal 3 2 2 3 2 3 2 3 3" xfId="24123" xr:uid="{00000000-0005-0000-0000-00003B5E0000}"/>
    <cellStyle name="Normal 3 2 2 3 2 3 2 5" xfId="19110" xr:uid="{00000000-0005-0000-0000-0000A64A0000}"/>
    <cellStyle name="Normal 3 2 2 3 2 3 3" xfId="5664" xr:uid="{00000000-0005-0000-0000-000020160000}"/>
    <cellStyle name="Normal 3 2 2 3 2 3 3 2" xfId="15716" xr:uid="{00000000-0005-0000-0000-0000643D0000}"/>
    <cellStyle name="Normal 3 2 2 3 2 3 3 2 3" xfId="30811" xr:uid="{00000000-0005-0000-0000-00005B780000}"/>
    <cellStyle name="Normal 3 2 2 3 2 3 3 3" xfId="10696" xr:uid="{00000000-0005-0000-0000-0000C8290000}"/>
    <cellStyle name="Normal 3 2 2 3 2 3 3 3 3" xfId="25794" xr:uid="{00000000-0005-0000-0000-0000C2640000}"/>
    <cellStyle name="Normal 3 2 2 3 2 3 3 5" xfId="20781" xr:uid="{00000000-0005-0000-0000-00002D510000}"/>
    <cellStyle name="Normal 3 2 2 3 2 3 4" xfId="12374" xr:uid="{00000000-0005-0000-0000-000056300000}"/>
    <cellStyle name="Normal 3 2 2 3 2 3 4 3" xfId="27469" xr:uid="{00000000-0005-0000-0000-00004D6B0000}"/>
    <cellStyle name="Normal 3 2 2 3 2 3 5" xfId="7353" xr:uid="{00000000-0005-0000-0000-0000B91C0000}"/>
    <cellStyle name="Normal 3 2 2 3 2 3 5 3" xfId="22452" xr:uid="{00000000-0005-0000-0000-0000B4570000}"/>
    <cellStyle name="Normal 3 2 2 3 2 3 7" xfId="17439" xr:uid="{00000000-0005-0000-0000-00001F440000}"/>
    <cellStyle name="Normal 3 2 2 3 2 4" xfId="3135" xr:uid="{00000000-0005-0000-0000-00003F0C0000}"/>
    <cellStyle name="Normal 3 2 2 3 2 4 2" xfId="13209" xr:uid="{00000000-0005-0000-0000-000099330000}"/>
    <cellStyle name="Normal 3 2 2 3 2 4 2 3" xfId="28304" xr:uid="{00000000-0005-0000-0000-0000906E0000}"/>
    <cellStyle name="Normal 3 2 2 3 2 4 3" xfId="8189" xr:uid="{00000000-0005-0000-0000-0000FD1F0000}"/>
    <cellStyle name="Normal 3 2 2 3 2 4 3 3" xfId="23287" xr:uid="{00000000-0005-0000-0000-0000F75A0000}"/>
    <cellStyle name="Normal 3 2 2 3 2 4 5" xfId="18274" xr:uid="{00000000-0005-0000-0000-000062470000}"/>
    <cellStyle name="Normal 3 2 2 3 2 5" xfId="4828" xr:uid="{00000000-0005-0000-0000-0000DC120000}"/>
    <cellStyle name="Normal 3 2 2 3 2 5 2" xfId="14880" xr:uid="{00000000-0005-0000-0000-0000203A0000}"/>
    <cellStyle name="Normal 3 2 2 3 2 5 2 3" xfId="29975" xr:uid="{00000000-0005-0000-0000-000017750000}"/>
    <cellStyle name="Normal 3 2 2 3 2 5 3" xfId="9860" xr:uid="{00000000-0005-0000-0000-000084260000}"/>
    <cellStyle name="Normal 3 2 2 3 2 5 3 3" xfId="24958" xr:uid="{00000000-0005-0000-0000-00007E610000}"/>
    <cellStyle name="Normal 3 2 2 3 2 5 5" xfId="19945" xr:uid="{00000000-0005-0000-0000-0000E94D0000}"/>
    <cellStyle name="Normal 3 2 2 3 2 6" xfId="11538" xr:uid="{00000000-0005-0000-0000-0000122D0000}"/>
    <cellStyle name="Normal 3 2 2 3 2 6 3" xfId="26633" xr:uid="{00000000-0005-0000-0000-000009680000}"/>
    <cellStyle name="Normal 3 2 2 3 2 7" xfId="6517" xr:uid="{00000000-0005-0000-0000-000075190000}"/>
    <cellStyle name="Normal 3 2 2 3 2 7 3" xfId="21616" xr:uid="{00000000-0005-0000-0000-000070540000}"/>
    <cellStyle name="Normal 3 2 2 3 2 9" xfId="16603" xr:uid="{00000000-0005-0000-0000-0000DB400000}"/>
    <cellStyle name="Normal 3 2 2 3 3" xfId="1654" xr:uid="{00000000-0005-0000-0000-000076060000}"/>
    <cellStyle name="Normal 3 2 2 3 3 2" xfId="2493" xr:uid="{00000000-0005-0000-0000-0000BD090000}"/>
    <cellStyle name="Normal 3 2 2 3 3 2 2" xfId="4182" xr:uid="{00000000-0005-0000-0000-000056100000}"/>
    <cellStyle name="Normal 3 2 2 3 3 2 2 2" xfId="14255" xr:uid="{00000000-0005-0000-0000-0000AF370000}"/>
    <cellStyle name="Normal 3 2 2 3 3 2 2 2 3" xfId="29350" xr:uid="{00000000-0005-0000-0000-0000A6720000}"/>
    <cellStyle name="Normal 3 2 2 3 3 2 2 3" xfId="9235" xr:uid="{00000000-0005-0000-0000-000013240000}"/>
    <cellStyle name="Normal 3 2 2 3 3 2 2 3 3" xfId="24333" xr:uid="{00000000-0005-0000-0000-00000D5F0000}"/>
    <cellStyle name="Normal 3 2 2 3 3 2 2 5" xfId="19320" xr:uid="{00000000-0005-0000-0000-0000784B0000}"/>
    <cellStyle name="Normal 3 2 2 3 3 2 3" xfId="5874" xr:uid="{00000000-0005-0000-0000-0000F2160000}"/>
    <cellStyle name="Normal 3 2 2 3 3 2 3 2" xfId="15926" xr:uid="{00000000-0005-0000-0000-0000363E0000}"/>
    <cellStyle name="Normal 3 2 2 3 3 2 3 2 3" xfId="31021" xr:uid="{00000000-0005-0000-0000-00002D790000}"/>
    <cellStyle name="Normal 3 2 2 3 3 2 3 3" xfId="10906" xr:uid="{00000000-0005-0000-0000-00009A2A0000}"/>
    <cellStyle name="Normal 3 2 2 3 3 2 3 3 3" xfId="26004" xr:uid="{00000000-0005-0000-0000-000094650000}"/>
    <cellStyle name="Normal 3 2 2 3 3 2 3 5" xfId="20991" xr:uid="{00000000-0005-0000-0000-0000FF510000}"/>
    <cellStyle name="Normal 3 2 2 3 3 2 4" xfId="12584" xr:uid="{00000000-0005-0000-0000-000028310000}"/>
    <cellStyle name="Normal 3 2 2 3 3 2 4 3" xfId="27679" xr:uid="{00000000-0005-0000-0000-00001F6C0000}"/>
    <cellStyle name="Normal 3 2 2 3 3 2 5" xfId="7563" xr:uid="{00000000-0005-0000-0000-00008B1D0000}"/>
    <cellStyle name="Normal 3 2 2 3 3 2 5 3" xfId="22662" xr:uid="{00000000-0005-0000-0000-000086580000}"/>
    <cellStyle name="Normal 3 2 2 3 3 2 7" xfId="17649" xr:uid="{00000000-0005-0000-0000-0000F1440000}"/>
    <cellStyle name="Normal 3 2 2 3 3 3" xfId="3345" xr:uid="{00000000-0005-0000-0000-0000110D0000}"/>
    <cellStyle name="Normal 3 2 2 3 3 3 2" xfId="13419" xr:uid="{00000000-0005-0000-0000-00006B340000}"/>
    <cellStyle name="Normal 3 2 2 3 3 3 2 3" xfId="28514" xr:uid="{00000000-0005-0000-0000-0000626F0000}"/>
    <cellStyle name="Normal 3 2 2 3 3 3 3" xfId="8399" xr:uid="{00000000-0005-0000-0000-0000CF200000}"/>
    <cellStyle name="Normal 3 2 2 3 3 3 3 3" xfId="23497" xr:uid="{00000000-0005-0000-0000-0000C95B0000}"/>
    <cellStyle name="Normal 3 2 2 3 3 3 5" xfId="18484" xr:uid="{00000000-0005-0000-0000-000034480000}"/>
    <cellStyle name="Normal 3 2 2 3 3 4" xfId="5038" xr:uid="{00000000-0005-0000-0000-0000AE130000}"/>
    <cellStyle name="Normal 3 2 2 3 3 4 2" xfId="15090" xr:uid="{00000000-0005-0000-0000-0000F23A0000}"/>
    <cellStyle name="Normal 3 2 2 3 3 4 2 3" xfId="30185" xr:uid="{00000000-0005-0000-0000-0000E9750000}"/>
    <cellStyle name="Normal 3 2 2 3 3 4 3" xfId="10070" xr:uid="{00000000-0005-0000-0000-000056270000}"/>
    <cellStyle name="Normal 3 2 2 3 3 4 3 3" xfId="25168" xr:uid="{00000000-0005-0000-0000-000050620000}"/>
    <cellStyle name="Normal 3 2 2 3 3 4 5" xfId="20155" xr:uid="{00000000-0005-0000-0000-0000BB4E0000}"/>
    <cellStyle name="Normal 3 2 2 3 3 5" xfId="11748" xr:uid="{00000000-0005-0000-0000-0000E42D0000}"/>
    <cellStyle name="Normal 3 2 2 3 3 5 3" xfId="26843" xr:uid="{00000000-0005-0000-0000-0000DB680000}"/>
    <cellStyle name="Normal 3 2 2 3 3 6" xfId="6727" xr:uid="{00000000-0005-0000-0000-0000471A0000}"/>
    <cellStyle name="Normal 3 2 2 3 3 6 3" xfId="21826" xr:uid="{00000000-0005-0000-0000-000042550000}"/>
    <cellStyle name="Normal 3 2 2 3 3 8" xfId="16813" xr:uid="{00000000-0005-0000-0000-0000AD410000}"/>
    <cellStyle name="Normal 3 2 2 3 4" xfId="2075" xr:uid="{00000000-0005-0000-0000-00001B080000}"/>
    <cellStyle name="Normal 3 2 2 3 4 2" xfId="3764" xr:uid="{00000000-0005-0000-0000-0000B40E0000}"/>
    <cellStyle name="Normal 3 2 2 3 4 2 2" xfId="13837" xr:uid="{00000000-0005-0000-0000-00000D360000}"/>
    <cellStyle name="Normal 3 2 2 3 4 2 2 3" xfId="28932" xr:uid="{00000000-0005-0000-0000-000004710000}"/>
    <cellStyle name="Normal 3 2 2 3 4 2 3" xfId="8817" xr:uid="{00000000-0005-0000-0000-000071220000}"/>
    <cellStyle name="Normal 3 2 2 3 4 2 3 3" xfId="23915" xr:uid="{00000000-0005-0000-0000-00006B5D0000}"/>
    <cellStyle name="Normal 3 2 2 3 4 2 5" xfId="18902" xr:uid="{00000000-0005-0000-0000-0000D6490000}"/>
    <cellStyle name="Normal 3 2 2 3 4 3" xfId="5456" xr:uid="{00000000-0005-0000-0000-000050150000}"/>
    <cellStyle name="Normal 3 2 2 3 4 3 2" xfId="15508" xr:uid="{00000000-0005-0000-0000-0000943C0000}"/>
    <cellStyle name="Normal 3 2 2 3 4 3 2 3" xfId="30603" xr:uid="{00000000-0005-0000-0000-00008B770000}"/>
    <cellStyle name="Normal 3 2 2 3 4 3 3" xfId="10488" xr:uid="{00000000-0005-0000-0000-0000F8280000}"/>
    <cellStyle name="Normal 3 2 2 3 4 3 3 3" xfId="25586" xr:uid="{00000000-0005-0000-0000-0000F2630000}"/>
    <cellStyle name="Normal 3 2 2 3 4 3 5" xfId="20573" xr:uid="{00000000-0005-0000-0000-00005D500000}"/>
    <cellStyle name="Normal 3 2 2 3 4 4" xfId="12166" xr:uid="{00000000-0005-0000-0000-0000862F0000}"/>
    <cellStyle name="Normal 3 2 2 3 4 4 3" xfId="27261" xr:uid="{00000000-0005-0000-0000-00007D6A0000}"/>
    <cellStyle name="Normal 3 2 2 3 4 5" xfId="7145" xr:uid="{00000000-0005-0000-0000-0000E91B0000}"/>
    <cellStyle name="Normal 3 2 2 3 4 5 3" xfId="22244" xr:uid="{00000000-0005-0000-0000-0000E4560000}"/>
    <cellStyle name="Normal 3 2 2 3 4 7" xfId="17231" xr:uid="{00000000-0005-0000-0000-00004F430000}"/>
    <cellStyle name="Normal 3 2 2 3 5" xfId="2927" xr:uid="{00000000-0005-0000-0000-00006F0B0000}"/>
    <cellStyle name="Normal 3 2 2 3 5 2" xfId="13001" xr:uid="{00000000-0005-0000-0000-0000C9320000}"/>
    <cellStyle name="Normal 3 2 2 3 5 2 3" xfId="28096" xr:uid="{00000000-0005-0000-0000-0000C06D0000}"/>
    <cellStyle name="Normal 3 2 2 3 5 3" xfId="7981" xr:uid="{00000000-0005-0000-0000-00002D1F0000}"/>
    <cellStyle name="Normal 3 2 2 3 5 3 3" xfId="23079" xr:uid="{00000000-0005-0000-0000-0000275A0000}"/>
    <cellStyle name="Normal 3 2 2 3 5 5" xfId="18066" xr:uid="{00000000-0005-0000-0000-000092460000}"/>
    <cellStyle name="Normal 3 2 2 3 6" xfId="4620" xr:uid="{00000000-0005-0000-0000-00000C120000}"/>
    <cellStyle name="Normal 3 2 2 3 6 2" xfId="14672" xr:uid="{00000000-0005-0000-0000-000050390000}"/>
    <cellStyle name="Normal 3 2 2 3 6 2 3" xfId="29767" xr:uid="{00000000-0005-0000-0000-000047740000}"/>
    <cellStyle name="Normal 3 2 2 3 6 3" xfId="9652" xr:uid="{00000000-0005-0000-0000-0000B4250000}"/>
    <cellStyle name="Normal 3 2 2 3 6 3 3" xfId="24750" xr:uid="{00000000-0005-0000-0000-0000AE600000}"/>
    <cellStyle name="Normal 3 2 2 3 6 5" xfId="19737" xr:uid="{00000000-0005-0000-0000-0000194D0000}"/>
    <cellStyle name="Normal 3 2 2 3 7" xfId="11330" xr:uid="{00000000-0005-0000-0000-0000422C0000}"/>
    <cellStyle name="Normal 3 2 2 3 7 3" xfId="26425" xr:uid="{00000000-0005-0000-0000-000039670000}"/>
    <cellStyle name="Normal 3 2 2 3 8" xfId="6309" xr:uid="{00000000-0005-0000-0000-0000A5180000}"/>
    <cellStyle name="Normal 3 2 2 3 8 3" xfId="21408" xr:uid="{00000000-0005-0000-0000-0000A0530000}"/>
    <cellStyle name="Normal 3 2 2 4" xfId="1335" xr:uid="{00000000-0005-0000-0000-000037050000}"/>
    <cellStyle name="Normal 3 2 2 4 2" xfId="1758" xr:uid="{00000000-0005-0000-0000-0000DE060000}"/>
    <cellStyle name="Normal 3 2 2 4 2 2" xfId="2597" xr:uid="{00000000-0005-0000-0000-0000250A0000}"/>
    <cellStyle name="Normal 3 2 2 4 2 2 2" xfId="4286" xr:uid="{00000000-0005-0000-0000-0000BE100000}"/>
    <cellStyle name="Normal 3 2 2 4 2 2 2 2" xfId="14359" xr:uid="{00000000-0005-0000-0000-000017380000}"/>
    <cellStyle name="Normal 3 2 2 4 2 2 2 2 3" xfId="29454" xr:uid="{00000000-0005-0000-0000-00000E730000}"/>
    <cellStyle name="Normal 3 2 2 4 2 2 2 3" xfId="9339" xr:uid="{00000000-0005-0000-0000-00007B240000}"/>
    <cellStyle name="Normal 3 2 2 4 2 2 2 3 3" xfId="24437" xr:uid="{00000000-0005-0000-0000-0000755F0000}"/>
    <cellStyle name="Normal 3 2 2 4 2 2 2 5" xfId="19424" xr:uid="{00000000-0005-0000-0000-0000E04B0000}"/>
    <cellStyle name="Normal 3 2 2 4 2 2 3" xfId="5978" xr:uid="{00000000-0005-0000-0000-00005A170000}"/>
    <cellStyle name="Normal 3 2 2 4 2 2 3 2" xfId="16030" xr:uid="{00000000-0005-0000-0000-00009E3E0000}"/>
    <cellStyle name="Normal 3 2 2 4 2 2 3 2 3" xfId="31125" xr:uid="{00000000-0005-0000-0000-000095790000}"/>
    <cellStyle name="Normal 3 2 2 4 2 2 3 3" xfId="11010" xr:uid="{00000000-0005-0000-0000-0000022B0000}"/>
    <cellStyle name="Normal 3 2 2 4 2 2 3 3 3" xfId="26108" xr:uid="{00000000-0005-0000-0000-0000FC650000}"/>
    <cellStyle name="Normal 3 2 2 4 2 2 3 5" xfId="21095" xr:uid="{00000000-0005-0000-0000-000067520000}"/>
    <cellStyle name="Normal 3 2 2 4 2 2 4" xfId="12688" xr:uid="{00000000-0005-0000-0000-000090310000}"/>
    <cellStyle name="Normal 3 2 2 4 2 2 4 3" xfId="27783" xr:uid="{00000000-0005-0000-0000-0000876C0000}"/>
    <cellStyle name="Normal 3 2 2 4 2 2 5" xfId="7667" xr:uid="{00000000-0005-0000-0000-0000F31D0000}"/>
    <cellStyle name="Normal 3 2 2 4 2 2 5 3" xfId="22766" xr:uid="{00000000-0005-0000-0000-0000EE580000}"/>
    <cellStyle name="Normal 3 2 2 4 2 2 7" xfId="17753" xr:uid="{00000000-0005-0000-0000-000059450000}"/>
    <cellStyle name="Normal 3 2 2 4 2 3" xfId="3449" xr:uid="{00000000-0005-0000-0000-0000790D0000}"/>
    <cellStyle name="Normal 3 2 2 4 2 3 2" xfId="13523" xr:uid="{00000000-0005-0000-0000-0000D3340000}"/>
    <cellStyle name="Normal 3 2 2 4 2 3 2 3" xfId="28618" xr:uid="{00000000-0005-0000-0000-0000CA6F0000}"/>
    <cellStyle name="Normal 3 2 2 4 2 3 3" xfId="8503" xr:uid="{00000000-0005-0000-0000-000037210000}"/>
    <cellStyle name="Normal 3 2 2 4 2 3 3 3" xfId="23601" xr:uid="{00000000-0005-0000-0000-0000315C0000}"/>
    <cellStyle name="Normal 3 2 2 4 2 3 5" xfId="18588" xr:uid="{00000000-0005-0000-0000-00009C480000}"/>
    <cellStyle name="Normal 3 2 2 4 2 4" xfId="5142" xr:uid="{00000000-0005-0000-0000-000016140000}"/>
    <cellStyle name="Normal 3 2 2 4 2 4 2" xfId="15194" xr:uid="{00000000-0005-0000-0000-00005A3B0000}"/>
    <cellStyle name="Normal 3 2 2 4 2 4 2 3" xfId="30289" xr:uid="{00000000-0005-0000-0000-000051760000}"/>
    <cellStyle name="Normal 3 2 2 4 2 4 3" xfId="10174" xr:uid="{00000000-0005-0000-0000-0000BE270000}"/>
    <cellStyle name="Normal 3 2 2 4 2 4 3 3" xfId="25272" xr:uid="{00000000-0005-0000-0000-0000B8620000}"/>
    <cellStyle name="Normal 3 2 2 4 2 4 5" xfId="20259" xr:uid="{00000000-0005-0000-0000-0000234F0000}"/>
    <cellStyle name="Normal 3 2 2 4 2 5" xfId="11852" xr:uid="{00000000-0005-0000-0000-00004C2E0000}"/>
    <cellStyle name="Normal 3 2 2 4 2 5 3" xfId="26947" xr:uid="{00000000-0005-0000-0000-000043690000}"/>
    <cellStyle name="Normal 3 2 2 4 2 6" xfId="6831" xr:uid="{00000000-0005-0000-0000-0000AF1A0000}"/>
    <cellStyle name="Normal 3 2 2 4 2 6 3" xfId="21930" xr:uid="{00000000-0005-0000-0000-0000AA550000}"/>
    <cellStyle name="Normal 3 2 2 4 2 8" xfId="16917" xr:uid="{00000000-0005-0000-0000-000015420000}"/>
    <cellStyle name="Normal 3 2 2 4 3" xfId="2179" xr:uid="{00000000-0005-0000-0000-000083080000}"/>
    <cellStyle name="Normal 3 2 2 4 3 2" xfId="3868" xr:uid="{00000000-0005-0000-0000-00001C0F0000}"/>
    <cellStyle name="Normal 3 2 2 4 3 2 2" xfId="13941" xr:uid="{00000000-0005-0000-0000-000075360000}"/>
    <cellStyle name="Normal 3 2 2 4 3 2 2 3" xfId="29036" xr:uid="{00000000-0005-0000-0000-00006C710000}"/>
    <cellStyle name="Normal 3 2 2 4 3 2 3" xfId="8921" xr:uid="{00000000-0005-0000-0000-0000D9220000}"/>
    <cellStyle name="Normal 3 2 2 4 3 2 3 3" xfId="24019" xr:uid="{00000000-0005-0000-0000-0000D35D0000}"/>
    <cellStyle name="Normal 3 2 2 4 3 2 5" xfId="19006" xr:uid="{00000000-0005-0000-0000-00003E4A0000}"/>
    <cellStyle name="Normal 3 2 2 4 3 3" xfId="5560" xr:uid="{00000000-0005-0000-0000-0000B8150000}"/>
    <cellStyle name="Normal 3 2 2 4 3 3 2" xfId="15612" xr:uid="{00000000-0005-0000-0000-0000FC3C0000}"/>
    <cellStyle name="Normal 3 2 2 4 3 3 2 3" xfId="30707" xr:uid="{00000000-0005-0000-0000-0000F3770000}"/>
    <cellStyle name="Normal 3 2 2 4 3 3 3" xfId="10592" xr:uid="{00000000-0005-0000-0000-000060290000}"/>
    <cellStyle name="Normal 3 2 2 4 3 3 3 3" xfId="25690" xr:uid="{00000000-0005-0000-0000-00005A640000}"/>
    <cellStyle name="Normal 3 2 2 4 3 3 5" xfId="20677" xr:uid="{00000000-0005-0000-0000-0000C5500000}"/>
    <cellStyle name="Normal 3 2 2 4 3 4" xfId="12270" xr:uid="{00000000-0005-0000-0000-0000EE2F0000}"/>
    <cellStyle name="Normal 3 2 2 4 3 4 3" xfId="27365" xr:uid="{00000000-0005-0000-0000-0000E56A0000}"/>
    <cellStyle name="Normal 3 2 2 4 3 5" xfId="7249" xr:uid="{00000000-0005-0000-0000-0000511C0000}"/>
    <cellStyle name="Normal 3 2 2 4 3 5 3" xfId="22348" xr:uid="{00000000-0005-0000-0000-00004C570000}"/>
    <cellStyle name="Normal 3 2 2 4 3 7" xfId="17335" xr:uid="{00000000-0005-0000-0000-0000B7430000}"/>
    <cellStyle name="Normal 3 2 2 4 4" xfId="3031" xr:uid="{00000000-0005-0000-0000-0000D70B0000}"/>
    <cellStyle name="Normal 3 2 2 4 4 2" xfId="13105" xr:uid="{00000000-0005-0000-0000-000031330000}"/>
    <cellStyle name="Normal 3 2 2 4 4 2 3" xfId="28200" xr:uid="{00000000-0005-0000-0000-0000286E0000}"/>
    <cellStyle name="Normal 3 2 2 4 4 3" xfId="8085" xr:uid="{00000000-0005-0000-0000-0000951F0000}"/>
    <cellStyle name="Normal 3 2 2 4 4 3 3" xfId="23183" xr:uid="{00000000-0005-0000-0000-00008F5A0000}"/>
    <cellStyle name="Normal 3 2 2 4 4 5" xfId="18170" xr:uid="{00000000-0005-0000-0000-0000FA460000}"/>
    <cellStyle name="Normal 3 2 2 4 5" xfId="4724" xr:uid="{00000000-0005-0000-0000-000074120000}"/>
    <cellStyle name="Normal 3 2 2 4 5 2" xfId="14776" xr:uid="{00000000-0005-0000-0000-0000B8390000}"/>
    <cellStyle name="Normal 3 2 2 4 5 2 3" xfId="29871" xr:uid="{00000000-0005-0000-0000-0000AF740000}"/>
    <cellStyle name="Normal 3 2 2 4 5 3" xfId="9756" xr:uid="{00000000-0005-0000-0000-00001C260000}"/>
    <cellStyle name="Normal 3 2 2 4 5 3 3" xfId="24854" xr:uid="{00000000-0005-0000-0000-000016610000}"/>
    <cellStyle name="Normal 3 2 2 4 5 5" xfId="19841" xr:uid="{00000000-0005-0000-0000-0000814D0000}"/>
    <cellStyle name="Normal 3 2 2 4 6" xfId="11434" xr:uid="{00000000-0005-0000-0000-0000AA2C0000}"/>
    <cellStyle name="Normal 3 2 2 4 6 3" xfId="26529" xr:uid="{00000000-0005-0000-0000-0000A1670000}"/>
    <cellStyle name="Normal 3 2 2 4 7" xfId="6413" xr:uid="{00000000-0005-0000-0000-00000D190000}"/>
    <cellStyle name="Normal 3 2 2 4 7 3" xfId="21512" xr:uid="{00000000-0005-0000-0000-000008540000}"/>
    <cellStyle name="Normal 3 2 2 4 9" xfId="16499" xr:uid="{00000000-0005-0000-0000-000073400000}"/>
    <cellStyle name="Normal 3 2 2 5" xfId="1548" xr:uid="{00000000-0005-0000-0000-00000C060000}"/>
    <cellStyle name="Normal 3 2 2 5 2" xfId="2389" xr:uid="{00000000-0005-0000-0000-000055090000}"/>
    <cellStyle name="Normal 3 2 2 5 2 2" xfId="4078" xr:uid="{00000000-0005-0000-0000-0000EE0F0000}"/>
    <cellStyle name="Normal 3 2 2 5 2 2 2" xfId="14151" xr:uid="{00000000-0005-0000-0000-000047370000}"/>
    <cellStyle name="Normal 3 2 2 5 2 2 2 3" xfId="29246" xr:uid="{00000000-0005-0000-0000-00003E720000}"/>
    <cellStyle name="Normal 3 2 2 5 2 2 3" xfId="9131" xr:uid="{00000000-0005-0000-0000-0000AB230000}"/>
    <cellStyle name="Normal 3 2 2 5 2 2 3 3" xfId="24229" xr:uid="{00000000-0005-0000-0000-0000A55E0000}"/>
    <cellStyle name="Normal 3 2 2 5 2 2 5" xfId="19216" xr:uid="{00000000-0005-0000-0000-0000104B0000}"/>
    <cellStyle name="Normal 3 2 2 5 2 3" xfId="5770" xr:uid="{00000000-0005-0000-0000-00008A160000}"/>
    <cellStyle name="Normal 3 2 2 5 2 3 2" xfId="15822" xr:uid="{00000000-0005-0000-0000-0000CE3D0000}"/>
    <cellStyle name="Normal 3 2 2 5 2 3 2 3" xfId="30917" xr:uid="{00000000-0005-0000-0000-0000C5780000}"/>
    <cellStyle name="Normal 3 2 2 5 2 3 3" xfId="10802" xr:uid="{00000000-0005-0000-0000-0000322A0000}"/>
    <cellStyle name="Normal 3 2 2 5 2 3 3 3" xfId="25900" xr:uid="{00000000-0005-0000-0000-00002C650000}"/>
    <cellStyle name="Normal 3 2 2 5 2 3 5" xfId="20887" xr:uid="{00000000-0005-0000-0000-000097510000}"/>
    <cellStyle name="Normal 3 2 2 5 2 4" xfId="12480" xr:uid="{00000000-0005-0000-0000-0000C0300000}"/>
    <cellStyle name="Normal 3 2 2 5 2 4 3" xfId="27575" xr:uid="{00000000-0005-0000-0000-0000B76B0000}"/>
    <cellStyle name="Normal 3 2 2 5 2 5" xfId="7459" xr:uid="{00000000-0005-0000-0000-0000231D0000}"/>
    <cellStyle name="Normal 3 2 2 5 2 5 3" xfId="22558" xr:uid="{00000000-0005-0000-0000-00001E580000}"/>
    <cellStyle name="Normal 3 2 2 5 2 7" xfId="17545" xr:uid="{00000000-0005-0000-0000-000089440000}"/>
    <cellStyle name="Normal 3 2 2 5 3" xfId="3241" xr:uid="{00000000-0005-0000-0000-0000A90C0000}"/>
    <cellStyle name="Normal 3 2 2 5 3 2" xfId="13315" xr:uid="{00000000-0005-0000-0000-000003340000}"/>
    <cellStyle name="Normal 3 2 2 5 3 2 3" xfId="28410" xr:uid="{00000000-0005-0000-0000-0000FA6E0000}"/>
    <cellStyle name="Normal 3 2 2 5 3 3" xfId="8295" xr:uid="{00000000-0005-0000-0000-000067200000}"/>
    <cellStyle name="Normal 3 2 2 5 3 3 3" xfId="23393" xr:uid="{00000000-0005-0000-0000-0000615B0000}"/>
    <cellStyle name="Normal 3 2 2 5 3 5" xfId="18380" xr:uid="{00000000-0005-0000-0000-0000CC470000}"/>
    <cellStyle name="Normal 3 2 2 5 4" xfId="4934" xr:uid="{00000000-0005-0000-0000-000046130000}"/>
    <cellStyle name="Normal 3 2 2 5 4 2" xfId="14986" xr:uid="{00000000-0005-0000-0000-00008A3A0000}"/>
    <cellStyle name="Normal 3 2 2 5 4 2 3" xfId="30081" xr:uid="{00000000-0005-0000-0000-000081750000}"/>
    <cellStyle name="Normal 3 2 2 5 4 3" xfId="9966" xr:uid="{00000000-0005-0000-0000-0000EE260000}"/>
    <cellStyle name="Normal 3 2 2 5 4 3 3" xfId="25064" xr:uid="{00000000-0005-0000-0000-0000E8610000}"/>
    <cellStyle name="Normal 3 2 2 5 4 5" xfId="20051" xr:uid="{00000000-0005-0000-0000-0000534E0000}"/>
    <cellStyle name="Normal 3 2 2 5 5" xfId="11644" xr:uid="{00000000-0005-0000-0000-00007C2D0000}"/>
    <cellStyle name="Normal 3 2 2 5 5 3" xfId="26739" xr:uid="{00000000-0005-0000-0000-000073680000}"/>
    <cellStyle name="Normal 3 2 2 5 6" xfId="6623" xr:uid="{00000000-0005-0000-0000-0000DF190000}"/>
    <cellStyle name="Normal 3 2 2 5 6 3" xfId="21722" xr:uid="{00000000-0005-0000-0000-0000DA540000}"/>
    <cellStyle name="Normal 3 2 2 5 8" xfId="16709" xr:uid="{00000000-0005-0000-0000-000045410000}"/>
    <cellStyle name="Normal 3 2 2 6" xfId="1969" xr:uid="{00000000-0005-0000-0000-0000B1070000}"/>
    <cellStyle name="Normal 3 2 2 6 2" xfId="3660" xr:uid="{00000000-0005-0000-0000-00004C0E0000}"/>
    <cellStyle name="Normal 3 2 2 6 2 2" xfId="13733" xr:uid="{00000000-0005-0000-0000-0000A5350000}"/>
    <cellStyle name="Normal 3 2 2 6 2 2 3" xfId="28828" xr:uid="{00000000-0005-0000-0000-00009C700000}"/>
    <cellStyle name="Normal 3 2 2 6 2 3" xfId="8713" xr:uid="{00000000-0005-0000-0000-000009220000}"/>
    <cellStyle name="Normal 3 2 2 6 2 3 3" xfId="23811" xr:uid="{00000000-0005-0000-0000-0000035D0000}"/>
    <cellStyle name="Normal 3 2 2 6 2 5" xfId="18798" xr:uid="{00000000-0005-0000-0000-00006E490000}"/>
    <cellStyle name="Normal 3 2 2 6 3" xfId="5352" xr:uid="{00000000-0005-0000-0000-0000E8140000}"/>
    <cellStyle name="Normal 3 2 2 6 3 2" xfId="15404" xr:uid="{00000000-0005-0000-0000-00002C3C0000}"/>
    <cellStyle name="Normal 3 2 2 6 3 2 3" xfId="30499" xr:uid="{00000000-0005-0000-0000-000023770000}"/>
    <cellStyle name="Normal 3 2 2 6 3 3" xfId="10384" xr:uid="{00000000-0005-0000-0000-000090280000}"/>
    <cellStyle name="Normal 3 2 2 6 3 3 3" xfId="25482" xr:uid="{00000000-0005-0000-0000-00008A630000}"/>
    <cellStyle name="Normal 3 2 2 6 3 5" xfId="20469" xr:uid="{00000000-0005-0000-0000-0000F54F0000}"/>
    <cellStyle name="Normal 3 2 2 6 4" xfId="12062" xr:uid="{00000000-0005-0000-0000-00001E2F0000}"/>
    <cellStyle name="Normal 3 2 2 6 4 3" xfId="27157" xr:uid="{00000000-0005-0000-0000-0000156A0000}"/>
    <cellStyle name="Normal 3 2 2 6 5" xfId="7041" xr:uid="{00000000-0005-0000-0000-0000811B0000}"/>
    <cellStyle name="Normal 3 2 2 6 5 3" xfId="22140" xr:uid="{00000000-0005-0000-0000-00007C560000}"/>
    <cellStyle name="Normal 3 2 2 6 7" xfId="17127" xr:uid="{00000000-0005-0000-0000-0000E7420000}"/>
    <cellStyle name="Normal 3 2 2 7" xfId="2819" xr:uid="{00000000-0005-0000-0000-0000030B0000}"/>
    <cellStyle name="Normal 3 2 2 7 2" xfId="12897" xr:uid="{00000000-0005-0000-0000-000061320000}"/>
    <cellStyle name="Normal 3 2 2 7 2 3" xfId="27992" xr:uid="{00000000-0005-0000-0000-0000586D0000}"/>
    <cellStyle name="Normal 3 2 2 7 3" xfId="7877" xr:uid="{00000000-0005-0000-0000-0000C51E0000}"/>
    <cellStyle name="Normal 3 2 2 7 3 3" xfId="22975" xr:uid="{00000000-0005-0000-0000-0000BF590000}"/>
    <cellStyle name="Normal 3 2 2 7 5" xfId="17962" xr:uid="{00000000-0005-0000-0000-00002A460000}"/>
    <cellStyle name="Normal 3 2 2 8" xfId="4513" xr:uid="{00000000-0005-0000-0000-0000A1110000}"/>
    <cellStyle name="Normal 3 2 2 8 2" xfId="14568" xr:uid="{00000000-0005-0000-0000-0000E8380000}"/>
    <cellStyle name="Normal 3 2 2 8 2 3" xfId="29663" xr:uid="{00000000-0005-0000-0000-0000DF730000}"/>
    <cellStyle name="Normal 3 2 2 8 3" xfId="9548" xr:uid="{00000000-0005-0000-0000-00004C250000}"/>
    <cellStyle name="Normal 3 2 2 8 3 3" xfId="24646" xr:uid="{00000000-0005-0000-0000-000046600000}"/>
    <cellStyle name="Normal 3 2 2 8 5" xfId="19633" xr:uid="{00000000-0005-0000-0000-0000B14C0000}"/>
    <cellStyle name="Normal 3 2 2 9" xfId="11224" xr:uid="{00000000-0005-0000-0000-0000D82B0000}"/>
    <cellStyle name="Normal 3 2 2 9 3" xfId="26321" xr:uid="{00000000-0005-0000-0000-0000D1660000}"/>
    <cellStyle name="Normal 3 2 3" xfId="519" xr:uid="{00000000-0005-0000-0000-000007020000}"/>
    <cellStyle name="Normal 3 3" xfId="838" xr:uid="{00000000-0005-0000-0000-000046030000}"/>
    <cellStyle name="Normal 3 3 10" xfId="6204" xr:uid="{00000000-0005-0000-0000-00003C180000}"/>
    <cellStyle name="Normal 3 3 10 3" xfId="21305" xr:uid="{00000000-0005-0000-0000-000039530000}"/>
    <cellStyle name="Normal 3 3 12" xfId="16290" xr:uid="{00000000-0005-0000-0000-0000A23F0000}"/>
    <cellStyle name="Normal 3 3 2" xfId="1169" xr:uid="{00000000-0005-0000-0000-000091040000}"/>
    <cellStyle name="Normal 3 3 2 11" xfId="16344" xr:uid="{00000000-0005-0000-0000-0000D83F0000}"/>
    <cellStyle name="Normal 3 3 2 2" xfId="1277" xr:uid="{00000000-0005-0000-0000-0000FD040000}"/>
    <cellStyle name="Normal 3 3 2 2 10" xfId="16448" xr:uid="{00000000-0005-0000-0000-000040400000}"/>
    <cellStyle name="Normal 3 3 2 2 2" xfId="1494" xr:uid="{00000000-0005-0000-0000-0000D6050000}"/>
    <cellStyle name="Normal 3 3 2 2 2 2" xfId="1915" xr:uid="{00000000-0005-0000-0000-00007B070000}"/>
    <cellStyle name="Normal 3 3 2 2 2 2 2" xfId="2754" xr:uid="{00000000-0005-0000-0000-0000C20A0000}"/>
    <cellStyle name="Normal 3 3 2 2 2 2 2 2" xfId="4443" xr:uid="{00000000-0005-0000-0000-00005B110000}"/>
    <cellStyle name="Normal 3 3 2 2 2 2 2 2 2" xfId="14516" xr:uid="{00000000-0005-0000-0000-0000B4380000}"/>
    <cellStyle name="Normal 3 3 2 2 2 2 2 2 2 3" xfId="29611" xr:uid="{00000000-0005-0000-0000-0000AB730000}"/>
    <cellStyle name="Normal 3 3 2 2 2 2 2 2 3" xfId="9496" xr:uid="{00000000-0005-0000-0000-000018250000}"/>
    <cellStyle name="Normal 3 3 2 2 2 2 2 2 3 3" xfId="24594" xr:uid="{00000000-0005-0000-0000-000012600000}"/>
    <cellStyle name="Normal 3 3 2 2 2 2 2 2 5" xfId="19581" xr:uid="{00000000-0005-0000-0000-00007D4C0000}"/>
    <cellStyle name="Normal 3 3 2 2 2 2 2 3" xfId="6135" xr:uid="{00000000-0005-0000-0000-0000F7170000}"/>
    <cellStyle name="Normal 3 3 2 2 2 2 2 3 2" xfId="16187" xr:uid="{00000000-0005-0000-0000-00003B3F0000}"/>
    <cellStyle name="Normal 3 3 2 2 2 2 2 3 2 3" xfId="31282" xr:uid="{00000000-0005-0000-0000-0000327A0000}"/>
    <cellStyle name="Normal 3 3 2 2 2 2 2 3 3" xfId="11167" xr:uid="{00000000-0005-0000-0000-00009F2B0000}"/>
    <cellStyle name="Normal 3 3 2 2 2 2 2 3 3 3" xfId="26265" xr:uid="{00000000-0005-0000-0000-000099660000}"/>
    <cellStyle name="Normal 3 3 2 2 2 2 2 3 5" xfId="21252" xr:uid="{00000000-0005-0000-0000-000004530000}"/>
    <cellStyle name="Normal 3 3 2 2 2 2 2 4" xfId="12845" xr:uid="{00000000-0005-0000-0000-00002D320000}"/>
    <cellStyle name="Normal 3 3 2 2 2 2 2 4 3" xfId="27940" xr:uid="{00000000-0005-0000-0000-0000246D0000}"/>
    <cellStyle name="Normal 3 3 2 2 2 2 2 5" xfId="7824" xr:uid="{00000000-0005-0000-0000-0000901E0000}"/>
    <cellStyle name="Normal 3 3 2 2 2 2 2 5 3" xfId="22923" xr:uid="{00000000-0005-0000-0000-00008B590000}"/>
    <cellStyle name="Normal 3 3 2 2 2 2 2 7" xfId="17910" xr:uid="{00000000-0005-0000-0000-0000F6450000}"/>
    <cellStyle name="Normal 3 3 2 2 2 2 3" xfId="3606" xr:uid="{00000000-0005-0000-0000-0000160E0000}"/>
    <cellStyle name="Normal 3 3 2 2 2 2 3 2" xfId="13680" xr:uid="{00000000-0005-0000-0000-000070350000}"/>
    <cellStyle name="Normal 3 3 2 2 2 2 3 2 3" xfId="28775" xr:uid="{00000000-0005-0000-0000-000067700000}"/>
    <cellStyle name="Normal 3 3 2 2 2 2 3 3" xfId="8660" xr:uid="{00000000-0005-0000-0000-0000D4210000}"/>
    <cellStyle name="Normal 3 3 2 2 2 2 3 3 3" xfId="23758" xr:uid="{00000000-0005-0000-0000-0000CE5C0000}"/>
    <cellStyle name="Normal 3 3 2 2 2 2 3 5" xfId="18745" xr:uid="{00000000-0005-0000-0000-000039490000}"/>
    <cellStyle name="Normal 3 3 2 2 2 2 4" xfId="5299" xr:uid="{00000000-0005-0000-0000-0000B3140000}"/>
    <cellStyle name="Normal 3 3 2 2 2 2 4 2" xfId="15351" xr:uid="{00000000-0005-0000-0000-0000F73B0000}"/>
    <cellStyle name="Normal 3 3 2 2 2 2 4 2 3" xfId="30446" xr:uid="{00000000-0005-0000-0000-0000EE760000}"/>
    <cellStyle name="Normal 3 3 2 2 2 2 4 3" xfId="10331" xr:uid="{00000000-0005-0000-0000-00005B280000}"/>
    <cellStyle name="Normal 3 3 2 2 2 2 4 3 3" xfId="25429" xr:uid="{00000000-0005-0000-0000-000055630000}"/>
    <cellStyle name="Normal 3 3 2 2 2 2 4 5" xfId="20416" xr:uid="{00000000-0005-0000-0000-0000C04F0000}"/>
    <cellStyle name="Normal 3 3 2 2 2 2 5" xfId="12009" xr:uid="{00000000-0005-0000-0000-0000E92E0000}"/>
    <cellStyle name="Normal 3 3 2 2 2 2 5 3" xfId="27104" xr:uid="{00000000-0005-0000-0000-0000E0690000}"/>
    <cellStyle name="Normal 3 3 2 2 2 2 6" xfId="6988" xr:uid="{00000000-0005-0000-0000-00004C1B0000}"/>
    <cellStyle name="Normal 3 3 2 2 2 2 6 3" xfId="22087" xr:uid="{00000000-0005-0000-0000-000047560000}"/>
    <cellStyle name="Normal 3 3 2 2 2 2 8" xfId="17074" xr:uid="{00000000-0005-0000-0000-0000B2420000}"/>
    <cellStyle name="Normal 3 3 2 2 2 3" xfId="2336" xr:uid="{00000000-0005-0000-0000-000020090000}"/>
    <cellStyle name="Normal 3 3 2 2 2 3 2" xfId="4025" xr:uid="{00000000-0005-0000-0000-0000B90F0000}"/>
    <cellStyle name="Normal 3 3 2 2 2 3 2 2" xfId="14098" xr:uid="{00000000-0005-0000-0000-000012370000}"/>
    <cellStyle name="Normal 3 3 2 2 2 3 2 2 3" xfId="29193" xr:uid="{00000000-0005-0000-0000-000009720000}"/>
    <cellStyle name="Normal 3 3 2 2 2 3 2 3" xfId="9078" xr:uid="{00000000-0005-0000-0000-000076230000}"/>
    <cellStyle name="Normal 3 3 2 2 2 3 2 3 3" xfId="24176" xr:uid="{00000000-0005-0000-0000-0000705E0000}"/>
    <cellStyle name="Normal 3 3 2 2 2 3 2 5" xfId="19163" xr:uid="{00000000-0005-0000-0000-0000DB4A0000}"/>
    <cellStyle name="Normal 3 3 2 2 2 3 3" xfId="5717" xr:uid="{00000000-0005-0000-0000-000055160000}"/>
    <cellStyle name="Normal 3 3 2 2 2 3 3 2" xfId="15769" xr:uid="{00000000-0005-0000-0000-0000993D0000}"/>
    <cellStyle name="Normal 3 3 2 2 2 3 3 2 3" xfId="30864" xr:uid="{00000000-0005-0000-0000-000090780000}"/>
    <cellStyle name="Normal 3 3 2 2 2 3 3 3" xfId="10749" xr:uid="{00000000-0005-0000-0000-0000FD290000}"/>
    <cellStyle name="Normal 3 3 2 2 2 3 3 3 3" xfId="25847" xr:uid="{00000000-0005-0000-0000-0000F7640000}"/>
    <cellStyle name="Normal 3 3 2 2 2 3 3 5" xfId="20834" xr:uid="{00000000-0005-0000-0000-000062510000}"/>
    <cellStyle name="Normal 3 3 2 2 2 3 4" xfId="12427" xr:uid="{00000000-0005-0000-0000-00008B300000}"/>
    <cellStyle name="Normal 3 3 2 2 2 3 4 3" xfId="27522" xr:uid="{00000000-0005-0000-0000-0000826B0000}"/>
    <cellStyle name="Normal 3 3 2 2 2 3 5" xfId="7406" xr:uid="{00000000-0005-0000-0000-0000EE1C0000}"/>
    <cellStyle name="Normal 3 3 2 2 2 3 5 3" xfId="22505" xr:uid="{00000000-0005-0000-0000-0000E9570000}"/>
    <cellStyle name="Normal 3 3 2 2 2 3 7" xfId="17492" xr:uid="{00000000-0005-0000-0000-000054440000}"/>
    <cellStyle name="Normal 3 3 2 2 2 4" xfId="3188" xr:uid="{00000000-0005-0000-0000-0000740C0000}"/>
    <cellStyle name="Normal 3 3 2 2 2 4 2" xfId="13262" xr:uid="{00000000-0005-0000-0000-0000CE330000}"/>
    <cellStyle name="Normal 3 3 2 2 2 4 2 3" xfId="28357" xr:uid="{00000000-0005-0000-0000-0000C56E0000}"/>
    <cellStyle name="Normal 3 3 2 2 2 4 3" xfId="8242" xr:uid="{00000000-0005-0000-0000-000032200000}"/>
    <cellStyle name="Normal 3 3 2 2 2 4 3 3" xfId="23340" xr:uid="{00000000-0005-0000-0000-00002C5B0000}"/>
    <cellStyle name="Normal 3 3 2 2 2 4 5" xfId="18327" xr:uid="{00000000-0005-0000-0000-000097470000}"/>
    <cellStyle name="Normal 3 3 2 2 2 5" xfId="4881" xr:uid="{00000000-0005-0000-0000-000011130000}"/>
    <cellStyle name="Normal 3 3 2 2 2 5 2" xfId="14933" xr:uid="{00000000-0005-0000-0000-0000553A0000}"/>
    <cellStyle name="Normal 3 3 2 2 2 5 2 3" xfId="30028" xr:uid="{00000000-0005-0000-0000-00004C750000}"/>
    <cellStyle name="Normal 3 3 2 2 2 5 3" xfId="9913" xr:uid="{00000000-0005-0000-0000-0000B9260000}"/>
    <cellStyle name="Normal 3 3 2 2 2 5 3 3" xfId="25011" xr:uid="{00000000-0005-0000-0000-0000B3610000}"/>
    <cellStyle name="Normal 3 3 2 2 2 5 5" xfId="19998" xr:uid="{00000000-0005-0000-0000-00001E4E0000}"/>
    <cellStyle name="Normal 3 3 2 2 2 6" xfId="11591" xr:uid="{00000000-0005-0000-0000-0000472D0000}"/>
    <cellStyle name="Normal 3 3 2 2 2 6 3" xfId="26686" xr:uid="{00000000-0005-0000-0000-00003E680000}"/>
    <cellStyle name="Normal 3 3 2 2 2 7" xfId="6570" xr:uid="{00000000-0005-0000-0000-0000AA190000}"/>
    <cellStyle name="Normal 3 3 2 2 2 7 3" xfId="21669" xr:uid="{00000000-0005-0000-0000-0000A5540000}"/>
    <cellStyle name="Normal 3 3 2 2 2 9" xfId="16656" xr:uid="{00000000-0005-0000-0000-000010410000}"/>
    <cellStyle name="Normal 3 3 2 2 3" xfId="1707" xr:uid="{00000000-0005-0000-0000-0000AB060000}"/>
    <cellStyle name="Normal 3 3 2 2 3 2" xfId="2546" xr:uid="{00000000-0005-0000-0000-0000F2090000}"/>
    <cellStyle name="Normal 3 3 2 2 3 2 2" xfId="4235" xr:uid="{00000000-0005-0000-0000-00008B100000}"/>
    <cellStyle name="Normal 3 3 2 2 3 2 2 2" xfId="14308" xr:uid="{00000000-0005-0000-0000-0000E4370000}"/>
    <cellStyle name="Normal 3 3 2 2 3 2 2 2 3" xfId="29403" xr:uid="{00000000-0005-0000-0000-0000DB720000}"/>
    <cellStyle name="Normal 3 3 2 2 3 2 2 3" xfId="9288" xr:uid="{00000000-0005-0000-0000-000048240000}"/>
    <cellStyle name="Normal 3 3 2 2 3 2 2 3 3" xfId="24386" xr:uid="{00000000-0005-0000-0000-0000425F0000}"/>
    <cellStyle name="Normal 3 3 2 2 3 2 2 5" xfId="19373" xr:uid="{00000000-0005-0000-0000-0000AD4B0000}"/>
    <cellStyle name="Normal 3 3 2 2 3 2 3" xfId="5927" xr:uid="{00000000-0005-0000-0000-000027170000}"/>
    <cellStyle name="Normal 3 3 2 2 3 2 3 2" xfId="15979" xr:uid="{00000000-0005-0000-0000-00006B3E0000}"/>
    <cellStyle name="Normal 3 3 2 2 3 2 3 2 3" xfId="31074" xr:uid="{00000000-0005-0000-0000-000062790000}"/>
    <cellStyle name="Normal 3 3 2 2 3 2 3 3" xfId="10959" xr:uid="{00000000-0005-0000-0000-0000CF2A0000}"/>
    <cellStyle name="Normal 3 3 2 2 3 2 3 3 3" xfId="26057" xr:uid="{00000000-0005-0000-0000-0000C9650000}"/>
    <cellStyle name="Normal 3 3 2 2 3 2 3 5" xfId="21044" xr:uid="{00000000-0005-0000-0000-000034520000}"/>
    <cellStyle name="Normal 3 3 2 2 3 2 4" xfId="12637" xr:uid="{00000000-0005-0000-0000-00005D310000}"/>
    <cellStyle name="Normal 3 3 2 2 3 2 4 3" xfId="27732" xr:uid="{00000000-0005-0000-0000-0000546C0000}"/>
    <cellStyle name="Normal 3 3 2 2 3 2 5" xfId="7616" xr:uid="{00000000-0005-0000-0000-0000C01D0000}"/>
    <cellStyle name="Normal 3 3 2 2 3 2 5 3" xfId="22715" xr:uid="{00000000-0005-0000-0000-0000BB580000}"/>
    <cellStyle name="Normal 3 3 2 2 3 2 7" xfId="17702" xr:uid="{00000000-0005-0000-0000-000026450000}"/>
    <cellStyle name="Normal 3 3 2 2 3 3" xfId="3398" xr:uid="{00000000-0005-0000-0000-0000460D0000}"/>
    <cellStyle name="Normal 3 3 2 2 3 3 2" xfId="13472" xr:uid="{00000000-0005-0000-0000-0000A0340000}"/>
    <cellStyle name="Normal 3 3 2 2 3 3 2 3" xfId="28567" xr:uid="{00000000-0005-0000-0000-0000976F0000}"/>
    <cellStyle name="Normal 3 3 2 2 3 3 3" xfId="8452" xr:uid="{00000000-0005-0000-0000-000004210000}"/>
    <cellStyle name="Normal 3 3 2 2 3 3 3 3" xfId="23550" xr:uid="{00000000-0005-0000-0000-0000FE5B0000}"/>
    <cellStyle name="Normal 3 3 2 2 3 3 5" xfId="18537" xr:uid="{00000000-0005-0000-0000-000069480000}"/>
    <cellStyle name="Normal 3 3 2 2 3 4" xfId="5091" xr:uid="{00000000-0005-0000-0000-0000E3130000}"/>
    <cellStyle name="Normal 3 3 2 2 3 4 2" xfId="15143" xr:uid="{00000000-0005-0000-0000-0000273B0000}"/>
    <cellStyle name="Normal 3 3 2 2 3 4 2 3" xfId="30238" xr:uid="{00000000-0005-0000-0000-00001E760000}"/>
    <cellStyle name="Normal 3 3 2 2 3 4 3" xfId="10123" xr:uid="{00000000-0005-0000-0000-00008B270000}"/>
    <cellStyle name="Normal 3 3 2 2 3 4 3 3" xfId="25221" xr:uid="{00000000-0005-0000-0000-000085620000}"/>
    <cellStyle name="Normal 3 3 2 2 3 4 5" xfId="20208" xr:uid="{00000000-0005-0000-0000-0000F04E0000}"/>
    <cellStyle name="Normal 3 3 2 2 3 5" xfId="11801" xr:uid="{00000000-0005-0000-0000-0000192E0000}"/>
    <cellStyle name="Normal 3 3 2 2 3 5 3" xfId="26896" xr:uid="{00000000-0005-0000-0000-000010690000}"/>
    <cellStyle name="Normal 3 3 2 2 3 6" xfId="6780" xr:uid="{00000000-0005-0000-0000-00007C1A0000}"/>
    <cellStyle name="Normal 3 3 2 2 3 6 3" xfId="21879" xr:uid="{00000000-0005-0000-0000-000077550000}"/>
    <cellStyle name="Normal 3 3 2 2 3 8" xfId="16866" xr:uid="{00000000-0005-0000-0000-0000E2410000}"/>
    <cellStyle name="Normal 3 3 2 2 4" xfId="2128" xr:uid="{00000000-0005-0000-0000-000050080000}"/>
    <cellStyle name="Normal 3 3 2 2 4 2" xfId="3817" xr:uid="{00000000-0005-0000-0000-0000E90E0000}"/>
    <cellStyle name="Normal 3 3 2 2 4 2 2" xfId="13890" xr:uid="{00000000-0005-0000-0000-000042360000}"/>
    <cellStyle name="Normal 3 3 2 2 4 2 2 3" xfId="28985" xr:uid="{00000000-0005-0000-0000-000039710000}"/>
    <cellStyle name="Normal 3 3 2 2 4 2 3" xfId="8870" xr:uid="{00000000-0005-0000-0000-0000A6220000}"/>
    <cellStyle name="Normal 3 3 2 2 4 2 3 3" xfId="23968" xr:uid="{00000000-0005-0000-0000-0000A05D0000}"/>
    <cellStyle name="Normal 3 3 2 2 4 2 5" xfId="18955" xr:uid="{00000000-0005-0000-0000-00000B4A0000}"/>
    <cellStyle name="Normal 3 3 2 2 4 3" xfId="5509" xr:uid="{00000000-0005-0000-0000-000085150000}"/>
    <cellStyle name="Normal 3 3 2 2 4 3 2" xfId="15561" xr:uid="{00000000-0005-0000-0000-0000C93C0000}"/>
    <cellStyle name="Normal 3 3 2 2 4 3 2 3" xfId="30656" xr:uid="{00000000-0005-0000-0000-0000C0770000}"/>
    <cellStyle name="Normal 3 3 2 2 4 3 3" xfId="10541" xr:uid="{00000000-0005-0000-0000-00002D290000}"/>
    <cellStyle name="Normal 3 3 2 2 4 3 3 3" xfId="25639" xr:uid="{00000000-0005-0000-0000-000027640000}"/>
    <cellStyle name="Normal 3 3 2 2 4 3 5" xfId="20626" xr:uid="{00000000-0005-0000-0000-000092500000}"/>
    <cellStyle name="Normal 3 3 2 2 4 4" xfId="12219" xr:uid="{00000000-0005-0000-0000-0000BB2F0000}"/>
    <cellStyle name="Normal 3 3 2 2 4 4 3" xfId="27314" xr:uid="{00000000-0005-0000-0000-0000B26A0000}"/>
    <cellStyle name="Normal 3 3 2 2 4 5" xfId="7198" xr:uid="{00000000-0005-0000-0000-00001E1C0000}"/>
    <cellStyle name="Normal 3 3 2 2 4 5 3" xfId="22297" xr:uid="{00000000-0005-0000-0000-000019570000}"/>
    <cellStyle name="Normal 3 3 2 2 4 7" xfId="17284" xr:uid="{00000000-0005-0000-0000-000084430000}"/>
    <cellStyle name="Normal 3 3 2 2 5" xfId="2980" xr:uid="{00000000-0005-0000-0000-0000A40B0000}"/>
    <cellStyle name="Normal 3 3 2 2 5 2" xfId="13054" xr:uid="{00000000-0005-0000-0000-0000FE320000}"/>
    <cellStyle name="Normal 3 3 2 2 5 2 3" xfId="28149" xr:uid="{00000000-0005-0000-0000-0000F56D0000}"/>
    <cellStyle name="Normal 3 3 2 2 5 3" xfId="8034" xr:uid="{00000000-0005-0000-0000-0000621F0000}"/>
    <cellStyle name="Normal 3 3 2 2 5 3 3" xfId="23132" xr:uid="{00000000-0005-0000-0000-00005C5A0000}"/>
    <cellStyle name="Normal 3 3 2 2 5 5" xfId="18119" xr:uid="{00000000-0005-0000-0000-0000C7460000}"/>
    <cellStyle name="Normal 3 3 2 2 6" xfId="4673" xr:uid="{00000000-0005-0000-0000-000041120000}"/>
    <cellStyle name="Normal 3 3 2 2 6 2" xfId="14725" xr:uid="{00000000-0005-0000-0000-000085390000}"/>
    <cellStyle name="Normal 3 3 2 2 6 2 3" xfId="29820" xr:uid="{00000000-0005-0000-0000-00007C740000}"/>
    <cellStyle name="Normal 3 3 2 2 6 3" xfId="9705" xr:uid="{00000000-0005-0000-0000-0000E9250000}"/>
    <cellStyle name="Normal 3 3 2 2 6 3 3" xfId="24803" xr:uid="{00000000-0005-0000-0000-0000E3600000}"/>
    <cellStyle name="Normal 3 3 2 2 6 5" xfId="19790" xr:uid="{00000000-0005-0000-0000-00004E4D0000}"/>
    <cellStyle name="Normal 3 3 2 2 7" xfId="11383" xr:uid="{00000000-0005-0000-0000-0000772C0000}"/>
    <cellStyle name="Normal 3 3 2 2 7 3" xfId="26478" xr:uid="{00000000-0005-0000-0000-00006E670000}"/>
    <cellStyle name="Normal 3 3 2 2 8" xfId="6362" xr:uid="{00000000-0005-0000-0000-0000DA180000}"/>
    <cellStyle name="Normal 3 3 2 2 8 3" xfId="21461" xr:uid="{00000000-0005-0000-0000-0000D5530000}"/>
    <cellStyle name="Normal 3 3 2 3" xfId="1390" xr:uid="{00000000-0005-0000-0000-00006E050000}"/>
    <cellStyle name="Normal 3 3 2 3 2" xfId="1811" xr:uid="{00000000-0005-0000-0000-000013070000}"/>
    <cellStyle name="Normal 3 3 2 3 2 2" xfId="2650" xr:uid="{00000000-0005-0000-0000-00005A0A0000}"/>
    <cellStyle name="Normal 3 3 2 3 2 2 2" xfId="4339" xr:uid="{00000000-0005-0000-0000-0000F3100000}"/>
    <cellStyle name="Normal 3 3 2 3 2 2 2 2" xfId="14412" xr:uid="{00000000-0005-0000-0000-00004C380000}"/>
    <cellStyle name="Normal 3 3 2 3 2 2 2 2 3" xfId="29507" xr:uid="{00000000-0005-0000-0000-000043730000}"/>
    <cellStyle name="Normal 3 3 2 3 2 2 2 3" xfId="9392" xr:uid="{00000000-0005-0000-0000-0000B0240000}"/>
    <cellStyle name="Normal 3 3 2 3 2 2 2 3 3" xfId="24490" xr:uid="{00000000-0005-0000-0000-0000AA5F0000}"/>
    <cellStyle name="Normal 3 3 2 3 2 2 2 5" xfId="19477" xr:uid="{00000000-0005-0000-0000-0000154C0000}"/>
    <cellStyle name="Normal 3 3 2 3 2 2 3" xfId="6031" xr:uid="{00000000-0005-0000-0000-00008F170000}"/>
    <cellStyle name="Normal 3 3 2 3 2 2 3 2" xfId="16083" xr:uid="{00000000-0005-0000-0000-0000D33E0000}"/>
    <cellStyle name="Normal 3 3 2 3 2 2 3 2 3" xfId="31178" xr:uid="{00000000-0005-0000-0000-0000CA790000}"/>
    <cellStyle name="Normal 3 3 2 3 2 2 3 3" xfId="11063" xr:uid="{00000000-0005-0000-0000-0000372B0000}"/>
    <cellStyle name="Normal 3 3 2 3 2 2 3 3 3" xfId="26161" xr:uid="{00000000-0005-0000-0000-000031660000}"/>
    <cellStyle name="Normal 3 3 2 3 2 2 3 5" xfId="21148" xr:uid="{00000000-0005-0000-0000-00009C520000}"/>
    <cellStyle name="Normal 3 3 2 3 2 2 4" xfId="12741" xr:uid="{00000000-0005-0000-0000-0000C5310000}"/>
    <cellStyle name="Normal 3 3 2 3 2 2 4 3" xfId="27836" xr:uid="{00000000-0005-0000-0000-0000BC6C0000}"/>
    <cellStyle name="Normal 3 3 2 3 2 2 5" xfId="7720" xr:uid="{00000000-0005-0000-0000-0000281E0000}"/>
    <cellStyle name="Normal 3 3 2 3 2 2 5 3" xfId="22819" xr:uid="{00000000-0005-0000-0000-000023590000}"/>
    <cellStyle name="Normal 3 3 2 3 2 2 7" xfId="17806" xr:uid="{00000000-0005-0000-0000-00008E450000}"/>
    <cellStyle name="Normal 3 3 2 3 2 3" xfId="3502" xr:uid="{00000000-0005-0000-0000-0000AE0D0000}"/>
    <cellStyle name="Normal 3 3 2 3 2 3 2" xfId="13576" xr:uid="{00000000-0005-0000-0000-000008350000}"/>
    <cellStyle name="Normal 3 3 2 3 2 3 2 3" xfId="28671" xr:uid="{00000000-0005-0000-0000-0000FF6F0000}"/>
    <cellStyle name="Normal 3 3 2 3 2 3 3" xfId="8556" xr:uid="{00000000-0005-0000-0000-00006C210000}"/>
    <cellStyle name="Normal 3 3 2 3 2 3 3 3" xfId="23654" xr:uid="{00000000-0005-0000-0000-0000665C0000}"/>
    <cellStyle name="Normal 3 3 2 3 2 3 5" xfId="18641" xr:uid="{00000000-0005-0000-0000-0000D1480000}"/>
    <cellStyle name="Normal 3 3 2 3 2 4" xfId="5195" xr:uid="{00000000-0005-0000-0000-00004B140000}"/>
    <cellStyle name="Normal 3 3 2 3 2 4 2" xfId="15247" xr:uid="{00000000-0005-0000-0000-00008F3B0000}"/>
    <cellStyle name="Normal 3 3 2 3 2 4 2 3" xfId="30342" xr:uid="{00000000-0005-0000-0000-000086760000}"/>
    <cellStyle name="Normal 3 3 2 3 2 4 3" xfId="10227" xr:uid="{00000000-0005-0000-0000-0000F3270000}"/>
    <cellStyle name="Normal 3 3 2 3 2 4 3 3" xfId="25325" xr:uid="{00000000-0005-0000-0000-0000ED620000}"/>
    <cellStyle name="Normal 3 3 2 3 2 4 5" xfId="20312" xr:uid="{00000000-0005-0000-0000-0000584F0000}"/>
    <cellStyle name="Normal 3 3 2 3 2 5" xfId="11905" xr:uid="{00000000-0005-0000-0000-0000812E0000}"/>
    <cellStyle name="Normal 3 3 2 3 2 5 3" xfId="27000" xr:uid="{00000000-0005-0000-0000-000078690000}"/>
    <cellStyle name="Normal 3 3 2 3 2 6" xfId="6884" xr:uid="{00000000-0005-0000-0000-0000E41A0000}"/>
    <cellStyle name="Normal 3 3 2 3 2 6 3" xfId="21983" xr:uid="{00000000-0005-0000-0000-0000DF550000}"/>
    <cellStyle name="Normal 3 3 2 3 2 8" xfId="16970" xr:uid="{00000000-0005-0000-0000-00004A420000}"/>
    <cellStyle name="Normal 3 3 2 3 3" xfId="2232" xr:uid="{00000000-0005-0000-0000-0000B8080000}"/>
    <cellStyle name="Normal 3 3 2 3 3 2" xfId="3921" xr:uid="{00000000-0005-0000-0000-0000510F0000}"/>
    <cellStyle name="Normal 3 3 2 3 3 2 2" xfId="13994" xr:uid="{00000000-0005-0000-0000-0000AA360000}"/>
    <cellStyle name="Normal 3 3 2 3 3 2 2 3" xfId="29089" xr:uid="{00000000-0005-0000-0000-0000A1710000}"/>
    <cellStyle name="Normal 3 3 2 3 3 2 3" xfId="8974" xr:uid="{00000000-0005-0000-0000-00000E230000}"/>
    <cellStyle name="Normal 3 3 2 3 3 2 3 3" xfId="24072" xr:uid="{00000000-0005-0000-0000-0000085E0000}"/>
    <cellStyle name="Normal 3 3 2 3 3 2 5" xfId="19059" xr:uid="{00000000-0005-0000-0000-0000734A0000}"/>
    <cellStyle name="Normal 3 3 2 3 3 3" xfId="5613" xr:uid="{00000000-0005-0000-0000-0000ED150000}"/>
    <cellStyle name="Normal 3 3 2 3 3 3 2" xfId="15665" xr:uid="{00000000-0005-0000-0000-0000313D0000}"/>
    <cellStyle name="Normal 3 3 2 3 3 3 2 3" xfId="30760" xr:uid="{00000000-0005-0000-0000-000028780000}"/>
    <cellStyle name="Normal 3 3 2 3 3 3 3" xfId="10645" xr:uid="{00000000-0005-0000-0000-000095290000}"/>
    <cellStyle name="Normal 3 3 2 3 3 3 3 3" xfId="25743" xr:uid="{00000000-0005-0000-0000-00008F640000}"/>
    <cellStyle name="Normal 3 3 2 3 3 3 5" xfId="20730" xr:uid="{00000000-0005-0000-0000-0000FA500000}"/>
    <cellStyle name="Normal 3 3 2 3 3 4" xfId="12323" xr:uid="{00000000-0005-0000-0000-000023300000}"/>
    <cellStyle name="Normal 3 3 2 3 3 4 3" xfId="27418" xr:uid="{00000000-0005-0000-0000-00001A6B0000}"/>
    <cellStyle name="Normal 3 3 2 3 3 5" xfId="7302" xr:uid="{00000000-0005-0000-0000-0000861C0000}"/>
    <cellStyle name="Normal 3 3 2 3 3 5 3" xfId="22401" xr:uid="{00000000-0005-0000-0000-000081570000}"/>
    <cellStyle name="Normal 3 3 2 3 3 7" xfId="17388" xr:uid="{00000000-0005-0000-0000-0000EC430000}"/>
    <cellStyle name="Normal 3 3 2 3 4" xfId="3084" xr:uid="{00000000-0005-0000-0000-00000C0C0000}"/>
    <cellStyle name="Normal 3 3 2 3 4 2" xfId="13158" xr:uid="{00000000-0005-0000-0000-000066330000}"/>
    <cellStyle name="Normal 3 3 2 3 4 2 3" xfId="28253" xr:uid="{00000000-0005-0000-0000-00005D6E0000}"/>
    <cellStyle name="Normal 3 3 2 3 4 3" xfId="8138" xr:uid="{00000000-0005-0000-0000-0000CA1F0000}"/>
    <cellStyle name="Normal 3 3 2 3 4 3 3" xfId="23236" xr:uid="{00000000-0005-0000-0000-0000C45A0000}"/>
    <cellStyle name="Normal 3 3 2 3 4 5" xfId="18223" xr:uid="{00000000-0005-0000-0000-00002F470000}"/>
    <cellStyle name="Normal 3 3 2 3 5" xfId="4777" xr:uid="{00000000-0005-0000-0000-0000A9120000}"/>
    <cellStyle name="Normal 3 3 2 3 5 2" xfId="14829" xr:uid="{00000000-0005-0000-0000-0000ED390000}"/>
    <cellStyle name="Normal 3 3 2 3 5 2 3" xfId="29924" xr:uid="{00000000-0005-0000-0000-0000E4740000}"/>
    <cellStyle name="Normal 3 3 2 3 5 3" xfId="9809" xr:uid="{00000000-0005-0000-0000-000051260000}"/>
    <cellStyle name="Normal 3 3 2 3 5 3 3" xfId="24907" xr:uid="{00000000-0005-0000-0000-00004B610000}"/>
    <cellStyle name="Normal 3 3 2 3 5 5" xfId="19894" xr:uid="{00000000-0005-0000-0000-0000B64D0000}"/>
    <cellStyle name="Normal 3 3 2 3 6" xfId="11487" xr:uid="{00000000-0005-0000-0000-0000DF2C0000}"/>
    <cellStyle name="Normal 3 3 2 3 6 3" xfId="26582" xr:uid="{00000000-0005-0000-0000-0000D6670000}"/>
    <cellStyle name="Normal 3 3 2 3 7" xfId="6466" xr:uid="{00000000-0005-0000-0000-000042190000}"/>
    <cellStyle name="Normal 3 3 2 3 7 3" xfId="21565" xr:uid="{00000000-0005-0000-0000-00003D540000}"/>
    <cellStyle name="Normal 3 3 2 3 9" xfId="16552" xr:uid="{00000000-0005-0000-0000-0000A8400000}"/>
    <cellStyle name="Normal 3 3 2 4" xfId="1603" xr:uid="{00000000-0005-0000-0000-000043060000}"/>
    <cellStyle name="Normal 3 3 2 4 2" xfId="2442" xr:uid="{00000000-0005-0000-0000-00008A090000}"/>
    <cellStyle name="Normal 3 3 2 4 2 2" xfId="4131" xr:uid="{00000000-0005-0000-0000-000023100000}"/>
    <cellStyle name="Normal 3 3 2 4 2 2 2" xfId="14204" xr:uid="{00000000-0005-0000-0000-00007C370000}"/>
    <cellStyle name="Normal 3 3 2 4 2 2 2 3" xfId="29299" xr:uid="{00000000-0005-0000-0000-000073720000}"/>
    <cellStyle name="Normal 3 3 2 4 2 2 3" xfId="9184" xr:uid="{00000000-0005-0000-0000-0000E0230000}"/>
    <cellStyle name="Normal 3 3 2 4 2 2 3 3" xfId="24282" xr:uid="{00000000-0005-0000-0000-0000DA5E0000}"/>
    <cellStyle name="Normal 3 3 2 4 2 2 5" xfId="19269" xr:uid="{00000000-0005-0000-0000-0000454B0000}"/>
    <cellStyle name="Normal 3 3 2 4 2 3" xfId="5823" xr:uid="{00000000-0005-0000-0000-0000BF160000}"/>
    <cellStyle name="Normal 3 3 2 4 2 3 2" xfId="15875" xr:uid="{00000000-0005-0000-0000-0000033E0000}"/>
    <cellStyle name="Normal 3 3 2 4 2 3 2 3" xfId="30970" xr:uid="{00000000-0005-0000-0000-0000FA780000}"/>
    <cellStyle name="Normal 3 3 2 4 2 3 3" xfId="10855" xr:uid="{00000000-0005-0000-0000-0000672A0000}"/>
    <cellStyle name="Normal 3 3 2 4 2 3 3 3" xfId="25953" xr:uid="{00000000-0005-0000-0000-000061650000}"/>
    <cellStyle name="Normal 3 3 2 4 2 3 5" xfId="20940" xr:uid="{00000000-0005-0000-0000-0000CC510000}"/>
    <cellStyle name="Normal 3 3 2 4 2 4" xfId="12533" xr:uid="{00000000-0005-0000-0000-0000F5300000}"/>
    <cellStyle name="Normal 3 3 2 4 2 4 3" xfId="27628" xr:uid="{00000000-0005-0000-0000-0000EC6B0000}"/>
    <cellStyle name="Normal 3 3 2 4 2 5" xfId="7512" xr:uid="{00000000-0005-0000-0000-0000581D0000}"/>
    <cellStyle name="Normal 3 3 2 4 2 5 3" xfId="22611" xr:uid="{00000000-0005-0000-0000-000053580000}"/>
    <cellStyle name="Normal 3 3 2 4 2 7" xfId="17598" xr:uid="{00000000-0005-0000-0000-0000BE440000}"/>
    <cellStyle name="Normal 3 3 2 4 3" xfId="3294" xr:uid="{00000000-0005-0000-0000-0000DE0C0000}"/>
    <cellStyle name="Normal 3 3 2 4 3 2" xfId="13368" xr:uid="{00000000-0005-0000-0000-000038340000}"/>
    <cellStyle name="Normal 3 3 2 4 3 2 3" xfId="28463" xr:uid="{00000000-0005-0000-0000-00002F6F0000}"/>
    <cellStyle name="Normal 3 3 2 4 3 3" xfId="8348" xr:uid="{00000000-0005-0000-0000-00009C200000}"/>
    <cellStyle name="Normal 3 3 2 4 3 3 3" xfId="23446" xr:uid="{00000000-0005-0000-0000-0000965B0000}"/>
    <cellStyle name="Normal 3 3 2 4 3 5" xfId="18433" xr:uid="{00000000-0005-0000-0000-000001480000}"/>
    <cellStyle name="Normal 3 3 2 4 4" xfId="4987" xr:uid="{00000000-0005-0000-0000-00007B130000}"/>
    <cellStyle name="Normal 3 3 2 4 4 2" xfId="15039" xr:uid="{00000000-0005-0000-0000-0000BF3A0000}"/>
    <cellStyle name="Normal 3 3 2 4 4 2 3" xfId="30134" xr:uid="{00000000-0005-0000-0000-0000B6750000}"/>
    <cellStyle name="Normal 3 3 2 4 4 3" xfId="10019" xr:uid="{00000000-0005-0000-0000-000023270000}"/>
    <cellStyle name="Normal 3 3 2 4 4 3 3" xfId="25117" xr:uid="{00000000-0005-0000-0000-00001D620000}"/>
    <cellStyle name="Normal 3 3 2 4 4 5" xfId="20104" xr:uid="{00000000-0005-0000-0000-0000884E0000}"/>
    <cellStyle name="Normal 3 3 2 4 5" xfId="11697" xr:uid="{00000000-0005-0000-0000-0000B12D0000}"/>
    <cellStyle name="Normal 3 3 2 4 5 3" xfId="26792" xr:uid="{00000000-0005-0000-0000-0000A8680000}"/>
    <cellStyle name="Normal 3 3 2 4 6" xfId="6676" xr:uid="{00000000-0005-0000-0000-0000141A0000}"/>
    <cellStyle name="Normal 3 3 2 4 6 3" xfId="21775" xr:uid="{00000000-0005-0000-0000-00000F550000}"/>
    <cellStyle name="Normal 3 3 2 4 8" xfId="16762" xr:uid="{00000000-0005-0000-0000-00007A410000}"/>
    <cellStyle name="Normal 3 3 2 5" xfId="2024" xr:uid="{00000000-0005-0000-0000-0000E8070000}"/>
    <cellStyle name="Normal 3 3 2 5 2" xfId="3713" xr:uid="{00000000-0005-0000-0000-0000810E0000}"/>
    <cellStyle name="Normal 3 3 2 5 2 2" xfId="13786" xr:uid="{00000000-0005-0000-0000-0000DA350000}"/>
    <cellStyle name="Normal 3 3 2 5 2 2 3" xfId="28881" xr:uid="{00000000-0005-0000-0000-0000D1700000}"/>
    <cellStyle name="Normal 3 3 2 5 2 3" xfId="8766" xr:uid="{00000000-0005-0000-0000-00003E220000}"/>
    <cellStyle name="Normal 3 3 2 5 2 3 3" xfId="23864" xr:uid="{00000000-0005-0000-0000-0000385D0000}"/>
    <cellStyle name="Normal 3 3 2 5 2 5" xfId="18851" xr:uid="{00000000-0005-0000-0000-0000A3490000}"/>
    <cellStyle name="Normal 3 3 2 5 3" xfId="5405" xr:uid="{00000000-0005-0000-0000-00001D150000}"/>
    <cellStyle name="Normal 3 3 2 5 3 2" xfId="15457" xr:uid="{00000000-0005-0000-0000-0000613C0000}"/>
    <cellStyle name="Normal 3 3 2 5 3 2 3" xfId="30552" xr:uid="{00000000-0005-0000-0000-000058770000}"/>
    <cellStyle name="Normal 3 3 2 5 3 3" xfId="10437" xr:uid="{00000000-0005-0000-0000-0000C5280000}"/>
    <cellStyle name="Normal 3 3 2 5 3 3 3" xfId="25535" xr:uid="{00000000-0005-0000-0000-0000BF630000}"/>
    <cellStyle name="Normal 3 3 2 5 3 5" xfId="20522" xr:uid="{00000000-0005-0000-0000-00002A500000}"/>
    <cellStyle name="Normal 3 3 2 5 4" xfId="12115" xr:uid="{00000000-0005-0000-0000-0000532F0000}"/>
    <cellStyle name="Normal 3 3 2 5 4 3" xfId="27210" xr:uid="{00000000-0005-0000-0000-00004A6A0000}"/>
    <cellStyle name="Normal 3 3 2 5 5" xfId="7094" xr:uid="{00000000-0005-0000-0000-0000B61B0000}"/>
    <cellStyle name="Normal 3 3 2 5 5 3" xfId="22193" xr:uid="{00000000-0005-0000-0000-0000B1560000}"/>
    <cellStyle name="Normal 3 3 2 5 7" xfId="17180" xr:uid="{00000000-0005-0000-0000-00001C430000}"/>
    <cellStyle name="Normal 3 3 2 6" xfId="2876" xr:uid="{00000000-0005-0000-0000-00003C0B0000}"/>
    <cellStyle name="Normal 3 3 2 6 2" xfId="12950" xr:uid="{00000000-0005-0000-0000-000096320000}"/>
    <cellStyle name="Normal 3 3 2 6 2 3" xfId="28045" xr:uid="{00000000-0005-0000-0000-00008D6D0000}"/>
    <cellStyle name="Normal 3 3 2 6 3" xfId="7930" xr:uid="{00000000-0005-0000-0000-0000FA1E0000}"/>
    <cellStyle name="Normal 3 3 2 6 3 3" xfId="23028" xr:uid="{00000000-0005-0000-0000-0000F4590000}"/>
    <cellStyle name="Normal 3 3 2 6 5" xfId="18015" xr:uid="{00000000-0005-0000-0000-00005F460000}"/>
    <cellStyle name="Normal 3 3 2 7" xfId="4569" xr:uid="{00000000-0005-0000-0000-0000D9110000}"/>
    <cellStyle name="Normal 3 3 2 7 2" xfId="14621" xr:uid="{00000000-0005-0000-0000-00001D390000}"/>
    <cellStyle name="Normal 3 3 2 7 2 3" xfId="29716" xr:uid="{00000000-0005-0000-0000-000014740000}"/>
    <cellStyle name="Normal 3 3 2 7 3" xfId="9601" xr:uid="{00000000-0005-0000-0000-000081250000}"/>
    <cellStyle name="Normal 3 3 2 7 3 3" xfId="24699" xr:uid="{00000000-0005-0000-0000-00007B600000}"/>
    <cellStyle name="Normal 3 3 2 7 5" xfId="19686" xr:uid="{00000000-0005-0000-0000-0000E64C0000}"/>
    <cellStyle name="Normal 3 3 2 8" xfId="11279" xr:uid="{00000000-0005-0000-0000-00000F2C0000}"/>
    <cellStyle name="Normal 3 3 2 8 3" xfId="26374" xr:uid="{00000000-0005-0000-0000-000006670000}"/>
    <cellStyle name="Normal 3 3 2 9" xfId="6258" xr:uid="{00000000-0005-0000-0000-000072180000}"/>
    <cellStyle name="Normal 3 3 2 9 3" xfId="21357" xr:uid="{00000000-0005-0000-0000-00006D530000}"/>
    <cellStyle name="Normal 3 3 3" xfId="1223" xr:uid="{00000000-0005-0000-0000-0000C7040000}"/>
    <cellStyle name="Normal 3 3 3 10" xfId="16396" xr:uid="{00000000-0005-0000-0000-00000C400000}"/>
    <cellStyle name="Normal 3 3 3 2" xfId="1442" xr:uid="{00000000-0005-0000-0000-0000A2050000}"/>
    <cellStyle name="Normal 3 3 3 2 2" xfId="1863" xr:uid="{00000000-0005-0000-0000-000047070000}"/>
    <cellStyle name="Normal 3 3 3 2 2 2" xfId="2702" xr:uid="{00000000-0005-0000-0000-00008E0A0000}"/>
    <cellStyle name="Normal 3 3 3 2 2 2 2" xfId="4391" xr:uid="{00000000-0005-0000-0000-000027110000}"/>
    <cellStyle name="Normal 3 3 3 2 2 2 2 2" xfId="14464" xr:uid="{00000000-0005-0000-0000-000080380000}"/>
    <cellStyle name="Normal 3 3 3 2 2 2 2 2 3" xfId="29559" xr:uid="{00000000-0005-0000-0000-000077730000}"/>
    <cellStyle name="Normal 3 3 3 2 2 2 2 3" xfId="9444" xr:uid="{00000000-0005-0000-0000-0000E4240000}"/>
    <cellStyle name="Normal 3 3 3 2 2 2 2 3 3" xfId="24542" xr:uid="{00000000-0005-0000-0000-0000DE5F0000}"/>
    <cellStyle name="Normal 3 3 3 2 2 2 2 5" xfId="19529" xr:uid="{00000000-0005-0000-0000-0000494C0000}"/>
    <cellStyle name="Normal 3 3 3 2 2 2 3" xfId="6083" xr:uid="{00000000-0005-0000-0000-0000C3170000}"/>
    <cellStyle name="Normal 3 3 3 2 2 2 3 2" xfId="16135" xr:uid="{00000000-0005-0000-0000-0000073F0000}"/>
    <cellStyle name="Normal 3 3 3 2 2 2 3 2 3" xfId="31230" xr:uid="{00000000-0005-0000-0000-0000FE790000}"/>
    <cellStyle name="Normal 3 3 3 2 2 2 3 3" xfId="11115" xr:uid="{00000000-0005-0000-0000-00006B2B0000}"/>
    <cellStyle name="Normal 3 3 3 2 2 2 3 3 3" xfId="26213" xr:uid="{00000000-0005-0000-0000-000065660000}"/>
    <cellStyle name="Normal 3 3 3 2 2 2 3 5" xfId="21200" xr:uid="{00000000-0005-0000-0000-0000D0520000}"/>
    <cellStyle name="Normal 3 3 3 2 2 2 4" xfId="12793" xr:uid="{00000000-0005-0000-0000-0000F9310000}"/>
    <cellStyle name="Normal 3 3 3 2 2 2 4 3" xfId="27888" xr:uid="{00000000-0005-0000-0000-0000F06C0000}"/>
    <cellStyle name="Normal 3 3 3 2 2 2 5" xfId="7772" xr:uid="{00000000-0005-0000-0000-00005C1E0000}"/>
    <cellStyle name="Normal 3 3 3 2 2 2 5 3" xfId="22871" xr:uid="{00000000-0005-0000-0000-000057590000}"/>
    <cellStyle name="Normal 3 3 3 2 2 2 7" xfId="17858" xr:uid="{00000000-0005-0000-0000-0000C2450000}"/>
    <cellStyle name="Normal 3 3 3 2 2 3" xfId="3554" xr:uid="{00000000-0005-0000-0000-0000E20D0000}"/>
    <cellStyle name="Normal 3 3 3 2 2 3 2" xfId="13628" xr:uid="{00000000-0005-0000-0000-00003C350000}"/>
    <cellStyle name="Normal 3 3 3 2 2 3 2 3" xfId="28723" xr:uid="{00000000-0005-0000-0000-000033700000}"/>
    <cellStyle name="Normal 3 3 3 2 2 3 3" xfId="8608" xr:uid="{00000000-0005-0000-0000-0000A0210000}"/>
    <cellStyle name="Normal 3 3 3 2 2 3 3 3" xfId="23706" xr:uid="{00000000-0005-0000-0000-00009A5C0000}"/>
    <cellStyle name="Normal 3 3 3 2 2 3 5" xfId="18693" xr:uid="{00000000-0005-0000-0000-000005490000}"/>
    <cellStyle name="Normal 3 3 3 2 2 4" xfId="5247" xr:uid="{00000000-0005-0000-0000-00007F140000}"/>
    <cellStyle name="Normal 3 3 3 2 2 4 2" xfId="15299" xr:uid="{00000000-0005-0000-0000-0000C33B0000}"/>
    <cellStyle name="Normal 3 3 3 2 2 4 2 3" xfId="30394" xr:uid="{00000000-0005-0000-0000-0000BA760000}"/>
    <cellStyle name="Normal 3 3 3 2 2 4 3" xfId="10279" xr:uid="{00000000-0005-0000-0000-000027280000}"/>
    <cellStyle name="Normal 3 3 3 2 2 4 3 3" xfId="25377" xr:uid="{00000000-0005-0000-0000-000021630000}"/>
    <cellStyle name="Normal 3 3 3 2 2 4 5" xfId="20364" xr:uid="{00000000-0005-0000-0000-00008C4F0000}"/>
    <cellStyle name="Normal 3 3 3 2 2 5" xfId="11957" xr:uid="{00000000-0005-0000-0000-0000B52E0000}"/>
    <cellStyle name="Normal 3 3 3 2 2 5 3" xfId="27052" xr:uid="{00000000-0005-0000-0000-0000AC690000}"/>
    <cellStyle name="Normal 3 3 3 2 2 6" xfId="6936" xr:uid="{00000000-0005-0000-0000-0000181B0000}"/>
    <cellStyle name="Normal 3 3 3 2 2 6 3" xfId="22035" xr:uid="{00000000-0005-0000-0000-000013560000}"/>
    <cellStyle name="Normal 3 3 3 2 2 8" xfId="17022" xr:uid="{00000000-0005-0000-0000-00007E420000}"/>
    <cellStyle name="Normal 3 3 3 2 3" xfId="2284" xr:uid="{00000000-0005-0000-0000-0000EC080000}"/>
    <cellStyle name="Normal 3 3 3 2 3 2" xfId="3973" xr:uid="{00000000-0005-0000-0000-0000850F0000}"/>
    <cellStyle name="Normal 3 3 3 2 3 2 2" xfId="14046" xr:uid="{00000000-0005-0000-0000-0000DE360000}"/>
    <cellStyle name="Normal 3 3 3 2 3 2 2 3" xfId="29141" xr:uid="{00000000-0005-0000-0000-0000D5710000}"/>
    <cellStyle name="Normal 3 3 3 2 3 2 3" xfId="9026" xr:uid="{00000000-0005-0000-0000-000042230000}"/>
    <cellStyle name="Normal 3 3 3 2 3 2 3 3" xfId="24124" xr:uid="{00000000-0005-0000-0000-00003C5E0000}"/>
    <cellStyle name="Normal 3 3 3 2 3 2 5" xfId="19111" xr:uid="{00000000-0005-0000-0000-0000A74A0000}"/>
    <cellStyle name="Normal 3 3 3 2 3 3" xfId="5665" xr:uid="{00000000-0005-0000-0000-000021160000}"/>
    <cellStyle name="Normal 3 3 3 2 3 3 2" xfId="15717" xr:uid="{00000000-0005-0000-0000-0000653D0000}"/>
    <cellStyle name="Normal 3 3 3 2 3 3 2 3" xfId="30812" xr:uid="{00000000-0005-0000-0000-00005C780000}"/>
    <cellStyle name="Normal 3 3 3 2 3 3 3" xfId="10697" xr:uid="{00000000-0005-0000-0000-0000C9290000}"/>
    <cellStyle name="Normal 3 3 3 2 3 3 3 3" xfId="25795" xr:uid="{00000000-0005-0000-0000-0000C3640000}"/>
    <cellStyle name="Normal 3 3 3 2 3 3 5" xfId="20782" xr:uid="{00000000-0005-0000-0000-00002E510000}"/>
    <cellStyle name="Normal 3 3 3 2 3 4" xfId="12375" xr:uid="{00000000-0005-0000-0000-000057300000}"/>
    <cellStyle name="Normal 3 3 3 2 3 4 3" xfId="27470" xr:uid="{00000000-0005-0000-0000-00004E6B0000}"/>
    <cellStyle name="Normal 3 3 3 2 3 5" xfId="7354" xr:uid="{00000000-0005-0000-0000-0000BA1C0000}"/>
    <cellStyle name="Normal 3 3 3 2 3 5 3" xfId="22453" xr:uid="{00000000-0005-0000-0000-0000B5570000}"/>
    <cellStyle name="Normal 3 3 3 2 3 7" xfId="17440" xr:uid="{00000000-0005-0000-0000-000020440000}"/>
    <cellStyle name="Normal 3 3 3 2 4" xfId="3136" xr:uid="{00000000-0005-0000-0000-0000400C0000}"/>
    <cellStyle name="Normal 3 3 3 2 4 2" xfId="13210" xr:uid="{00000000-0005-0000-0000-00009A330000}"/>
    <cellStyle name="Normal 3 3 3 2 4 2 3" xfId="28305" xr:uid="{00000000-0005-0000-0000-0000916E0000}"/>
    <cellStyle name="Normal 3 3 3 2 4 3" xfId="8190" xr:uid="{00000000-0005-0000-0000-0000FE1F0000}"/>
    <cellStyle name="Normal 3 3 3 2 4 3 3" xfId="23288" xr:uid="{00000000-0005-0000-0000-0000F85A0000}"/>
    <cellStyle name="Normal 3 3 3 2 4 5" xfId="18275" xr:uid="{00000000-0005-0000-0000-000063470000}"/>
    <cellStyle name="Normal 3 3 3 2 5" xfId="4829" xr:uid="{00000000-0005-0000-0000-0000DD120000}"/>
    <cellStyle name="Normal 3 3 3 2 5 2" xfId="14881" xr:uid="{00000000-0005-0000-0000-0000213A0000}"/>
    <cellStyle name="Normal 3 3 3 2 5 2 3" xfId="29976" xr:uid="{00000000-0005-0000-0000-000018750000}"/>
    <cellStyle name="Normal 3 3 3 2 5 3" xfId="9861" xr:uid="{00000000-0005-0000-0000-000085260000}"/>
    <cellStyle name="Normal 3 3 3 2 5 3 3" xfId="24959" xr:uid="{00000000-0005-0000-0000-00007F610000}"/>
    <cellStyle name="Normal 3 3 3 2 5 5" xfId="19946" xr:uid="{00000000-0005-0000-0000-0000EA4D0000}"/>
    <cellStyle name="Normal 3 3 3 2 6" xfId="11539" xr:uid="{00000000-0005-0000-0000-0000132D0000}"/>
    <cellStyle name="Normal 3 3 3 2 6 3" xfId="26634" xr:uid="{00000000-0005-0000-0000-00000A680000}"/>
    <cellStyle name="Normal 3 3 3 2 7" xfId="6518" xr:uid="{00000000-0005-0000-0000-000076190000}"/>
    <cellStyle name="Normal 3 3 3 2 7 3" xfId="21617" xr:uid="{00000000-0005-0000-0000-000071540000}"/>
    <cellStyle name="Normal 3 3 3 2 9" xfId="16604" xr:uid="{00000000-0005-0000-0000-0000DC400000}"/>
    <cellStyle name="Normal 3 3 3 3" xfId="1655" xr:uid="{00000000-0005-0000-0000-000077060000}"/>
    <cellStyle name="Normal 3 3 3 3 2" xfId="2494" xr:uid="{00000000-0005-0000-0000-0000BE090000}"/>
    <cellStyle name="Normal 3 3 3 3 2 2" xfId="4183" xr:uid="{00000000-0005-0000-0000-000057100000}"/>
    <cellStyle name="Normal 3 3 3 3 2 2 2" xfId="14256" xr:uid="{00000000-0005-0000-0000-0000B0370000}"/>
    <cellStyle name="Normal 3 3 3 3 2 2 2 3" xfId="29351" xr:uid="{00000000-0005-0000-0000-0000A7720000}"/>
    <cellStyle name="Normal 3 3 3 3 2 2 3" xfId="9236" xr:uid="{00000000-0005-0000-0000-000014240000}"/>
    <cellStyle name="Normal 3 3 3 3 2 2 3 3" xfId="24334" xr:uid="{00000000-0005-0000-0000-00000E5F0000}"/>
    <cellStyle name="Normal 3 3 3 3 2 2 5" xfId="19321" xr:uid="{00000000-0005-0000-0000-0000794B0000}"/>
    <cellStyle name="Normal 3 3 3 3 2 3" xfId="5875" xr:uid="{00000000-0005-0000-0000-0000F3160000}"/>
    <cellStyle name="Normal 3 3 3 3 2 3 2" xfId="15927" xr:uid="{00000000-0005-0000-0000-0000373E0000}"/>
    <cellStyle name="Normal 3 3 3 3 2 3 2 3" xfId="31022" xr:uid="{00000000-0005-0000-0000-00002E790000}"/>
    <cellStyle name="Normal 3 3 3 3 2 3 3" xfId="10907" xr:uid="{00000000-0005-0000-0000-00009B2A0000}"/>
    <cellStyle name="Normal 3 3 3 3 2 3 3 3" xfId="26005" xr:uid="{00000000-0005-0000-0000-000095650000}"/>
    <cellStyle name="Normal 3 3 3 3 2 3 5" xfId="20992" xr:uid="{00000000-0005-0000-0000-000000520000}"/>
    <cellStyle name="Normal 3 3 3 3 2 4" xfId="12585" xr:uid="{00000000-0005-0000-0000-000029310000}"/>
    <cellStyle name="Normal 3 3 3 3 2 4 3" xfId="27680" xr:uid="{00000000-0005-0000-0000-0000206C0000}"/>
    <cellStyle name="Normal 3 3 3 3 2 5" xfId="7564" xr:uid="{00000000-0005-0000-0000-00008C1D0000}"/>
    <cellStyle name="Normal 3 3 3 3 2 5 3" xfId="22663" xr:uid="{00000000-0005-0000-0000-000087580000}"/>
    <cellStyle name="Normal 3 3 3 3 2 7" xfId="17650" xr:uid="{00000000-0005-0000-0000-0000F2440000}"/>
    <cellStyle name="Normal 3 3 3 3 3" xfId="3346" xr:uid="{00000000-0005-0000-0000-0000120D0000}"/>
    <cellStyle name="Normal 3 3 3 3 3 2" xfId="13420" xr:uid="{00000000-0005-0000-0000-00006C340000}"/>
    <cellStyle name="Normal 3 3 3 3 3 2 3" xfId="28515" xr:uid="{00000000-0005-0000-0000-0000636F0000}"/>
    <cellStyle name="Normal 3 3 3 3 3 3" xfId="8400" xr:uid="{00000000-0005-0000-0000-0000D0200000}"/>
    <cellStyle name="Normal 3 3 3 3 3 3 3" xfId="23498" xr:uid="{00000000-0005-0000-0000-0000CA5B0000}"/>
    <cellStyle name="Normal 3 3 3 3 3 5" xfId="18485" xr:uid="{00000000-0005-0000-0000-000035480000}"/>
    <cellStyle name="Normal 3 3 3 3 4" xfId="5039" xr:uid="{00000000-0005-0000-0000-0000AF130000}"/>
    <cellStyle name="Normal 3 3 3 3 4 2" xfId="15091" xr:uid="{00000000-0005-0000-0000-0000F33A0000}"/>
    <cellStyle name="Normal 3 3 3 3 4 2 3" xfId="30186" xr:uid="{00000000-0005-0000-0000-0000EA750000}"/>
    <cellStyle name="Normal 3 3 3 3 4 3" xfId="10071" xr:uid="{00000000-0005-0000-0000-000057270000}"/>
    <cellStyle name="Normal 3 3 3 3 4 3 3" xfId="25169" xr:uid="{00000000-0005-0000-0000-000051620000}"/>
    <cellStyle name="Normal 3 3 3 3 4 5" xfId="20156" xr:uid="{00000000-0005-0000-0000-0000BC4E0000}"/>
    <cellStyle name="Normal 3 3 3 3 5" xfId="11749" xr:uid="{00000000-0005-0000-0000-0000E52D0000}"/>
    <cellStyle name="Normal 3 3 3 3 5 3" xfId="26844" xr:uid="{00000000-0005-0000-0000-0000DC680000}"/>
    <cellStyle name="Normal 3 3 3 3 6" xfId="6728" xr:uid="{00000000-0005-0000-0000-0000481A0000}"/>
    <cellStyle name="Normal 3 3 3 3 6 3" xfId="21827" xr:uid="{00000000-0005-0000-0000-000043550000}"/>
    <cellStyle name="Normal 3 3 3 3 8" xfId="16814" xr:uid="{00000000-0005-0000-0000-0000AE410000}"/>
    <cellStyle name="Normal 3 3 3 4" xfId="2076" xr:uid="{00000000-0005-0000-0000-00001C080000}"/>
    <cellStyle name="Normal 3 3 3 4 2" xfId="3765" xr:uid="{00000000-0005-0000-0000-0000B50E0000}"/>
    <cellStyle name="Normal 3 3 3 4 2 2" xfId="13838" xr:uid="{00000000-0005-0000-0000-00000E360000}"/>
    <cellStyle name="Normal 3 3 3 4 2 2 3" xfId="28933" xr:uid="{00000000-0005-0000-0000-000005710000}"/>
    <cellStyle name="Normal 3 3 3 4 2 3" xfId="8818" xr:uid="{00000000-0005-0000-0000-000072220000}"/>
    <cellStyle name="Normal 3 3 3 4 2 3 3" xfId="23916" xr:uid="{00000000-0005-0000-0000-00006C5D0000}"/>
    <cellStyle name="Normal 3 3 3 4 2 5" xfId="18903" xr:uid="{00000000-0005-0000-0000-0000D7490000}"/>
    <cellStyle name="Normal 3 3 3 4 3" xfId="5457" xr:uid="{00000000-0005-0000-0000-000051150000}"/>
    <cellStyle name="Normal 3 3 3 4 3 2" xfId="15509" xr:uid="{00000000-0005-0000-0000-0000953C0000}"/>
    <cellStyle name="Normal 3 3 3 4 3 2 3" xfId="30604" xr:uid="{00000000-0005-0000-0000-00008C770000}"/>
    <cellStyle name="Normal 3 3 3 4 3 3" xfId="10489" xr:uid="{00000000-0005-0000-0000-0000F9280000}"/>
    <cellStyle name="Normal 3 3 3 4 3 3 3" xfId="25587" xr:uid="{00000000-0005-0000-0000-0000F3630000}"/>
    <cellStyle name="Normal 3 3 3 4 3 5" xfId="20574" xr:uid="{00000000-0005-0000-0000-00005E500000}"/>
    <cellStyle name="Normal 3 3 3 4 4" xfId="12167" xr:uid="{00000000-0005-0000-0000-0000872F0000}"/>
    <cellStyle name="Normal 3 3 3 4 4 3" xfId="27262" xr:uid="{00000000-0005-0000-0000-00007E6A0000}"/>
    <cellStyle name="Normal 3 3 3 4 5" xfId="7146" xr:uid="{00000000-0005-0000-0000-0000EA1B0000}"/>
    <cellStyle name="Normal 3 3 3 4 5 3" xfId="22245" xr:uid="{00000000-0005-0000-0000-0000E5560000}"/>
    <cellStyle name="Normal 3 3 3 4 7" xfId="17232" xr:uid="{00000000-0005-0000-0000-000050430000}"/>
    <cellStyle name="Normal 3 3 3 5" xfId="2928" xr:uid="{00000000-0005-0000-0000-0000700B0000}"/>
    <cellStyle name="Normal 3 3 3 5 2" xfId="13002" xr:uid="{00000000-0005-0000-0000-0000CA320000}"/>
    <cellStyle name="Normal 3 3 3 5 2 3" xfId="28097" xr:uid="{00000000-0005-0000-0000-0000C16D0000}"/>
    <cellStyle name="Normal 3 3 3 5 3" xfId="7982" xr:uid="{00000000-0005-0000-0000-00002E1F0000}"/>
    <cellStyle name="Normal 3 3 3 5 3 3" xfId="23080" xr:uid="{00000000-0005-0000-0000-0000285A0000}"/>
    <cellStyle name="Normal 3 3 3 5 5" xfId="18067" xr:uid="{00000000-0005-0000-0000-000093460000}"/>
    <cellStyle name="Normal 3 3 3 6" xfId="4621" xr:uid="{00000000-0005-0000-0000-00000D120000}"/>
    <cellStyle name="Normal 3 3 3 6 2" xfId="14673" xr:uid="{00000000-0005-0000-0000-000051390000}"/>
    <cellStyle name="Normal 3 3 3 6 2 3" xfId="29768" xr:uid="{00000000-0005-0000-0000-000048740000}"/>
    <cellStyle name="Normal 3 3 3 6 3" xfId="9653" xr:uid="{00000000-0005-0000-0000-0000B5250000}"/>
    <cellStyle name="Normal 3 3 3 6 3 3" xfId="24751" xr:uid="{00000000-0005-0000-0000-0000AF600000}"/>
    <cellStyle name="Normal 3 3 3 6 5" xfId="19738" xr:uid="{00000000-0005-0000-0000-00001A4D0000}"/>
    <cellStyle name="Normal 3 3 3 7" xfId="11331" xr:uid="{00000000-0005-0000-0000-0000432C0000}"/>
    <cellStyle name="Normal 3 3 3 7 3" xfId="26426" xr:uid="{00000000-0005-0000-0000-00003A670000}"/>
    <cellStyle name="Normal 3 3 3 8" xfId="6310" xr:uid="{00000000-0005-0000-0000-0000A6180000}"/>
    <cellStyle name="Normal 3 3 3 8 3" xfId="21409" xr:uid="{00000000-0005-0000-0000-0000A1530000}"/>
    <cellStyle name="Normal 3 3 4" xfId="1336" xr:uid="{00000000-0005-0000-0000-000038050000}"/>
    <cellStyle name="Normal 3 3 4 2" xfId="1759" xr:uid="{00000000-0005-0000-0000-0000DF060000}"/>
    <cellStyle name="Normal 3 3 4 2 2" xfId="2598" xr:uid="{00000000-0005-0000-0000-0000260A0000}"/>
    <cellStyle name="Normal 3 3 4 2 2 2" xfId="4287" xr:uid="{00000000-0005-0000-0000-0000BF100000}"/>
    <cellStyle name="Normal 3 3 4 2 2 2 2" xfId="14360" xr:uid="{00000000-0005-0000-0000-000018380000}"/>
    <cellStyle name="Normal 3 3 4 2 2 2 2 3" xfId="29455" xr:uid="{00000000-0005-0000-0000-00000F730000}"/>
    <cellStyle name="Normal 3 3 4 2 2 2 3" xfId="9340" xr:uid="{00000000-0005-0000-0000-00007C240000}"/>
    <cellStyle name="Normal 3 3 4 2 2 2 3 3" xfId="24438" xr:uid="{00000000-0005-0000-0000-0000765F0000}"/>
    <cellStyle name="Normal 3 3 4 2 2 2 5" xfId="19425" xr:uid="{00000000-0005-0000-0000-0000E14B0000}"/>
    <cellStyle name="Normal 3 3 4 2 2 3" xfId="5979" xr:uid="{00000000-0005-0000-0000-00005B170000}"/>
    <cellStyle name="Normal 3 3 4 2 2 3 2" xfId="16031" xr:uid="{00000000-0005-0000-0000-00009F3E0000}"/>
    <cellStyle name="Normal 3 3 4 2 2 3 2 3" xfId="31126" xr:uid="{00000000-0005-0000-0000-000096790000}"/>
    <cellStyle name="Normal 3 3 4 2 2 3 3" xfId="11011" xr:uid="{00000000-0005-0000-0000-0000032B0000}"/>
    <cellStyle name="Normal 3 3 4 2 2 3 3 3" xfId="26109" xr:uid="{00000000-0005-0000-0000-0000FD650000}"/>
    <cellStyle name="Normal 3 3 4 2 2 3 5" xfId="21096" xr:uid="{00000000-0005-0000-0000-000068520000}"/>
    <cellStyle name="Normal 3 3 4 2 2 4" xfId="12689" xr:uid="{00000000-0005-0000-0000-000091310000}"/>
    <cellStyle name="Normal 3 3 4 2 2 4 3" xfId="27784" xr:uid="{00000000-0005-0000-0000-0000886C0000}"/>
    <cellStyle name="Normal 3 3 4 2 2 5" xfId="7668" xr:uid="{00000000-0005-0000-0000-0000F41D0000}"/>
    <cellStyle name="Normal 3 3 4 2 2 5 3" xfId="22767" xr:uid="{00000000-0005-0000-0000-0000EF580000}"/>
    <cellStyle name="Normal 3 3 4 2 2 7" xfId="17754" xr:uid="{00000000-0005-0000-0000-00005A450000}"/>
    <cellStyle name="Normal 3 3 4 2 3" xfId="3450" xr:uid="{00000000-0005-0000-0000-00007A0D0000}"/>
    <cellStyle name="Normal 3 3 4 2 3 2" xfId="13524" xr:uid="{00000000-0005-0000-0000-0000D4340000}"/>
    <cellStyle name="Normal 3 3 4 2 3 2 3" xfId="28619" xr:uid="{00000000-0005-0000-0000-0000CB6F0000}"/>
    <cellStyle name="Normal 3 3 4 2 3 3" xfId="8504" xr:uid="{00000000-0005-0000-0000-000038210000}"/>
    <cellStyle name="Normal 3 3 4 2 3 3 3" xfId="23602" xr:uid="{00000000-0005-0000-0000-0000325C0000}"/>
    <cellStyle name="Normal 3 3 4 2 3 5" xfId="18589" xr:uid="{00000000-0005-0000-0000-00009D480000}"/>
    <cellStyle name="Normal 3 3 4 2 4" xfId="5143" xr:uid="{00000000-0005-0000-0000-000017140000}"/>
    <cellStyle name="Normal 3 3 4 2 4 2" xfId="15195" xr:uid="{00000000-0005-0000-0000-00005B3B0000}"/>
    <cellStyle name="Normal 3 3 4 2 4 2 3" xfId="30290" xr:uid="{00000000-0005-0000-0000-000052760000}"/>
    <cellStyle name="Normal 3 3 4 2 4 3" xfId="10175" xr:uid="{00000000-0005-0000-0000-0000BF270000}"/>
    <cellStyle name="Normal 3 3 4 2 4 3 3" xfId="25273" xr:uid="{00000000-0005-0000-0000-0000B9620000}"/>
    <cellStyle name="Normal 3 3 4 2 4 5" xfId="20260" xr:uid="{00000000-0005-0000-0000-0000244F0000}"/>
    <cellStyle name="Normal 3 3 4 2 5" xfId="11853" xr:uid="{00000000-0005-0000-0000-00004D2E0000}"/>
    <cellStyle name="Normal 3 3 4 2 5 3" xfId="26948" xr:uid="{00000000-0005-0000-0000-000044690000}"/>
    <cellStyle name="Normal 3 3 4 2 6" xfId="6832" xr:uid="{00000000-0005-0000-0000-0000B01A0000}"/>
    <cellStyle name="Normal 3 3 4 2 6 3" xfId="21931" xr:uid="{00000000-0005-0000-0000-0000AB550000}"/>
    <cellStyle name="Normal 3 3 4 2 8" xfId="16918" xr:uid="{00000000-0005-0000-0000-000016420000}"/>
    <cellStyle name="Normal 3 3 4 3" xfId="2180" xr:uid="{00000000-0005-0000-0000-000084080000}"/>
    <cellStyle name="Normal 3 3 4 3 2" xfId="3869" xr:uid="{00000000-0005-0000-0000-00001D0F0000}"/>
    <cellStyle name="Normal 3 3 4 3 2 2" xfId="13942" xr:uid="{00000000-0005-0000-0000-000076360000}"/>
    <cellStyle name="Normal 3 3 4 3 2 2 3" xfId="29037" xr:uid="{00000000-0005-0000-0000-00006D710000}"/>
    <cellStyle name="Normal 3 3 4 3 2 3" xfId="8922" xr:uid="{00000000-0005-0000-0000-0000DA220000}"/>
    <cellStyle name="Normal 3 3 4 3 2 3 3" xfId="24020" xr:uid="{00000000-0005-0000-0000-0000D45D0000}"/>
    <cellStyle name="Normal 3 3 4 3 2 5" xfId="19007" xr:uid="{00000000-0005-0000-0000-00003F4A0000}"/>
    <cellStyle name="Normal 3 3 4 3 3" xfId="5561" xr:uid="{00000000-0005-0000-0000-0000B9150000}"/>
    <cellStyle name="Normal 3 3 4 3 3 2" xfId="15613" xr:uid="{00000000-0005-0000-0000-0000FD3C0000}"/>
    <cellStyle name="Normal 3 3 4 3 3 2 3" xfId="30708" xr:uid="{00000000-0005-0000-0000-0000F4770000}"/>
    <cellStyle name="Normal 3 3 4 3 3 3" xfId="10593" xr:uid="{00000000-0005-0000-0000-000061290000}"/>
    <cellStyle name="Normal 3 3 4 3 3 3 3" xfId="25691" xr:uid="{00000000-0005-0000-0000-00005B640000}"/>
    <cellStyle name="Normal 3 3 4 3 3 5" xfId="20678" xr:uid="{00000000-0005-0000-0000-0000C6500000}"/>
    <cellStyle name="Normal 3 3 4 3 4" xfId="12271" xr:uid="{00000000-0005-0000-0000-0000EF2F0000}"/>
    <cellStyle name="Normal 3 3 4 3 4 3" xfId="27366" xr:uid="{00000000-0005-0000-0000-0000E66A0000}"/>
    <cellStyle name="Normal 3 3 4 3 5" xfId="7250" xr:uid="{00000000-0005-0000-0000-0000521C0000}"/>
    <cellStyle name="Normal 3 3 4 3 5 3" xfId="22349" xr:uid="{00000000-0005-0000-0000-00004D570000}"/>
    <cellStyle name="Normal 3 3 4 3 7" xfId="17336" xr:uid="{00000000-0005-0000-0000-0000B8430000}"/>
    <cellStyle name="Normal 3 3 4 4" xfId="3032" xr:uid="{00000000-0005-0000-0000-0000D80B0000}"/>
    <cellStyle name="Normal 3 3 4 4 2" xfId="13106" xr:uid="{00000000-0005-0000-0000-000032330000}"/>
    <cellStyle name="Normal 3 3 4 4 2 3" xfId="28201" xr:uid="{00000000-0005-0000-0000-0000296E0000}"/>
    <cellStyle name="Normal 3 3 4 4 3" xfId="8086" xr:uid="{00000000-0005-0000-0000-0000961F0000}"/>
    <cellStyle name="Normal 3 3 4 4 3 3" xfId="23184" xr:uid="{00000000-0005-0000-0000-0000905A0000}"/>
    <cellStyle name="Normal 3 3 4 4 5" xfId="18171" xr:uid="{00000000-0005-0000-0000-0000FB460000}"/>
    <cellStyle name="Normal 3 3 4 5" xfId="4725" xr:uid="{00000000-0005-0000-0000-000075120000}"/>
    <cellStyle name="Normal 3 3 4 5 2" xfId="14777" xr:uid="{00000000-0005-0000-0000-0000B9390000}"/>
    <cellStyle name="Normal 3 3 4 5 2 3" xfId="29872" xr:uid="{00000000-0005-0000-0000-0000B0740000}"/>
    <cellStyle name="Normal 3 3 4 5 3" xfId="9757" xr:uid="{00000000-0005-0000-0000-00001D260000}"/>
    <cellStyle name="Normal 3 3 4 5 3 3" xfId="24855" xr:uid="{00000000-0005-0000-0000-000017610000}"/>
    <cellStyle name="Normal 3 3 4 5 5" xfId="19842" xr:uid="{00000000-0005-0000-0000-0000824D0000}"/>
    <cellStyle name="Normal 3 3 4 6" xfId="11435" xr:uid="{00000000-0005-0000-0000-0000AB2C0000}"/>
    <cellStyle name="Normal 3 3 4 6 3" xfId="26530" xr:uid="{00000000-0005-0000-0000-0000A2670000}"/>
    <cellStyle name="Normal 3 3 4 7" xfId="6414" xr:uid="{00000000-0005-0000-0000-00000E190000}"/>
    <cellStyle name="Normal 3 3 4 7 3" xfId="21513" xr:uid="{00000000-0005-0000-0000-000009540000}"/>
    <cellStyle name="Normal 3 3 4 9" xfId="16500" xr:uid="{00000000-0005-0000-0000-000074400000}"/>
    <cellStyle name="Normal 3 3 5" xfId="1549" xr:uid="{00000000-0005-0000-0000-00000D060000}"/>
    <cellStyle name="Normal 3 3 5 2" xfId="2390" xr:uid="{00000000-0005-0000-0000-000056090000}"/>
    <cellStyle name="Normal 3 3 5 2 2" xfId="4079" xr:uid="{00000000-0005-0000-0000-0000EF0F0000}"/>
    <cellStyle name="Normal 3 3 5 2 2 2" xfId="14152" xr:uid="{00000000-0005-0000-0000-000048370000}"/>
    <cellStyle name="Normal 3 3 5 2 2 2 3" xfId="29247" xr:uid="{00000000-0005-0000-0000-00003F720000}"/>
    <cellStyle name="Normal 3 3 5 2 2 3" xfId="9132" xr:uid="{00000000-0005-0000-0000-0000AC230000}"/>
    <cellStyle name="Normal 3 3 5 2 2 3 3" xfId="24230" xr:uid="{00000000-0005-0000-0000-0000A65E0000}"/>
    <cellStyle name="Normal 3 3 5 2 2 5" xfId="19217" xr:uid="{00000000-0005-0000-0000-0000114B0000}"/>
    <cellStyle name="Normal 3 3 5 2 3" xfId="5771" xr:uid="{00000000-0005-0000-0000-00008B160000}"/>
    <cellStyle name="Normal 3 3 5 2 3 2" xfId="15823" xr:uid="{00000000-0005-0000-0000-0000CF3D0000}"/>
    <cellStyle name="Normal 3 3 5 2 3 2 3" xfId="30918" xr:uid="{00000000-0005-0000-0000-0000C6780000}"/>
    <cellStyle name="Normal 3 3 5 2 3 3" xfId="10803" xr:uid="{00000000-0005-0000-0000-0000332A0000}"/>
    <cellStyle name="Normal 3 3 5 2 3 3 3" xfId="25901" xr:uid="{00000000-0005-0000-0000-00002D650000}"/>
    <cellStyle name="Normal 3 3 5 2 3 5" xfId="20888" xr:uid="{00000000-0005-0000-0000-000098510000}"/>
    <cellStyle name="Normal 3 3 5 2 4" xfId="12481" xr:uid="{00000000-0005-0000-0000-0000C1300000}"/>
    <cellStyle name="Normal 3 3 5 2 4 3" xfId="27576" xr:uid="{00000000-0005-0000-0000-0000B86B0000}"/>
    <cellStyle name="Normal 3 3 5 2 5" xfId="7460" xr:uid="{00000000-0005-0000-0000-0000241D0000}"/>
    <cellStyle name="Normal 3 3 5 2 5 3" xfId="22559" xr:uid="{00000000-0005-0000-0000-00001F580000}"/>
    <cellStyle name="Normal 3 3 5 2 7" xfId="17546" xr:uid="{00000000-0005-0000-0000-00008A440000}"/>
    <cellStyle name="Normal 3 3 5 3" xfId="3242" xr:uid="{00000000-0005-0000-0000-0000AA0C0000}"/>
    <cellStyle name="Normal 3 3 5 3 2" xfId="13316" xr:uid="{00000000-0005-0000-0000-000004340000}"/>
    <cellStyle name="Normal 3 3 5 3 2 3" xfId="28411" xr:uid="{00000000-0005-0000-0000-0000FB6E0000}"/>
    <cellStyle name="Normal 3 3 5 3 3" xfId="8296" xr:uid="{00000000-0005-0000-0000-000068200000}"/>
    <cellStyle name="Normal 3 3 5 3 3 3" xfId="23394" xr:uid="{00000000-0005-0000-0000-0000625B0000}"/>
    <cellStyle name="Normal 3 3 5 3 5" xfId="18381" xr:uid="{00000000-0005-0000-0000-0000CD470000}"/>
    <cellStyle name="Normal 3 3 5 4" xfId="4935" xr:uid="{00000000-0005-0000-0000-000047130000}"/>
    <cellStyle name="Normal 3 3 5 4 2" xfId="14987" xr:uid="{00000000-0005-0000-0000-00008B3A0000}"/>
    <cellStyle name="Normal 3 3 5 4 2 3" xfId="30082" xr:uid="{00000000-0005-0000-0000-000082750000}"/>
    <cellStyle name="Normal 3 3 5 4 3" xfId="9967" xr:uid="{00000000-0005-0000-0000-0000EF260000}"/>
    <cellStyle name="Normal 3 3 5 4 3 3" xfId="25065" xr:uid="{00000000-0005-0000-0000-0000E9610000}"/>
    <cellStyle name="Normal 3 3 5 4 5" xfId="20052" xr:uid="{00000000-0005-0000-0000-0000544E0000}"/>
    <cellStyle name="Normal 3 3 5 5" xfId="11645" xr:uid="{00000000-0005-0000-0000-00007D2D0000}"/>
    <cellStyle name="Normal 3 3 5 5 3" xfId="26740" xr:uid="{00000000-0005-0000-0000-000074680000}"/>
    <cellStyle name="Normal 3 3 5 6" xfId="6624" xr:uid="{00000000-0005-0000-0000-0000E0190000}"/>
    <cellStyle name="Normal 3 3 5 6 3" xfId="21723" xr:uid="{00000000-0005-0000-0000-0000DB540000}"/>
    <cellStyle name="Normal 3 3 5 8" xfId="16710" xr:uid="{00000000-0005-0000-0000-000046410000}"/>
    <cellStyle name="Normal 3 3 6" xfId="1970" xr:uid="{00000000-0005-0000-0000-0000B2070000}"/>
    <cellStyle name="Normal 3 3 6 2" xfId="3661" xr:uid="{00000000-0005-0000-0000-00004D0E0000}"/>
    <cellStyle name="Normal 3 3 6 2 2" xfId="13734" xr:uid="{00000000-0005-0000-0000-0000A6350000}"/>
    <cellStyle name="Normal 3 3 6 2 2 3" xfId="28829" xr:uid="{00000000-0005-0000-0000-00009D700000}"/>
    <cellStyle name="Normal 3 3 6 2 3" xfId="8714" xr:uid="{00000000-0005-0000-0000-00000A220000}"/>
    <cellStyle name="Normal 3 3 6 2 3 3" xfId="23812" xr:uid="{00000000-0005-0000-0000-0000045D0000}"/>
    <cellStyle name="Normal 3 3 6 2 5" xfId="18799" xr:uid="{00000000-0005-0000-0000-00006F490000}"/>
    <cellStyle name="Normal 3 3 6 3" xfId="5353" xr:uid="{00000000-0005-0000-0000-0000E9140000}"/>
    <cellStyle name="Normal 3 3 6 3 2" xfId="15405" xr:uid="{00000000-0005-0000-0000-00002D3C0000}"/>
    <cellStyle name="Normal 3 3 6 3 2 3" xfId="30500" xr:uid="{00000000-0005-0000-0000-000024770000}"/>
    <cellStyle name="Normal 3 3 6 3 3" xfId="10385" xr:uid="{00000000-0005-0000-0000-000091280000}"/>
    <cellStyle name="Normal 3 3 6 3 3 3" xfId="25483" xr:uid="{00000000-0005-0000-0000-00008B630000}"/>
    <cellStyle name="Normal 3 3 6 3 5" xfId="20470" xr:uid="{00000000-0005-0000-0000-0000F64F0000}"/>
    <cellStyle name="Normal 3 3 6 4" xfId="12063" xr:uid="{00000000-0005-0000-0000-00001F2F0000}"/>
    <cellStyle name="Normal 3 3 6 4 3" xfId="27158" xr:uid="{00000000-0005-0000-0000-0000166A0000}"/>
    <cellStyle name="Normal 3 3 6 5" xfId="7042" xr:uid="{00000000-0005-0000-0000-0000821B0000}"/>
    <cellStyle name="Normal 3 3 6 5 3" xfId="22141" xr:uid="{00000000-0005-0000-0000-00007D560000}"/>
    <cellStyle name="Normal 3 3 6 7" xfId="17128" xr:uid="{00000000-0005-0000-0000-0000E8420000}"/>
    <cellStyle name="Normal 3 3 7" xfId="2820" xr:uid="{00000000-0005-0000-0000-0000040B0000}"/>
    <cellStyle name="Normal 3 3 7 2" xfId="12898" xr:uid="{00000000-0005-0000-0000-000062320000}"/>
    <cellStyle name="Normal 3 3 7 2 3" xfId="27993" xr:uid="{00000000-0005-0000-0000-0000596D0000}"/>
    <cellStyle name="Normal 3 3 7 3" xfId="7878" xr:uid="{00000000-0005-0000-0000-0000C61E0000}"/>
    <cellStyle name="Normal 3 3 7 3 3" xfId="22976" xr:uid="{00000000-0005-0000-0000-0000C0590000}"/>
    <cellStyle name="Normal 3 3 7 5" xfId="17963" xr:uid="{00000000-0005-0000-0000-00002B460000}"/>
    <cellStyle name="Normal 3 3 8" xfId="4514" xr:uid="{00000000-0005-0000-0000-0000A2110000}"/>
    <cellStyle name="Normal 3 3 8 2" xfId="14569" xr:uid="{00000000-0005-0000-0000-0000E9380000}"/>
    <cellStyle name="Normal 3 3 8 2 3" xfId="29664" xr:uid="{00000000-0005-0000-0000-0000E0730000}"/>
    <cellStyle name="Normal 3 3 8 3" xfId="9549" xr:uid="{00000000-0005-0000-0000-00004D250000}"/>
    <cellStyle name="Normal 3 3 8 3 3" xfId="24647" xr:uid="{00000000-0005-0000-0000-000047600000}"/>
    <cellStyle name="Normal 3 3 8 5" xfId="19634" xr:uid="{00000000-0005-0000-0000-0000B24C0000}"/>
    <cellStyle name="Normal 3 3 9" xfId="11225" xr:uid="{00000000-0005-0000-0000-0000D92B0000}"/>
    <cellStyle name="Normal 3 3 9 3" xfId="26322" xr:uid="{00000000-0005-0000-0000-0000D2660000}"/>
    <cellStyle name="Normal 3 4" xfId="422" xr:uid="{00000000-0005-0000-0000-0000A6010000}"/>
    <cellStyle name="Normal 3 5" xfId="31347" xr:uid="{00000000-0005-0000-0000-0000737A0000}"/>
    <cellStyle name="Normal 3 84" xfId="31334" xr:uid="{00000000-0005-0000-0000-0000667A0000}"/>
    <cellStyle name="Normal 30" xfId="152" xr:uid="{00000000-0005-0000-0000-000098000000}"/>
    <cellStyle name="Normal 30 2" xfId="153" xr:uid="{00000000-0005-0000-0000-000099000000}"/>
    <cellStyle name="Normal 30 3" xfId="839" xr:uid="{00000000-0005-0000-0000-000047030000}"/>
    <cellStyle name="Normal 30 3 10" xfId="6205" xr:uid="{00000000-0005-0000-0000-00003D180000}"/>
    <cellStyle name="Normal 30 3 10 3" xfId="21306" xr:uid="{00000000-0005-0000-0000-00003A530000}"/>
    <cellStyle name="Normal 30 3 12" xfId="16291" xr:uid="{00000000-0005-0000-0000-0000A33F0000}"/>
    <cellStyle name="Normal 30 3 2" xfId="1170" xr:uid="{00000000-0005-0000-0000-000092040000}"/>
    <cellStyle name="Normal 30 3 2 11" xfId="16345" xr:uid="{00000000-0005-0000-0000-0000D93F0000}"/>
    <cellStyle name="Normal 30 3 2 2" xfId="1278" xr:uid="{00000000-0005-0000-0000-0000FE040000}"/>
    <cellStyle name="Normal 30 3 2 2 10" xfId="16449" xr:uid="{00000000-0005-0000-0000-000041400000}"/>
    <cellStyle name="Normal 30 3 2 2 2" xfId="1495" xr:uid="{00000000-0005-0000-0000-0000D7050000}"/>
    <cellStyle name="Normal 30 3 2 2 2 2" xfId="1916" xr:uid="{00000000-0005-0000-0000-00007C070000}"/>
    <cellStyle name="Normal 30 3 2 2 2 2 2" xfId="2755" xr:uid="{00000000-0005-0000-0000-0000C30A0000}"/>
    <cellStyle name="Normal 30 3 2 2 2 2 2 2" xfId="4444" xr:uid="{00000000-0005-0000-0000-00005C110000}"/>
    <cellStyle name="Normal 30 3 2 2 2 2 2 2 2" xfId="14517" xr:uid="{00000000-0005-0000-0000-0000B5380000}"/>
    <cellStyle name="Normal 30 3 2 2 2 2 2 2 2 3" xfId="29612" xr:uid="{00000000-0005-0000-0000-0000AC730000}"/>
    <cellStyle name="Normal 30 3 2 2 2 2 2 2 3" xfId="9497" xr:uid="{00000000-0005-0000-0000-000019250000}"/>
    <cellStyle name="Normal 30 3 2 2 2 2 2 2 3 3" xfId="24595" xr:uid="{00000000-0005-0000-0000-000013600000}"/>
    <cellStyle name="Normal 30 3 2 2 2 2 2 2 5" xfId="19582" xr:uid="{00000000-0005-0000-0000-00007E4C0000}"/>
    <cellStyle name="Normal 30 3 2 2 2 2 2 3" xfId="6136" xr:uid="{00000000-0005-0000-0000-0000F8170000}"/>
    <cellStyle name="Normal 30 3 2 2 2 2 2 3 2" xfId="16188" xr:uid="{00000000-0005-0000-0000-00003C3F0000}"/>
    <cellStyle name="Normal 30 3 2 2 2 2 2 3 2 3" xfId="31283" xr:uid="{00000000-0005-0000-0000-0000337A0000}"/>
    <cellStyle name="Normal 30 3 2 2 2 2 2 3 3" xfId="11168" xr:uid="{00000000-0005-0000-0000-0000A02B0000}"/>
    <cellStyle name="Normal 30 3 2 2 2 2 2 3 3 3" xfId="26266" xr:uid="{00000000-0005-0000-0000-00009A660000}"/>
    <cellStyle name="Normal 30 3 2 2 2 2 2 3 5" xfId="21253" xr:uid="{00000000-0005-0000-0000-000005530000}"/>
    <cellStyle name="Normal 30 3 2 2 2 2 2 4" xfId="12846" xr:uid="{00000000-0005-0000-0000-00002E320000}"/>
    <cellStyle name="Normal 30 3 2 2 2 2 2 4 3" xfId="27941" xr:uid="{00000000-0005-0000-0000-0000256D0000}"/>
    <cellStyle name="Normal 30 3 2 2 2 2 2 5" xfId="7825" xr:uid="{00000000-0005-0000-0000-0000911E0000}"/>
    <cellStyle name="Normal 30 3 2 2 2 2 2 5 3" xfId="22924" xr:uid="{00000000-0005-0000-0000-00008C590000}"/>
    <cellStyle name="Normal 30 3 2 2 2 2 2 7" xfId="17911" xr:uid="{00000000-0005-0000-0000-0000F7450000}"/>
    <cellStyle name="Normal 30 3 2 2 2 2 3" xfId="3607" xr:uid="{00000000-0005-0000-0000-0000170E0000}"/>
    <cellStyle name="Normal 30 3 2 2 2 2 3 2" xfId="13681" xr:uid="{00000000-0005-0000-0000-000071350000}"/>
    <cellStyle name="Normal 30 3 2 2 2 2 3 2 3" xfId="28776" xr:uid="{00000000-0005-0000-0000-000068700000}"/>
    <cellStyle name="Normal 30 3 2 2 2 2 3 3" xfId="8661" xr:uid="{00000000-0005-0000-0000-0000D5210000}"/>
    <cellStyle name="Normal 30 3 2 2 2 2 3 3 3" xfId="23759" xr:uid="{00000000-0005-0000-0000-0000CF5C0000}"/>
    <cellStyle name="Normal 30 3 2 2 2 2 3 5" xfId="18746" xr:uid="{00000000-0005-0000-0000-00003A490000}"/>
    <cellStyle name="Normal 30 3 2 2 2 2 4" xfId="5300" xr:uid="{00000000-0005-0000-0000-0000B4140000}"/>
    <cellStyle name="Normal 30 3 2 2 2 2 4 2" xfId="15352" xr:uid="{00000000-0005-0000-0000-0000F83B0000}"/>
    <cellStyle name="Normal 30 3 2 2 2 2 4 2 3" xfId="30447" xr:uid="{00000000-0005-0000-0000-0000EF760000}"/>
    <cellStyle name="Normal 30 3 2 2 2 2 4 3" xfId="10332" xr:uid="{00000000-0005-0000-0000-00005C280000}"/>
    <cellStyle name="Normal 30 3 2 2 2 2 4 3 3" xfId="25430" xr:uid="{00000000-0005-0000-0000-000056630000}"/>
    <cellStyle name="Normal 30 3 2 2 2 2 4 5" xfId="20417" xr:uid="{00000000-0005-0000-0000-0000C14F0000}"/>
    <cellStyle name="Normal 30 3 2 2 2 2 5" xfId="12010" xr:uid="{00000000-0005-0000-0000-0000EA2E0000}"/>
    <cellStyle name="Normal 30 3 2 2 2 2 5 3" xfId="27105" xr:uid="{00000000-0005-0000-0000-0000E1690000}"/>
    <cellStyle name="Normal 30 3 2 2 2 2 6" xfId="6989" xr:uid="{00000000-0005-0000-0000-00004D1B0000}"/>
    <cellStyle name="Normal 30 3 2 2 2 2 6 3" xfId="22088" xr:uid="{00000000-0005-0000-0000-000048560000}"/>
    <cellStyle name="Normal 30 3 2 2 2 2 8" xfId="17075" xr:uid="{00000000-0005-0000-0000-0000B3420000}"/>
    <cellStyle name="Normal 30 3 2 2 2 3" xfId="2337" xr:uid="{00000000-0005-0000-0000-000021090000}"/>
    <cellStyle name="Normal 30 3 2 2 2 3 2" xfId="4026" xr:uid="{00000000-0005-0000-0000-0000BA0F0000}"/>
    <cellStyle name="Normal 30 3 2 2 2 3 2 2" xfId="14099" xr:uid="{00000000-0005-0000-0000-000013370000}"/>
    <cellStyle name="Normal 30 3 2 2 2 3 2 2 3" xfId="29194" xr:uid="{00000000-0005-0000-0000-00000A720000}"/>
    <cellStyle name="Normal 30 3 2 2 2 3 2 3" xfId="9079" xr:uid="{00000000-0005-0000-0000-000077230000}"/>
    <cellStyle name="Normal 30 3 2 2 2 3 2 3 3" xfId="24177" xr:uid="{00000000-0005-0000-0000-0000715E0000}"/>
    <cellStyle name="Normal 30 3 2 2 2 3 2 5" xfId="19164" xr:uid="{00000000-0005-0000-0000-0000DC4A0000}"/>
    <cellStyle name="Normal 30 3 2 2 2 3 3" xfId="5718" xr:uid="{00000000-0005-0000-0000-000056160000}"/>
    <cellStyle name="Normal 30 3 2 2 2 3 3 2" xfId="15770" xr:uid="{00000000-0005-0000-0000-00009A3D0000}"/>
    <cellStyle name="Normal 30 3 2 2 2 3 3 2 3" xfId="30865" xr:uid="{00000000-0005-0000-0000-000091780000}"/>
    <cellStyle name="Normal 30 3 2 2 2 3 3 3" xfId="10750" xr:uid="{00000000-0005-0000-0000-0000FE290000}"/>
    <cellStyle name="Normal 30 3 2 2 2 3 3 3 3" xfId="25848" xr:uid="{00000000-0005-0000-0000-0000F8640000}"/>
    <cellStyle name="Normal 30 3 2 2 2 3 3 5" xfId="20835" xr:uid="{00000000-0005-0000-0000-000063510000}"/>
    <cellStyle name="Normal 30 3 2 2 2 3 4" xfId="12428" xr:uid="{00000000-0005-0000-0000-00008C300000}"/>
    <cellStyle name="Normal 30 3 2 2 2 3 4 3" xfId="27523" xr:uid="{00000000-0005-0000-0000-0000836B0000}"/>
    <cellStyle name="Normal 30 3 2 2 2 3 5" xfId="7407" xr:uid="{00000000-0005-0000-0000-0000EF1C0000}"/>
    <cellStyle name="Normal 30 3 2 2 2 3 5 3" xfId="22506" xr:uid="{00000000-0005-0000-0000-0000EA570000}"/>
    <cellStyle name="Normal 30 3 2 2 2 3 7" xfId="17493" xr:uid="{00000000-0005-0000-0000-000055440000}"/>
    <cellStyle name="Normal 30 3 2 2 2 4" xfId="3189" xr:uid="{00000000-0005-0000-0000-0000750C0000}"/>
    <cellStyle name="Normal 30 3 2 2 2 4 2" xfId="13263" xr:uid="{00000000-0005-0000-0000-0000CF330000}"/>
    <cellStyle name="Normal 30 3 2 2 2 4 2 3" xfId="28358" xr:uid="{00000000-0005-0000-0000-0000C66E0000}"/>
    <cellStyle name="Normal 30 3 2 2 2 4 3" xfId="8243" xr:uid="{00000000-0005-0000-0000-000033200000}"/>
    <cellStyle name="Normal 30 3 2 2 2 4 3 3" xfId="23341" xr:uid="{00000000-0005-0000-0000-00002D5B0000}"/>
    <cellStyle name="Normal 30 3 2 2 2 4 5" xfId="18328" xr:uid="{00000000-0005-0000-0000-000098470000}"/>
    <cellStyle name="Normal 30 3 2 2 2 5" xfId="4882" xr:uid="{00000000-0005-0000-0000-000012130000}"/>
    <cellStyle name="Normal 30 3 2 2 2 5 2" xfId="14934" xr:uid="{00000000-0005-0000-0000-0000563A0000}"/>
    <cellStyle name="Normal 30 3 2 2 2 5 2 3" xfId="30029" xr:uid="{00000000-0005-0000-0000-00004D750000}"/>
    <cellStyle name="Normal 30 3 2 2 2 5 3" xfId="9914" xr:uid="{00000000-0005-0000-0000-0000BA260000}"/>
    <cellStyle name="Normal 30 3 2 2 2 5 3 3" xfId="25012" xr:uid="{00000000-0005-0000-0000-0000B4610000}"/>
    <cellStyle name="Normal 30 3 2 2 2 5 5" xfId="19999" xr:uid="{00000000-0005-0000-0000-00001F4E0000}"/>
    <cellStyle name="Normal 30 3 2 2 2 6" xfId="11592" xr:uid="{00000000-0005-0000-0000-0000482D0000}"/>
    <cellStyle name="Normal 30 3 2 2 2 6 3" xfId="26687" xr:uid="{00000000-0005-0000-0000-00003F680000}"/>
    <cellStyle name="Normal 30 3 2 2 2 7" xfId="6571" xr:uid="{00000000-0005-0000-0000-0000AB190000}"/>
    <cellStyle name="Normal 30 3 2 2 2 7 3" xfId="21670" xr:uid="{00000000-0005-0000-0000-0000A6540000}"/>
    <cellStyle name="Normal 30 3 2 2 2 9" xfId="16657" xr:uid="{00000000-0005-0000-0000-000011410000}"/>
    <cellStyle name="Normal 30 3 2 2 3" xfId="1708" xr:uid="{00000000-0005-0000-0000-0000AC060000}"/>
    <cellStyle name="Normal 30 3 2 2 3 2" xfId="2547" xr:uid="{00000000-0005-0000-0000-0000F3090000}"/>
    <cellStyle name="Normal 30 3 2 2 3 2 2" xfId="4236" xr:uid="{00000000-0005-0000-0000-00008C100000}"/>
    <cellStyle name="Normal 30 3 2 2 3 2 2 2" xfId="14309" xr:uid="{00000000-0005-0000-0000-0000E5370000}"/>
    <cellStyle name="Normal 30 3 2 2 3 2 2 2 3" xfId="29404" xr:uid="{00000000-0005-0000-0000-0000DC720000}"/>
    <cellStyle name="Normal 30 3 2 2 3 2 2 3" xfId="9289" xr:uid="{00000000-0005-0000-0000-000049240000}"/>
    <cellStyle name="Normal 30 3 2 2 3 2 2 3 3" xfId="24387" xr:uid="{00000000-0005-0000-0000-0000435F0000}"/>
    <cellStyle name="Normal 30 3 2 2 3 2 2 5" xfId="19374" xr:uid="{00000000-0005-0000-0000-0000AE4B0000}"/>
    <cellStyle name="Normal 30 3 2 2 3 2 3" xfId="5928" xr:uid="{00000000-0005-0000-0000-000028170000}"/>
    <cellStyle name="Normal 30 3 2 2 3 2 3 2" xfId="15980" xr:uid="{00000000-0005-0000-0000-00006C3E0000}"/>
    <cellStyle name="Normal 30 3 2 2 3 2 3 2 3" xfId="31075" xr:uid="{00000000-0005-0000-0000-000063790000}"/>
    <cellStyle name="Normal 30 3 2 2 3 2 3 3" xfId="10960" xr:uid="{00000000-0005-0000-0000-0000D02A0000}"/>
    <cellStyle name="Normal 30 3 2 2 3 2 3 3 3" xfId="26058" xr:uid="{00000000-0005-0000-0000-0000CA650000}"/>
    <cellStyle name="Normal 30 3 2 2 3 2 3 5" xfId="21045" xr:uid="{00000000-0005-0000-0000-000035520000}"/>
    <cellStyle name="Normal 30 3 2 2 3 2 4" xfId="12638" xr:uid="{00000000-0005-0000-0000-00005E310000}"/>
    <cellStyle name="Normal 30 3 2 2 3 2 4 3" xfId="27733" xr:uid="{00000000-0005-0000-0000-0000556C0000}"/>
    <cellStyle name="Normal 30 3 2 2 3 2 5" xfId="7617" xr:uid="{00000000-0005-0000-0000-0000C11D0000}"/>
    <cellStyle name="Normal 30 3 2 2 3 2 5 3" xfId="22716" xr:uid="{00000000-0005-0000-0000-0000BC580000}"/>
    <cellStyle name="Normal 30 3 2 2 3 2 7" xfId="17703" xr:uid="{00000000-0005-0000-0000-000027450000}"/>
    <cellStyle name="Normal 30 3 2 2 3 3" xfId="3399" xr:uid="{00000000-0005-0000-0000-0000470D0000}"/>
    <cellStyle name="Normal 30 3 2 2 3 3 2" xfId="13473" xr:uid="{00000000-0005-0000-0000-0000A1340000}"/>
    <cellStyle name="Normal 30 3 2 2 3 3 2 3" xfId="28568" xr:uid="{00000000-0005-0000-0000-0000986F0000}"/>
    <cellStyle name="Normal 30 3 2 2 3 3 3" xfId="8453" xr:uid="{00000000-0005-0000-0000-000005210000}"/>
    <cellStyle name="Normal 30 3 2 2 3 3 3 3" xfId="23551" xr:uid="{00000000-0005-0000-0000-0000FF5B0000}"/>
    <cellStyle name="Normal 30 3 2 2 3 3 5" xfId="18538" xr:uid="{00000000-0005-0000-0000-00006A480000}"/>
    <cellStyle name="Normal 30 3 2 2 3 4" xfId="5092" xr:uid="{00000000-0005-0000-0000-0000E4130000}"/>
    <cellStyle name="Normal 30 3 2 2 3 4 2" xfId="15144" xr:uid="{00000000-0005-0000-0000-0000283B0000}"/>
    <cellStyle name="Normal 30 3 2 2 3 4 2 3" xfId="30239" xr:uid="{00000000-0005-0000-0000-00001F760000}"/>
    <cellStyle name="Normal 30 3 2 2 3 4 3" xfId="10124" xr:uid="{00000000-0005-0000-0000-00008C270000}"/>
    <cellStyle name="Normal 30 3 2 2 3 4 3 3" xfId="25222" xr:uid="{00000000-0005-0000-0000-000086620000}"/>
    <cellStyle name="Normal 30 3 2 2 3 4 5" xfId="20209" xr:uid="{00000000-0005-0000-0000-0000F14E0000}"/>
    <cellStyle name="Normal 30 3 2 2 3 5" xfId="11802" xr:uid="{00000000-0005-0000-0000-00001A2E0000}"/>
    <cellStyle name="Normal 30 3 2 2 3 5 3" xfId="26897" xr:uid="{00000000-0005-0000-0000-000011690000}"/>
    <cellStyle name="Normal 30 3 2 2 3 6" xfId="6781" xr:uid="{00000000-0005-0000-0000-00007D1A0000}"/>
    <cellStyle name="Normal 30 3 2 2 3 6 3" xfId="21880" xr:uid="{00000000-0005-0000-0000-000078550000}"/>
    <cellStyle name="Normal 30 3 2 2 3 8" xfId="16867" xr:uid="{00000000-0005-0000-0000-0000E3410000}"/>
    <cellStyle name="Normal 30 3 2 2 4" xfId="2129" xr:uid="{00000000-0005-0000-0000-000051080000}"/>
    <cellStyle name="Normal 30 3 2 2 4 2" xfId="3818" xr:uid="{00000000-0005-0000-0000-0000EA0E0000}"/>
    <cellStyle name="Normal 30 3 2 2 4 2 2" xfId="13891" xr:uid="{00000000-0005-0000-0000-000043360000}"/>
    <cellStyle name="Normal 30 3 2 2 4 2 2 3" xfId="28986" xr:uid="{00000000-0005-0000-0000-00003A710000}"/>
    <cellStyle name="Normal 30 3 2 2 4 2 3" xfId="8871" xr:uid="{00000000-0005-0000-0000-0000A7220000}"/>
    <cellStyle name="Normal 30 3 2 2 4 2 3 3" xfId="23969" xr:uid="{00000000-0005-0000-0000-0000A15D0000}"/>
    <cellStyle name="Normal 30 3 2 2 4 2 5" xfId="18956" xr:uid="{00000000-0005-0000-0000-00000C4A0000}"/>
    <cellStyle name="Normal 30 3 2 2 4 3" xfId="5510" xr:uid="{00000000-0005-0000-0000-000086150000}"/>
    <cellStyle name="Normal 30 3 2 2 4 3 2" xfId="15562" xr:uid="{00000000-0005-0000-0000-0000CA3C0000}"/>
    <cellStyle name="Normal 30 3 2 2 4 3 2 3" xfId="30657" xr:uid="{00000000-0005-0000-0000-0000C1770000}"/>
    <cellStyle name="Normal 30 3 2 2 4 3 3" xfId="10542" xr:uid="{00000000-0005-0000-0000-00002E290000}"/>
    <cellStyle name="Normal 30 3 2 2 4 3 3 3" xfId="25640" xr:uid="{00000000-0005-0000-0000-000028640000}"/>
    <cellStyle name="Normal 30 3 2 2 4 3 5" xfId="20627" xr:uid="{00000000-0005-0000-0000-000093500000}"/>
    <cellStyle name="Normal 30 3 2 2 4 4" xfId="12220" xr:uid="{00000000-0005-0000-0000-0000BC2F0000}"/>
    <cellStyle name="Normal 30 3 2 2 4 4 3" xfId="27315" xr:uid="{00000000-0005-0000-0000-0000B36A0000}"/>
    <cellStyle name="Normal 30 3 2 2 4 5" xfId="7199" xr:uid="{00000000-0005-0000-0000-00001F1C0000}"/>
    <cellStyle name="Normal 30 3 2 2 4 5 3" xfId="22298" xr:uid="{00000000-0005-0000-0000-00001A570000}"/>
    <cellStyle name="Normal 30 3 2 2 4 7" xfId="17285" xr:uid="{00000000-0005-0000-0000-000085430000}"/>
    <cellStyle name="Normal 30 3 2 2 5" xfId="2981" xr:uid="{00000000-0005-0000-0000-0000A50B0000}"/>
    <cellStyle name="Normal 30 3 2 2 5 2" xfId="13055" xr:uid="{00000000-0005-0000-0000-0000FF320000}"/>
    <cellStyle name="Normal 30 3 2 2 5 2 3" xfId="28150" xr:uid="{00000000-0005-0000-0000-0000F66D0000}"/>
    <cellStyle name="Normal 30 3 2 2 5 3" xfId="8035" xr:uid="{00000000-0005-0000-0000-0000631F0000}"/>
    <cellStyle name="Normal 30 3 2 2 5 3 3" xfId="23133" xr:uid="{00000000-0005-0000-0000-00005D5A0000}"/>
    <cellStyle name="Normal 30 3 2 2 5 5" xfId="18120" xr:uid="{00000000-0005-0000-0000-0000C8460000}"/>
    <cellStyle name="Normal 30 3 2 2 6" xfId="4674" xr:uid="{00000000-0005-0000-0000-000042120000}"/>
    <cellStyle name="Normal 30 3 2 2 6 2" xfId="14726" xr:uid="{00000000-0005-0000-0000-000086390000}"/>
    <cellStyle name="Normal 30 3 2 2 6 2 3" xfId="29821" xr:uid="{00000000-0005-0000-0000-00007D740000}"/>
    <cellStyle name="Normal 30 3 2 2 6 3" xfId="9706" xr:uid="{00000000-0005-0000-0000-0000EA250000}"/>
    <cellStyle name="Normal 30 3 2 2 6 3 3" xfId="24804" xr:uid="{00000000-0005-0000-0000-0000E4600000}"/>
    <cellStyle name="Normal 30 3 2 2 6 5" xfId="19791" xr:uid="{00000000-0005-0000-0000-00004F4D0000}"/>
    <cellStyle name="Normal 30 3 2 2 7" xfId="11384" xr:uid="{00000000-0005-0000-0000-0000782C0000}"/>
    <cellStyle name="Normal 30 3 2 2 7 3" xfId="26479" xr:uid="{00000000-0005-0000-0000-00006F670000}"/>
    <cellStyle name="Normal 30 3 2 2 8" xfId="6363" xr:uid="{00000000-0005-0000-0000-0000DB180000}"/>
    <cellStyle name="Normal 30 3 2 2 8 3" xfId="21462" xr:uid="{00000000-0005-0000-0000-0000D6530000}"/>
    <cellStyle name="Normal 30 3 2 3" xfId="1391" xr:uid="{00000000-0005-0000-0000-00006F050000}"/>
    <cellStyle name="Normal 30 3 2 3 2" xfId="1812" xr:uid="{00000000-0005-0000-0000-000014070000}"/>
    <cellStyle name="Normal 30 3 2 3 2 2" xfId="2651" xr:uid="{00000000-0005-0000-0000-00005B0A0000}"/>
    <cellStyle name="Normal 30 3 2 3 2 2 2" xfId="4340" xr:uid="{00000000-0005-0000-0000-0000F4100000}"/>
    <cellStyle name="Normal 30 3 2 3 2 2 2 2" xfId="14413" xr:uid="{00000000-0005-0000-0000-00004D380000}"/>
    <cellStyle name="Normal 30 3 2 3 2 2 2 2 3" xfId="29508" xr:uid="{00000000-0005-0000-0000-000044730000}"/>
    <cellStyle name="Normal 30 3 2 3 2 2 2 3" xfId="9393" xr:uid="{00000000-0005-0000-0000-0000B1240000}"/>
    <cellStyle name="Normal 30 3 2 3 2 2 2 3 3" xfId="24491" xr:uid="{00000000-0005-0000-0000-0000AB5F0000}"/>
    <cellStyle name="Normal 30 3 2 3 2 2 2 5" xfId="19478" xr:uid="{00000000-0005-0000-0000-0000164C0000}"/>
    <cellStyle name="Normal 30 3 2 3 2 2 3" xfId="6032" xr:uid="{00000000-0005-0000-0000-000090170000}"/>
    <cellStyle name="Normal 30 3 2 3 2 2 3 2" xfId="16084" xr:uid="{00000000-0005-0000-0000-0000D43E0000}"/>
    <cellStyle name="Normal 30 3 2 3 2 2 3 2 3" xfId="31179" xr:uid="{00000000-0005-0000-0000-0000CB790000}"/>
    <cellStyle name="Normal 30 3 2 3 2 2 3 3" xfId="11064" xr:uid="{00000000-0005-0000-0000-0000382B0000}"/>
    <cellStyle name="Normal 30 3 2 3 2 2 3 3 3" xfId="26162" xr:uid="{00000000-0005-0000-0000-000032660000}"/>
    <cellStyle name="Normal 30 3 2 3 2 2 3 5" xfId="21149" xr:uid="{00000000-0005-0000-0000-00009D520000}"/>
    <cellStyle name="Normal 30 3 2 3 2 2 4" xfId="12742" xr:uid="{00000000-0005-0000-0000-0000C6310000}"/>
    <cellStyle name="Normal 30 3 2 3 2 2 4 3" xfId="27837" xr:uid="{00000000-0005-0000-0000-0000BD6C0000}"/>
    <cellStyle name="Normal 30 3 2 3 2 2 5" xfId="7721" xr:uid="{00000000-0005-0000-0000-0000291E0000}"/>
    <cellStyle name="Normal 30 3 2 3 2 2 5 3" xfId="22820" xr:uid="{00000000-0005-0000-0000-000024590000}"/>
    <cellStyle name="Normal 30 3 2 3 2 2 7" xfId="17807" xr:uid="{00000000-0005-0000-0000-00008F450000}"/>
    <cellStyle name="Normal 30 3 2 3 2 3" xfId="3503" xr:uid="{00000000-0005-0000-0000-0000AF0D0000}"/>
    <cellStyle name="Normal 30 3 2 3 2 3 2" xfId="13577" xr:uid="{00000000-0005-0000-0000-000009350000}"/>
    <cellStyle name="Normal 30 3 2 3 2 3 2 3" xfId="28672" xr:uid="{00000000-0005-0000-0000-000000700000}"/>
    <cellStyle name="Normal 30 3 2 3 2 3 3" xfId="8557" xr:uid="{00000000-0005-0000-0000-00006D210000}"/>
    <cellStyle name="Normal 30 3 2 3 2 3 3 3" xfId="23655" xr:uid="{00000000-0005-0000-0000-0000675C0000}"/>
    <cellStyle name="Normal 30 3 2 3 2 3 5" xfId="18642" xr:uid="{00000000-0005-0000-0000-0000D2480000}"/>
    <cellStyle name="Normal 30 3 2 3 2 4" xfId="5196" xr:uid="{00000000-0005-0000-0000-00004C140000}"/>
    <cellStyle name="Normal 30 3 2 3 2 4 2" xfId="15248" xr:uid="{00000000-0005-0000-0000-0000903B0000}"/>
    <cellStyle name="Normal 30 3 2 3 2 4 2 3" xfId="30343" xr:uid="{00000000-0005-0000-0000-000087760000}"/>
    <cellStyle name="Normal 30 3 2 3 2 4 3" xfId="10228" xr:uid="{00000000-0005-0000-0000-0000F4270000}"/>
    <cellStyle name="Normal 30 3 2 3 2 4 3 3" xfId="25326" xr:uid="{00000000-0005-0000-0000-0000EE620000}"/>
    <cellStyle name="Normal 30 3 2 3 2 4 5" xfId="20313" xr:uid="{00000000-0005-0000-0000-0000594F0000}"/>
    <cellStyle name="Normal 30 3 2 3 2 5" xfId="11906" xr:uid="{00000000-0005-0000-0000-0000822E0000}"/>
    <cellStyle name="Normal 30 3 2 3 2 5 3" xfId="27001" xr:uid="{00000000-0005-0000-0000-000079690000}"/>
    <cellStyle name="Normal 30 3 2 3 2 6" xfId="6885" xr:uid="{00000000-0005-0000-0000-0000E51A0000}"/>
    <cellStyle name="Normal 30 3 2 3 2 6 3" xfId="21984" xr:uid="{00000000-0005-0000-0000-0000E0550000}"/>
    <cellStyle name="Normal 30 3 2 3 2 8" xfId="16971" xr:uid="{00000000-0005-0000-0000-00004B420000}"/>
    <cellStyle name="Normal 30 3 2 3 3" xfId="2233" xr:uid="{00000000-0005-0000-0000-0000B9080000}"/>
    <cellStyle name="Normal 30 3 2 3 3 2" xfId="3922" xr:uid="{00000000-0005-0000-0000-0000520F0000}"/>
    <cellStyle name="Normal 30 3 2 3 3 2 2" xfId="13995" xr:uid="{00000000-0005-0000-0000-0000AB360000}"/>
    <cellStyle name="Normal 30 3 2 3 3 2 2 3" xfId="29090" xr:uid="{00000000-0005-0000-0000-0000A2710000}"/>
    <cellStyle name="Normal 30 3 2 3 3 2 3" xfId="8975" xr:uid="{00000000-0005-0000-0000-00000F230000}"/>
    <cellStyle name="Normal 30 3 2 3 3 2 3 3" xfId="24073" xr:uid="{00000000-0005-0000-0000-0000095E0000}"/>
    <cellStyle name="Normal 30 3 2 3 3 2 5" xfId="19060" xr:uid="{00000000-0005-0000-0000-0000744A0000}"/>
    <cellStyle name="Normal 30 3 2 3 3 3" xfId="5614" xr:uid="{00000000-0005-0000-0000-0000EE150000}"/>
    <cellStyle name="Normal 30 3 2 3 3 3 2" xfId="15666" xr:uid="{00000000-0005-0000-0000-0000323D0000}"/>
    <cellStyle name="Normal 30 3 2 3 3 3 2 3" xfId="30761" xr:uid="{00000000-0005-0000-0000-000029780000}"/>
    <cellStyle name="Normal 30 3 2 3 3 3 3" xfId="10646" xr:uid="{00000000-0005-0000-0000-000096290000}"/>
    <cellStyle name="Normal 30 3 2 3 3 3 3 3" xfId="25744" xr:uid="{00000000-0005-0000-0000-000090640000}"/>
    <cellStyle name="Normal 30 3 2 3 3 3 5" xfId="20731" xr:uid="{00000000-0005-0000-0000-0000FB500000}"/>
    <cellStyle name="Normal 30 3 2 3 3 4" xfId="12324" xr:uid="{00000000-0005-0000-0000-000024300000}"/>
    <cellStyle name="Normal 30 3 2 3 3 4 3" xfId="27419" xr:uid="{00000000-0005-0000-0000-00001B6B0000}"/>
    <cellStyle name="Normal 30 3 2 3 3 5" xfId="7303" xr:uid="{00000000-0005-0000-0000-0000871C0000}"/>
    <cellStyle name="Normal 30 3 2 3 3 5 3" xfId="22402" xr:uid="{00000000-0005-0000-0000-000082570000}"/>
    <cellStyle name="Normal 30 3 2 3 3 7" xfId="17389" xr:uid="{00000000-0005-0000-0000-0000ED430000}"/>
    <cellStyle name="Normal 30 3 2 3 4" xfId="3085" xr:uid="{00000000-0005-0000-0000-00000D0C0000}"/>
    <cellStyle name="Normal 30 3 2 3 4 2" xfId="13159" xr:uid="{00000000-0005-0000-0000-000067330000}"/>
    <cellStyle name="Normal 30 3 2 3 4 2 3" xfId="28254" xr:uid="{00000000-0005-0000-0000-00005E6E0000}"/>
    <cellStyle name="Normal 30 3 2 3 4 3" xfId="8139" xr:uid="{00000000-0005-0000-0000-0000CB1F0000}"/>
    <cellStyle name="Normal 30 3 2 3 4 3 3" xfId="23237" xr:uid="{00000000-0005-0000-0000-0000C55A0000}"/>
    <cellStyle name="Normal 30 3 2 3 4 5" xfId="18224" xr:uid="{00000000-0005-0000-0000-000030470000}"/>
    <cellStyle name="Normal 30 3 2 3 5" xfId="4778" xr:uid="{00000000-0005-0000-0000-0000AA120000}"/>
    <cellStyle name="Normal 30 3 2 3 5 2" xfId="14830" xr:uid="{00000000-0005-0000-0000-0000EE390000}"/>
    <cellStyle name="Normal 30 3 2 3 5 2 3" xfId="29925" xr:uid="{00000000-0005-0000-0000-0000E5740000}"/>
    <cellStyle name="Normal 30 3 2 3 5 3" xfId="9810" xr:uid="{00000000-0005-0000-0000-000052260000}"/>
    <cellStyle name="Normal 30 3 2 3 5 3 3" xfId="24908" xr:uid="{00000000-0005-0000-0000-00004C610000}"/>
    <cellStyle name="Normal 30 3 2 3 5 5" xfId="19895" xr:uid="{00000000-0005-0000-0000-0000B74D0000}"/>
    <cellStyle name="Normal 30 3 2 3 6" xfId="11488" xr:uid="{00000000-0005-0000-0000-0000E02C0000}"/>
    <cellStyle name="Normal 30 3 2 3 6 3" xfId="26583" xr:uid="{00000000-0005-0000-0000-0000D7670000}"/>
    <cellStyle name="Normal 30 3 2 3 7" xfId="6467" xr:uid="{00000000-0005-0000-0000-000043190000}"/>
    <cellStyle name="Normal 30 3 2 3 7 3" xfId="21566" xr:uid="{00000000-0005-0000-0000-00003E540000}"/>
    <cellStyle name="Normal 30 3 2 3 9" xfId="16553" xr:uid="{00000000-0005-0000-0000-0000A9400000}"/>
    <cellStyle name="Normal 30 3 2 4" xfId="1604" xr:uid="{00000000-0005-0000-0000-000044060000}"/>
    <cellStyle name="Normal 30 3 2 4 2" xfId="2443" xr:uid="{00000000-0005-0000-0000-00008B090000}"/>
    <cellStyle name="Normal 30 3 2 4 2 2" xfId="4132" xr:uid="{00000000-0005-0000-0000-000024100000}"/>
    <cellStyle name="Normal 30 3 2 4 2 2 2" xfId="14205" xr:uid="{00000000-0005-0000-0000-00007D370000}"/>
    <cellStyle name="Normal 30 3 2 4 2 2 2 3" xfId="29300" xr:uid="{00000000-0005-0000-0000-000074720000}"/>
    <cellStyle name="Normal 30 3 2 4 2 2 3" xfId="9185" xr:uid="{00000000-0005-0000-0000-0000E1230000}"/>
    <cellStyle name="Normal 30 3 2 4 2 2 3 3" xfId="24283" xr:uid="{00000000-0005-0000-0000-0000DB5E0000}"/>
    <cellStyle name="Normal 30 3 2 4 2 2 5" xfId="19270" xr:uid="{00000000-0005-0000-0000-0000464B0000}"/>
    <cellStyle name="Normal 30 3 2 4 2 3" xfId="5824" xr:uid="{00000000-0005-0000-0000-0000C0160000}"/>
    <cellStyle name="Normal 30 3 2 4 2 3 2" xfId="15876" xr:uid="{00000000-0005-0000-0000-0000043E0000}"/>
    <cellStyle name="Normal 30 3 2 4 2 3 2 3" xfId="30971" xr:uid="{00000000-0005-0000-0000-0000FB780000}"/>
    <cellStyle name="Normal 30 3 2 4 2 3 3" xfId="10856" xr:uid="{00000000-0005-0000-0000-0000682A0000}"/>
    <cellStyle name="Normal 30 3 2 4 2 3 3 3" xfId="25954" xr:uid="{00000000-0005-0000-0000-000062650000}"/>
    <cellStyle name="Normal 30 3 2 4 2 3 5" xfId="20941" xr:uid="{00000000-0005-0000-0000-0000CD510000}"/>
    <cellStyle name="Normal 30 3 2 4 2 4" xfId="12534" xr:uid="{00000000-0005-0000-0000-0000F6300000}"/>
    <cellStyle name="Normal 30 3 2 4 2 4 3" xfId="27629" xr:uid="{00000000-0005-0000-0000-0000ED6B0000}"/>
    <cellStyle name="Normal 30 3 2 4 2 5" xfId="7513" xr:uid="{00000000-0005-0000-0000-0000591D0000}"/>
    <cellStyle name="Normal 30 3 2 4 2 5 3" xfId="22612" xr:uid="{00000000-0005-0000-0000-000054580000}"/>
    <cellStyle name="Normal 30 3 2 4 2 7" xfId="17599" xr:uid="{00000000-0005-0000-0000-0000BF440000}"/>
    <cellStyle name="Normal 30 3 2 4 3" xfId="3295" xr:uid="{00000000-0005-0000-0000-0000DF0C0000}"/>
    <cellStyle name="Normal 30 3 2 4 3 2" xfId="13369" xr:uid="{00000000-0005-0000-0000-000039340000}"/>
    <cellStyle name="Normal 30 3 2 4 3 2 3" xfId="28464" xr:uid="{00000000-0005-0000-0000-0000306F0000}"/>
    <cellStyle name="Normal 30 3 2 4 3 3" xfId="8349" xr:uid="{00000000-0005-0000-0000-00009D200000}"/>
    <cellStyle name="Normal 30 3 2 4 3 3 3" xfId="23447" xr:uid="{00000000-0005-0000-0000-0000975B0000}"/>
    <cellStyle name="Normal 30 3 2 4 3 5" xfId="18434" xr:uid="{00000000-0005-0000-0000-000002480000}"/>
    <cellStyle name="Normal 30 3 2 4 4" xfId="4988" xr:uid="{00000000-0005-0000-0000-00007C130000}"/>
    <cellStyle name="Normal 30 3 2 4 4 2" xfId="15040" xr:uid="{00000000-0005-0000-0000-0000C03A0000}"/>
    <cellStyle name="Normal 30 3 2 4 4 2 3" xfId="30135" xr:uid="{00000000-0005-0000-0000-0000B7750000}"/>
    <cellStyle name="Normal 30 3 2 4 4 3" xfId="10020" xr:uid="{00000000-0005-0000-0000-000024270000}"/>
    <cellStyle name="Normal 30 3 2 4 4 3 3" xfId="25118" xr:uid="{00000000-0005-0000-0000-00001E620000}"/>
    <cellStyle name="Normal 30 3 2 4 4 5" xfId="20105" xr:uid="{00000000-0005-0000-0000-0000894E0000}"/>
    <cellStyle name="Normal 30 3 2 4 5" xfId="11698" xr:uid="{00000000-0005-0000-0000-0000B22D0000}"/>
    <cellStyle name="Normal 30 3 2 4 5 3" xfId="26793" xr:uid="{00000000-0005-0000-0000-0000A9680000}"/>
    <cellStyle name="Normal 30 3 2 4 6" xfId="6677" xr:uid="{00000000-0005-0000-0000-0000151A0000}"/>
    <cellStyle name="Normal 30 3 2 4 6 3" xfId="21776" xr:uid="{00000000-0005-0000-0000-000010550000}"/>
    <cellStyle name="Normal 30 3 2 4 8" xfId="16763" xr:uid="{00000000-0005-0000-0000-00007B410000}"/>
    <cellStyle name="Normal 30 3 2 5" xfId="2025" xr:uid="{00000000-0005-0000-0000-0000E9070000}"/>
    <cellStyle name="Normal 30 3 2 5 2" xfId="3714" xr:uid="{00000000-0005-0000-0000-0000820E0000}"/>
    <cellStyle name="Normal 30 3 2 5 2 2" xfId="13787" xr:uid="{00000000-0005-0000-0000-0000DB350000}"/>
    <cellStyle name="Normal 30 3 2 5 2 2 3" xfId="28882" xr:uid="{00000000-0005-0000-0000-0000D2700000}"/>
    <cellStyle name="Normal 30 3 2 5 2 3" xfId="8767" xr:uid="{00000000-0005-0000-0000-00003F220000}"/>
    <cellStyle name="Normal 30 3 2 5 2 3 3" xfId="23865" xr:uid="{00000000-0005-0000-0000-0000395D0000}"/>
    <cellStyle name="Normal 30 3 2 5 2 5" xfId="18852" xr:uid="{00000000-0005-0000-0000-0000A4490000}"/>
    <cellStyle name="Normal 30 3 2 5 3" xfId="5406" xr:uid="{00000000-0005-0000-0000-00001E150000}"/>
    <cellStyle name="Normal 30 3 2 5 3 2" xfId="15458" xr:uid="{00000000-0005-0000-0000-0000623C0000}"/>
    <cellStyle name="Normal 30 3 2 5 3 2 3" xfId="30553" xr:uid="{00000000-0005-0000-0000-000059770000}"/>
    <cellStyle name="Normal 30 3 2 5 3 3" xfId="10438" xr:uid="{00000000-0005-0000-0000-0000C6280000}"/>
    <cellStyle name="Normal 30 3 2 5 3 3 3" xfId="25536" xr:uid="{00000000-0005-0000-0000-0000C0630000}"/>
    <cellStyle name="Normal 30 3 2 5 3 5" xfId="20523" xr:uid="{00000000-0005-0000-0000-00002B500000}"/>
    <cellStyle name="Normal 30 3 2 5 4" xfId="12116" xr:uid="{00000000-0005-0000-0000-0000542F0000}"/>
    <cellStyle name="Normal 30 3 2 5 4 3" xfId="27211" xr:uid="{00000000-0005-0000-0000-00004B6A0000}"/>
    <cellStyle name="Normal 30 3 2 5 5" xfId="7095" xr:uid="{00000000-0005-0000-0000-0000B71B0000}"/>
    <cellStyle name="Normal 30 3 2 5 5 3" xfId="22194" xr:uid="{00000000-0005-0000-0000-0000B2560000}"/>
    <cellStyle name="Normal 30 3 2 5 7" xfId="17181" xr:uid="{00000000-0005-0000-0000-00001D430000}"/>
    <cellStyle name="Normal 30 3 2 6" xfId="2877" xr:uid="{00000000-0005-0000-0000-00003D0B0000}"/>
    <cellStyle name="Normal 30 3 2 6 2" xfId="12951" xr:uid="{00000000-0005-0000-0000-000097320000}"/>
    <cellStyle name="Normal 30 3 2 6 2 3" xfId="28046" xr:uid="{00000000-0005-0000-0000-00008E6D0000}"/>
    <cellStyle name="Normal 30 3 2 6 3" xfId="7931" xr:uid="{00000000-0005-0000-0000-0000FB1E0000}"/>
    <cellStyle name="Normal 30 3 2 6 3 3" xfId="23029" xr:uid="{00000000-0005-0000-0000-0000F5590000}"/>
    <cellStyle name="Normal 30 3 2 6 5" xfId="18016" xr:uid="{00000000-0005-0000-0000-000060460000}"/>
    <cellStyle name="Normal 30 3 2 7" xfId="4570" xr:uid="{00000000-0005-0000-0000-0000DA110000}"/>
    <cellStyle name="Normal 30 3 2 7 2" xfId="14622" xr:uid="{00000000-0005-0000-0000-00001E390000}"/>
    <cellStyle name="Normal 30 3 2 7 2 3" xfId="29717" xr:uid="{00000000-0005-0000-0000-000015740000}"/>
    <cellStyle name="Normal 30 3 2 7 3" xfId="9602" xr:uid="{00000000-0005-0000-0000-000082250000}"/>
    <cellStyle name="Normal 30 3 2 7 3 3" xfId="24700" xr:uid="{00000000-0005-0000-0000-00007C600000}"/>
    <cellStyle name="Normal 30 3 2 7 5" xfId="19687" xr:uid="{00000000-0005-0000-0000-0000E74C0000}"/>
    <cellStyle name="Normal 30 3 2 8" xfId="11280" xr:uid="{00000000-0005-0000-0000-0000102C0000}"/>
    <cellStyle name="Normal 30 3 2 8 3" xfId="26375" xr:uid="{00000000-0005-0000-0000-000007670000}"/>
    <cellStyle name="Normal 30 3 2 9" xfId="6259" xr:uid="{00000000-0005-0000-0000-000073180000}"/>
    <cellStyle name="Normal 30 3 2 9 3" xfId="21358" xr:uid="{00000000-0005-0000-0000-00006E530000}"/>
    <cellStyle name="Normal 30 3 3" xfId="1224" xr:uid="{00000000-0005-0000-0000-0000C8040000}"/>
    <cellStyle name="Normal 30 3 3 10" xfId="16397" xr:uid="{00000000-0005-0000-0000-00000D400000}"/>
    <cellStyle name="Normal 30 3 3 2" xfId="1443" xr:uid="{00000000-0005-0000-0000-0000A3050000}"/>
    <cellStyle name="Normal 30 3 3 2 2" xfId="1864" xr:uid="{00000000-0005-0000-0000-000048070000}"/>
    <cellStyle name="Normal 30 3 3 2 2 2" xfId="2703" xr:uid="{00000000-0005-0000-0000-00008F0A0000}"/>
    <cellStyle name="Normal 30 3 3 2 2 2 2" xfId="4392" xr:uid="{00000000-0005-0000-0000-000028110000}"/>
    <cellStyle name="Normal 30 3 3 2 2 2 2 2" xfId="14465" xr:uid="{00000000-0005-0000-0000-000081380000}"/>
    <cellStyle name="Normal 30 3 3 2 2 2 2 2 3" xfId="29560" xr:uid="{00000000-0005-0000-0000-000078730000}"/>
    <cellStyle name="Normal 30 3 3 2 2 2 2 3" xfId="9445" xr:uid="{00000000-0005-0000-0000-0000E5240000}"/>
    <cellStyle name="Normal 30 3 3 2 2 2 2 3 3" xfId="24543" xr:uid="{00000000-0005-0000-0000-0000DF5F0000}"/>
    <cellStyle name="Normal 30 3 3 2 2 2 2 5" xfId="19530" xr:uid="{00000000-0005-0000-0000-00004A4C0000}"/>
    <cellStyle name="Normal 30 3 3 2 2 2 3" xfId="6084" xr:uid="{00000000-0005-0000-0000-0000C4170000}"/>
    <cellStyle name="Normal 30 3 3 2 2 2 3 2" xfId="16136" xr:uid="{00000000-0005-0000-0000-0000083F0000}"/>
    <cellStyle name="Normal 30 3 3 2 2 2 3 2 3" xfId="31231" xr:uid="{00000000-0005-0000-0000-0000FF790000}"/>
    <cellStyle name="Normal 30 3 3 2 2 2 3 3" xfId="11116" xr:uid="{00000000-0005-0000-0000-00006C2B0000}"/>
    <cellStyle name="Normal 30 3 3 2 2 2 3 3 3" xfId="26214" xr:uid="{00000000-0005-0000-0000-000066660000}"/>
    <cellStyle name="Normal 30 3 3 2 2 2 3 5" xfId="21201" xr:uid="{00000000-0005-0000-0000-0000D1520000}"/>
    <cellStyle name="Normal 30 3 3 2 2 2 4" xfId="12794" xr:uid="{00000000-0005-0000-0000-0000FA310000}"/>
    <cellStyle name="Normal 30 3 3 2 2 2 4 3" xfId="27889" xr:uid="{00000000-0005-0000-0000-0000F16C0000}"/>
    <cellStyle name="Normal 30 3 3 2 2 2 5" xfId="7773" xr:uid="{00000000-0005-0000-0000-00005D1E0000}"/>
    <cellStyle name="Normal 30 3 3 2 2 2 5 3" xfId="22872" xr:uid="{00000000-0005-0000-0000-000058590000}"/>
    <cellStyle name="Normal 30 3 3 2 2 2 7" xfId="17859" xr:uid="{00000000-0005-0000-0000-0000C3450000}"/>
    <cellStyle name="Normal 30 3 3 2 2 3" xfId="3555" xr:uid="{00000000-0005-0000-0000-0000E30D0000}"/>
    <cellStyle name="Normal 30 3 3 2 2 3 2" xfId="13629" xr:uid="{00000000-0005-0000-0000-00003D350000}"/>
    <cellStyle name="Normal 30 3 3 2 2 3 2 3" xfId="28724" xr:uid="{00000000-0005-0000-0000-000034700000}"/>
    <cellStyle name="Normal 30 3 3 2 2 3 3" xfId="8609" xr:uid="{00000000-0005-0000-0000-0000A1210000}"/>
    <cellStyle name="Normal 30 3 3 2 2 3 3 3" xfId="23707" xr:uid="{00000000-0005-0000-0000-00009B5C0000}"/>
    <cellStyle name="Normal 30 3 3 2 2 3 5" xfId="18694" xr:uid="{00000000-0005-0000-0000-000006490000}"/>
    <cellStyle name="Normal 30 3 3 2 2 4" xfId="5248" xr:uid="{00000000-0005-0000-0000-000080140000}"/>
    <cellStyle name="Normal 30 3 3 2 2 4 2" xfId="15300" xr:uid="{00000000-0005-0000-0000-0000C43B0000}"/>
    <cellStyle name="Normal 30 3 3 2 2 4 2 3" xfId="30395" xr:uid="{00000000-0005-0000-0000-0000BB760000}"/>
    <cellStyle name="Normal 30 3 3 2 2 4 3" xfId="10280" xr:uid="{00000000-0005-0000-0000-000028280000}"/>
    <cellStyle name="Normal 30 3 3 2 2 4 3 3" xfId="25378" xr:uid="{00000000-0005-0000-0000-000022630000}"/>
    <cellStyle name="Normal 30 3 3 2 2 4 5" xfId="20365" xr:uid="{00000000-0005-0000-0000-00008D4F0000}"/>
    <cellStyle name="Normal 30 3 3 2 2 5" xfId="11958" xr:uid="{00000000-0005-0000-0000-0000B62E0000}"/>
    <cellStyle name="Normal 30 3 3 2 2 5 3" xfId="27053" xr:uid="{00000000-0005-0000-0000-0000AD690000}"/>
    <cellStyle name="Normal 30 3 3 2 2 6" xfId="6937" xr:uid="{00000000-0005-0000-0000-0000191B0000}"/>
    <cellStyle name="Normal 30 3 3 2 2 6 3" xfId="22036" xr:uid="{00000000-0005-0000-0000-000014560000}"/>
    <cellStyle name="Normal 30 3 3 2 2 8" xfId="17023" xr:uid="{00000000-0005-0000-0000-00007F420000}"/>
    <cellStyle name="Normal 30 3 3 2 3" xfId="2285" xr:uid="{00000000-0005-0000-0000-0000ED080000}"/>
    <cellStyle name="Normal 30 3 3 2 3 2" xfId="3974" xr:uid="{00000000-0005-0000-0000-0000860F0000}"/>
    <cellStyle name="Normal 30 3 3 2 3 2 2" xfId="14047" xr:uid="{00000000-0005-0000-0000-0000DF360000}"/>
    <cellStyle name="Normal 30 3 3 2 3 2 2 3" xfId="29142" xr:uid="{00000000-0005-0000-0000-0000D6710000}"/>
    <cellStyle name="Normal 30 3 3 2 3 2 3" xfId="9027" xr:uid="{00000000-0005-0000-0000-000043230000}"/>
    <cellStyle name="Normal 30 3 3 2 3 2 3 3" xfId="24125" xr:uid="{00000000-0005-0000-0000-00003D5E0000}"/>
    <cellStyle name="Normal 30 3 3 2 3 2 5" xfId="19112" xr:uid="{00000000-0005-0000-0000-0000A84A0000}"/>
    <cellStyle name="Normal 30 3 3 2 3 3" xfId="5666" xr:uid="{00000000-0005-0000-0000-000022160000}"/>
    <cellStyle name="Normal 30 3 3 2 3 3 2" xfId="15718" xr:uid="{00000000-0005-0000-0000-0000663D0000}"/>
    <cellStyle name="Normal 30 3 3 2 3 3 2 3" xfId="30813" xr:uid="{00000000-0005-0000-0000-00005D780000}"/>
    <cellStyle name="Normal 30 3 3 2 3 3 3" xfId="10698" xr:uid="{00000000-0005-0000-0000-0000CA290000}"/>
    <cellStyle name="Normal 30 3 3 2 3 3 3 3" xfId="25796" xr:uid="{00000000-0005-0000-0000-0000C4640000}"/>
    <cellStyle name="Normal 30 3 3 2 3 3 5" xfId="20783" xr:uid="{00000000-0005-0000-0000-00002F510000}"/>
    <cellStyle name="Normal 30 3 3 2 3 4" xfId="12376" xr:uid="{00000000-0005-0000-0000-000058300000}"/>
    <cellStyle name="Normal 30 3 3 2 3 4 3" xfId="27471" xr:uid="{00000000-0005-0000-0000-00004F6B0000}"/>
    <cellStyle name="Normal 30 3 3 2 3 5" xfId="7355" xr:uid="{00000000-0005-0000-0000-0000BB1C0000}"/>
    <cellStyle name="Normal 30 3 3 2 3 5 3" xfId="22454" xr:uid="{00000000-0005-0000-0000-0000B6570000}"/>
    <cellStyle name="Normal 30 3 3 2 3 7" xfId="17441" xr:uid="{00000000-0005-0000-0000-000021440000}"/>
    <cellStyle name="Normal 30 3 3 2 4" xfId="3137" xr:uid="{00000000-0005-0000-0000-0000410C0000}"/>
    <cellStyle name="Normal 30 3 3 2 4 2" xfId="13211" xr:uid="{00000000-0005-0000-0000-00009B330000}"/>
    <cellStyle name="Normal 30 3 3 2 4 2 3" xfId="28306" xr:uid="{00000000-0005-0000-0000-0000926E0000}"/>
    <cellStyle name="Normal 30 3 3 2 4 3" xfId="8191" xr:uid="{00000000-0005-0000-0000-0000FF1F0000}"/>
    <cellStyle name="Normal 30 3 3 2 4 3 3" xfId="23289" xr:uid="{00000000-0005-0000-0000-0000F95A0000}"/>
    <cellStyle name="Normal 30 3 3 2 4 5" xfId="18276" xr:uid="{00000000-0005-0000-0000-000064470000}"/>
    <cellStyle name="Normal 30 3 3 2 5" xfId="4830" xr:uid="{00000000-0005-0000-0000-0000DE120000}"/>
    <cellStyle name="Normal 30 3 3 2 5 2" xfId="14882" xr:uid="{00000000-0005-0000-0000-0000223A0000}"/>
    <cellStyle name="Normal 30 3 3 2 5 2 3" xfId="29977" xr:uid="{00000000-0005-0000-0000-000019750000}"/>
    <cellStyle name="Normal 30 3 3 2 5 3" xfId="9862" xr:uid="{00000000-0005-0000-0000-000086260000}"/>
    <cellStyle name="Normal 30 3 3 2 5 3 3" xfId="24960" xr:uid="{00000000-0005-0000-0000-000080610000}"/>
    <cellStyle name="Normal 30 3 3 2 5 5" xfId="19947" xr:uid="{00000000-0005-0000-0000-0000EB4D0000}"/>
    <cellStyle name="Normal 30 3 3 2 6" xfId="11540" xr:uid="{00000000-0005-0000-0000-0000142D0000}"/>
    <cellStyle name="Normal 30 3 3 2 6 3" xfId="26635" xr:uid="{00000000-0005-0000-0000-00000B680000}"/>
    <cellStyle name="Normal 30 3 3 2 7" xfId="6519" xr:uid="{00000000-0005-0000-0000-000077190000}"/>
    <cellStyle name="Normal 30 3 3 2 7 3" xfId="21618" xr:uid="{00000000-0005-0000-0000-000072540000}"/>
    <cellStyle name="Normal 30 3 3 2 9" xfId="16605" xr:uid="{00000000-0005-0000-0000-0000DD400000}"/>
    <cellStyle name="Normal 30 3 3 3" xfId="1656" xr:uid="{00000000-0005-0000-0000-000078060000}"/>
    <cellStyle name="Normal 30 3 3 3 2" xfId="2495" xr:uid="{00000000-0005-0000-0000-0000BF090000}"/>
    <cellStyle name="Normal 30 3 3 3 2 2" xfId="4184" xr:uid="{00000000-0005-0000-0000-000058100000}"/>
    <cellStyle name="Normal 30 3 3 3 2 2 2" xfId="14257" xr:uid="{00000000-0005-0000-0000-0000B1370000}"/>
    <cellStyle name="Normal 30 3 3 3 2 2 2 3" xfId="29352" xr:uid="{00000000-0005-0000-0000-0000A8720000}"/>
    <cellStyle name="Normal 30 3 3 3 2 2 3" xfId="9237" xr:uid="{00000000-0005-0000-0000-000015240000}"/>
    <cellStyle name="Normal 30 3 3 3 2 2 3 3" xfId="24335" xr:uid="{00000000-0005-0000-0000-00000F5F0000}"/>
    <cellStyle name="Normal 30 3 3 3 2 2 5" xfId="19322" xr:uid="{00000000-0005-0000-0000-00007A4B0000}"/>
    <cellStyle name="Normal 30 3 3 3 2 3" xfId="5876" xr:uid="{00000000-0005-0000-0000-0000F4160000}"/>
    <cellStyle name="Normal 30 3 3 3 2 3 2" xfId="15928" xr:uid="{00000000-0005-0000-0000-0000383E0000}"/>
    <cellStyle name="Normal 30 3 3 3 2 3 2 3" xfId="31023" xr:uid="{00000000-0005-0000-0000-00002F790000}"/>
    <cellStyle name="Normal 30 3 3 3 2 3 3" xfId="10908" xr:uid="{00000000-0005-0000-0000-00009C2A0000}"/>
    <cellStyle name="Normal 30 3 3 3 2 3 3 3" xfId="26006" xr:uid="{00000000-0005-0000-0000-000096650000}"/>
    <cellStyle name="Normal 30 3 3 3 2 3 5" xfId="20993" xr:uid="{00000000-0005-0000-0000-000001520000}"/>
    <cellStyle name="Normal 30 3 3 3 2 4" xfId="12586" xr:uid="{00000000-0005-0000-0000-00002A310000}"/>
    <cellStyle name="Normal 30 3 3 3 2 4 3" xfId="27681" xr:uid="{00000000-0005-0000-0000-0000216C0000}"/>
    <cellStyle name="Normal 30 3 3 3 2 5" xfId="7565" xr:uid="{00000000-0005-0000-0000-00008D1D0000}"/>
    <cellStyle name="Normal 30 3 3 3 2 5 3" xfId="22664" xr:uid="{00000000-0005-0000-0000-000088580000}"/>
    <cellStyle name="Normal 30 3 3 3 2 7" xfId="17651" xr:uid="{00000000-0005-0000-0000-0000F3440000}"/>
    <cellStyle name="Normal 30 3 3 3 3" xfId="3347" xr:uid="{00000000-0005-0000-0000-0000130D0000}"/>
    <cellStyle name="Normal 30 3 3 3 3 2" xfId="13421" xr:uid="{00000000-0005-0000-0000-00006D340000}"/>
    <cellStyle name="Normal 30 3 3 3 3 2 3" xfId="28516" xr:uid="{00000000-0005-0000-0000-0000646F0000}"/>
    <cellStyle name="Normal 30 3 3 3 3 3" xfId="8401" xr:uid="{00000000-0005-0000-0000-0000D1200000}"/>
    <cellStyle name="Normal 30 3 3 3 3 3 3" xfId="23499" xr:uid="{00000000-0005-0000-0000-0000CB5B0000}"/>
    <cellStyle name="Normal 30 3 3 3 3 5" xfId="18486" xr:uid="{00000000-0005-0000-0000-000036480000}"/>
    <cellStyle name="Normal 30 3 3 3 4" xfId="5040" xr:uid="{00000000-0005-0000-0000-0000B0130000}"/>
    <cellStyle name="Normal 30 3 3 3 4 2" xfId="15092" xr:uid="{00000000-0005-0000-0000-0000F43A0000}"/>
    <cellStyle name="Normal 30 3 3 3 4 2 3" xfId="30187" xr:uid="{00000000-0005-0000-0000-0000EB750000}"/>
    <cellStyle name="Normal 30 3 3 3 4 3" xfId="10072" xr:uid="{00000000-0005-0000-0000-000058270000}"/>
    <cellStyle name="Normal 30 3 3 3 4 3 3" xfId="25170" xr:uid="{00000000-0005-0000-0000-000052620000}"/>
    <cellStyle name="Normal 30 3 3 3 4 5" xfId="20157" xr:uid="{00000000-0005-0000-0000-0000BD4E0000}"/>
    <cellStyle name="Normal 30 3 3 3 5" xfId="11750" xr:uid="{00000000-0005-0000-0000-0000E62D0000}"/>
    <cellStyle name="Normal 30 3 3 3 5 3" xfId="26845" xr:uid="{00000000-0005-0000-0000-0000DD680000}"/>
    <cellStyle name="Normal 30 3 3 3 6" xfId="6729" xr:uid="{00000000-0005-0000-0000-0000491A0000}"/>
    <cellStyle name="Normal 30 3 3 3 6 3" xfId="21828" xr:uid="{00000000-0005-0000-0000-000044550000}"/>
    <cellStyle name="Normal 30 3 3 3 8" xfId="16815" xr:uid="{00000000-0005-0000-0000-0000AF410000}"/>
    <cellStyle name="Normal 30 3 3 4" xfId="2077" xr:uid="{00000000-0005-0000-0000-00001D080000}"/>
    <cellStyle name="Normal 30 3 3 4 2" xfId="3766" xr:uid="{00000000-0005-0000-0000-0000B60E0000}"/>
    <cellStyle name="Normal 30 3 3 4 2 2" xfId="13839" xr:uid="{00000000-0005-0000-0000-00000F360000}"/>
    <cellStyle name="Normal 30 3 3 4 2 2 3" xfId="28934" xr:uid="{00000000-0005-0000-0000-000006710000}"/>
    <cellStyle name="Normal 30 3 3 4 2 3" xfId="8819" xr:uid="{00000000-0005-0000-0000-000073220000}"/>
    <cellStyle name="Normal 30 3 3 4 2 3 3" xfId="23917" xr:uid="{00000000-0005-0000-0000-00006D5D0000}"/>
    <cellStyle name="Normal 30 3 3 4 2 5" xfId="18904" xr:uid="{00000000-0005-0000-0000-0000D8490000}"/>
    <cellStyle name="Normal 30 3 3 4 3" xfId="5458" xr:uid="{00000000-0005-0000-0000-000052150000}"/>
    <cellStyle name="Normal 30 3 3 4 3 2" xfId="15510" xr:uid="{00000000-0005-0000-0000-0000963C0000}"/>
    <cellStyle name="Normal 30 3 3 4 3 2 3" xfId="30605" xr:uid="{00000000-0005-0000-0000-00008D770000}"/>
    <cellStyle name="Normal 30 3 3 4 3 3" xfId="10490" xr:uid="{00000000-0005-0000-0000-0000FA280000}"/>
    <cellStyle name="Normal 30 3 3 4 3 3 3" xfId="25588" xr:uid="{00000000-0005-0000-0000-0000F4630000}"/>
    <cellStyle name="Normal 30 3 3 4 3 5" xfId="20575" xr:uid="{00000000-0005-0000-0000-00005F500000}"/>
    <cellStyle name="Normal 30 3 3 4 4" xfId="12168" xr:uid="{00000000-0005-0000-0000-0000882F0000}"/>
    <cellStyle name="Normal 30 3 3 4 4 3" xfId="27263" xr:uid="{00000000-0005-0000-0000-00007F6A0000}"/>
    <cellStyle name="Normal 30 3 3 4 5" xfId="7147" xr:uid="{00000000-0005-0000-0000-0000EB1B0000}"/>
    <cellStyle name="Normal 30 3 3 4 5 3" xfId="22246" xr:uid="{00000000-0005-0000-0000-0000E6560000}"/>
    <cellStyle name="Normal 30 3 3 4 7" xfId="17233" xr:uid="{00000000-0005-0000-0000-000051430000}"/>
    <cellStyle name="Normal 30 3 3 5" xfId="2929" xr:uid="{00000000-0005-0000-0000-0000710B0000}"/>
    <cellStyle name="Normal 30 3 3 5 2" xfId="13003" xr:uid="{00000000-0005-0000-0000-0000CB320000}"/>
    <cellStyle name="Normal 30 3 3 5 2 3" xfId="28098" xr:uid="{00000000-0005-0000-0000-0000C26D0000}"/>
    <cellStyle name="Normal 30 3 3 5 3" xfId="7983" xr:uid="{00000000-0005-0000-0000-00002F1F0000}"/>
    <cellStyle name="Normal 30 3 3 5 3 3" xfId="23081" xr:uid="{00000000-0005-0000-0000-0000295A0000}"/>
    <cellStyle name="Normal 30 3 3 5 5" xfId="18068" xr:uid="{00000000-0005-0000-0000-000094460000}"/>
    <cellStyle name="Normal 30 3 3 6" xfId="4622" xr:uid="{00000000-0005-0000-0000-00000E120000}"/>
    <cellStyle name="Normal 30 3 3 6 2" xfId="14674" xr:uid="{00000000-0005-0000-0000-000052390000}"/>
    <cellStyle name="Normal 30 3 3 6 2 3" xfId="29769" xr:uid="{00000000-0005-0000-0000-000049740000}"/>
    <cellStyle name="Normal 30 3 3 6 3" xfId="9654" xr:uid="{00000000-0005-0000-0000-0000B6250000}"/>
    <cellStyle name="Normal 30 3 3 6 3 3" xfId="24752" xr:uid="{00000000-0005-0000-0000-0000B0600000}"/>
    <cellStyle name="Normal 30 3 3 6 5" xfId="19739" xr:uid="{00000000-0005-0000-0000-00001B4D0000}"/>
    <cellStyle name="Normal 30 3 3 7" xfId="11332" xr:uid="{00000000-0005-0000-0000-0000442C0000}"/>
    <cellStyle name="Normal 30 3 3 7 3" xfId="26427" xr:uid="{00000000-0005-0000-0000-00003B670000}"/>
    <cellStyle name="Normal 30 3 3 8" xfId="6311" xr:uid="{00000000-0005-0000-0000-0000A7180000}"/>
    <cellStyle name="Normal 30 3 3 8 3" xfId="21410" xr:uid="{00000000-0005-0000-0000-0000A2530000}"/>
    <cellStyle name="Normal 30 3 4" xfId="1337" xr:uid="{00000000-0005-0000-0000-000039050000}"/>
    <cellStyle name="Normal 30 3 4 2" xfId="1760" xr:uid="{00000000-0005-0000-0000-0000E0060000}"/>
    <cellStyle name="Normal 30 3 4 2 2" xfId="2599" xr:uid="{00000000-0005-0000-0000-0000270A0000}"/>
    <cellStyle name="Normal 30 3 4 2 2 2" xfId="4288" xr:uid="{00000000-0005-0000-0000-0000C0100000}"/>
    <cellStyle name="Normal 30 3 4 2 2 2 2" xfId="14361" xr:uid="{00000000-0005-0000-0000-000019380000}"/>
    <cellStyle name="Normal 30 3 4 2 2 2 2 3" xfId="29456" xr:uid="{00000000-0005-0000-0000-000010730000}"/>
    <cellStyle name="Normal 30 3 4 2 2 2 3" xfId="9341" xr:uid="{00000000-0005-0000-0000-00007D240000}"/>
    <cellStyle name="Normal 30 3 4 2 2 2 3 3" xfId="24439" xr:uid="{00000000-0005-0000-0000-0000775F0000}"/>
    <cellStyle name="Normal 30 3 4 2 2 2 5" xfId="19426" xr:uid="{00000000-0005-0000-0000-0000E24B0000}"/>
    <cellStyle name="Normal 30 3 4 2 2 3" xfId="5980" xr:uid="{00000000-0005-0000-0000-00005C170000}"/>
    <cellStyle name="Normal 30 3 4 2 2 3 2" xfId="16032" xr:uid="{00000000-0005-0000-0000-0000A03E0000}"/>
    <cellStyle name="Normal 30 3 4 2 2 3 2 3" xfId="31127" xr:uid="{00000000-0005-0000-0000-000097790000}"/>
    <cellStyle name="Normal 30 3 4 2 2 3 3" xfId="11012" xr:uid="{00000000-0005-0000-0000-0000042B0000}"/>
    <cellStyle name="Normal 30 3 4 2 2 3 3 3" xfId="26110" xr:uid="{00000000-0005-0000-0000-0000FE650000}"/>
    <cellStyle name="Normal 30 3 4 2 2 3 5" xfId="21097" xr:uid="{00000000-0005-0000-0000-000069520000}"/>
    <cellStyle name="Normal 30 3 4 2 2 4" xfId="12690" xr:uid="{00000000-0005-0000-0000-000092310000}"/>
    <cellStyle name="Normal 30 3 4 2 2 4 3" xfId="27785" xr:uid="{00000000-0005-0000-0000-0000896C0000}"/>
    <cellStyle name="Normal 30 3 4 2 2 5" xfId="7669" xr:uid="{00000000-0005-0000-0000-0000F51D0000}"/>
    <cellStyle name="Normal 30 3 4 2 2 5 3" xfId="22768" xr:uid="{00000000-0005-0000-0000-0000F0580000}"/>
    <cellStyle name="Normal 30 3 4 2 2 7" xfId="17755" xr:uid="{00000000-0005-0000-0000-00005B450000}"/>
    <cellStyle name="Normal 30 3 4 2 3" xfId="3451" xr:uid="{00000000-0005-0000-0000-00007B0D0000}"/>
    <cellStyle name="Normal 30 3 4 2 3 2" xfId="13525" xr:uid="{00000000-0005-0000-0000-0000D5340000}"/>
    <cellStyle name="Normal 30 3 4 2 3 2 3" xfId="28620" xr:uid="{00000000-0005-0000-0000-0000CC6F0000}"/>
    <cellStyle name="Normal 30 3 4 2 3 3" xfId="8505" xr:uid="{00000000-0005-0000-0000-000039210000}"/>
    <cellStyle name="Normal 30 3 4 2 3 3 3" xfId="23603" xr:uid="{00000000-0005-0000-0000-0000335C0000}"/>
    <cellStyle name="Normal 30 3 4 2 3 5" xfId="18590" xr:uid="{00000000-0005-0000-0000-00009E480000}"/>
    <cellStyle name="Normal 30 3 4 2 4" xfId="5144" xr:uid="{00000000-0005-0000-0000-000018140000}"/>
    <cellStyle name="Normal 30 3 4 2 4 2" xfId="15196" xr:uid="{00000000-0005-0000-0000-00005C3B0000}"/>
    <cellStyle name="Normal 30 3 4 2 4 2 3" xfId="30291" xr:uid="{00000000-0005-0000-0000-000053760000}"/>
    <cellStyle name="Normal 30 3 4 2 4 3" xfId="10176" xr:uid="{00000000-0005-0000-0000-0000C0270000}"/>
    <cellStyle name="Normal 30 3 4 2 4 3 3" xfId="25274" xr:uid="{00000000-0005-0000-0000-0000BA620000}"/>
    <cellStyle name="Normal 30 3 4 2 4 5" xfId="20261" xr:uid="{00000000-0005-0000-0000-0000254F0000}"/>
    <cellStyle name="Normal 30 3 4 2 5" xfId="11854" xr:uid="{00000000-0005-0000-0000-00004E2E0000}"/>
    <cellStyle name="Normal 30 3 4 2 5 3" xfId="26949" xr:uid="{00000000-0005-0000-0000-000045690000}"/>
    <cellStyle name="Normal 30 3 4 2 6" xfId="6833" xr:uid="{00000000-0005-0000-0000-0000B11A0000}"/>
    <cellStyle name="Normal 30 3 4 2 6 3" xfId="21932" xr:uid="{00000000-0005-0000-0000-0000AC550000}"/>
    <cellStyle name="Normal 30 3 4 2 8" xfId="16919" xr:uid="{00000000-0005-0000-0000-000017420000}"/>
    <cellStyle name="Normal 30 3 4 3" xfId="2181" xr:uid="{00000000-0005-0000-0000-000085080000}"/>
    <cellStyle name="Normal 30 3 4 3 2" xfId="3870" xr:uid="{00000000-0005-0000-0000-00001E0F0000}"/>
    <cellStyle name="Normal 30 3 4 3 2 2" xfId="13943" xr:uid="{00000000-0005-0000-0000-000077360000}"/>
    <cellStyle name="Normal 30 3 4 3 2 2 3" xfId="29038" xr:uid="{00000000-0005-0000-0000-00006E710000}"/>
    <cellStyle name="Normal 30 3 4 3 2 3" xfId="8923" xr:uid="{00000000-0005-0000-0000-0000DB220000}"/>
    <cellStyle name="Normal 30 3 4 3 2 3 3" xfId="24021" xr:uid="{00000000-0005-0000-0000-0000D55D0000}"/>
    <cellStyle name="Normal 30 3 4 3 2 5" xfId="19008" xr:uid="{00000000-0005-0000-0000-0000404A0000}"/>
    <cellStyle name="Normal 30 3 4 3 3" xfId="5562" xr:uid="{00000000-0005-0000-0000-0000BA150000}"/>
    <cellStyle name="Normal 30 3 4 3 3 2" xfId="15614" xr:uid="{00000000-0005-0000-0000-0000FE3C0000}"/>
    <cellStyle name="Normal 30 3 4 3 3 2 3" xfId="30709" xr:uid="{00000000-0005-0000-0000-0000F5770000}"/>
    <cellStyle name="Normal 30 3 4 3 3 3" xfId="10594" xr:uid="{00000000-0005-0000-0000-000062290000}"/>
    <cellStyle name="Normal 30 3 4 3 3 3 3" xfId="25692" xr:uid="{00000000-0005-0000-0000-00005C640000}"/>
    <cellStyle name="Normal 30 3 4 3 3 5" xfId="20679" xr:uid="{00000000-0005-0000-0000-0000C7500000}"/>
    <cellStyle name="Normal 30 3 4 3 4" xfId="12272" xr:uid="{00000000-0005-0000-0000-0000F02F0000}"/>
    <cellStyle name="Normal 30 3 4 3 4 3" xfId="27367" xr:uid="{00000000-0005-0000-0000-0000E76A0000}"/>
    <cellStyle name="Normal 30 3 4 3 5" xfId="7251" xr:uid="{00000000-0005-0000-0000-0000531C0000}"/>
    <cellStyle name="Normal 30 3 4 3 5 3" xfId="22350" xr:uid="{00000000-0005-0000-0000-00004E570000}"/>
    <cellStyle name="Normal 30 3 4 3 7" xfId="17337" xr:uid="{00000000-0005-0000-0000-0000B9430000}"/>
    <cellStyle name="Normal 30 3 4 4" xfId="3033" xr:uid="{00000000-0005-0000-0000-0000D90B0000}"/>
    <cellStyle name="Normal 30 3 4 4 2" xfId="13107" xr:uid="{00000000-0005-0000-0000-000033330000}"/>
    <cellStyle name="Normal 30 3 4 4 2 3" xfId="28202" xr:uid="{00000000-0005-0000-0000-00002A6E0000}"/>
    <cellStyle name="Normal 30 3 4 4 3" xfId="8087" xr:uid="{00000000-0005-0000-0000-0000971F0000}"/>
    <cellStyle name="Normal 30 3 4 4 3 3" xfId="23185" xr:uid="{00000000-0005-0000-0000-0000915A0000}"/>
    <cellStyle name="Normal 30 3 4 4 5" xfId="18172" xr:uid="{00000000-0005-0000-0000-0000FC460000}"/>
    <cellStyle name="Normal 30 3 4 5" xfId="4726" xr:uid="{00000000-0005-0000-0000-000076120000}"/>
    <cellStyle name="Normal 30 3 4 5 2" xfId="14778" xr:uid="{00000000-0005-0000-0000-0000BA390000}"/>
    <cellStyle name="Normal 30 3 4 5 2 3" xfId="29873" xr:uid="{00000000-0005-0000-0000-0000B1740000}"/>
    <cellStyle name="Normal 30 3 4 5 3" xfId="9758" xr:uid="{00000000-0005-0000-0000-00001E260000}"/>
    <cellStyle name="Normal 30 3 4 5 3 3" xfId="24856" xr:uid="{00000000-0005-0000-0000-000018610000}"/>
    <cellStyle name="Normal 30 3 4 5 5" xfId="19843" xr:uid="{00000000-0005-0000-0000-0000834D0000}"/>
    <cellStyle name="Normal 30 3 4 6" xfId="11436" xr:uid="{00000000-0005-0000-0000-0000AC2C0000}"/>
    <cellStyle name="Normal 30 3 4 6 3" xfId="26531" xr:uid="{00000000-0005-0000-0000-0000A3670000}"/>
    <cellStyle name="Normal 30 3 4 7" xfId="6415" xr:uid="{00000000-0005-0000-0000-00000F190000}"/>
    <cellStyle name="Normal 30 3 4 7 3" xfId="21514" xr:uid="{00000000-0005-0000-0000-00000A540000}"/>
    <cellStyle name="Normal 30 3 4 9" xfId="16501" xr:uid="{00000000-0005-0000-0000-000075400000}"/>
    <cellStyle name="Normal 30 3 5" xfId="1550" xr:uid="{00000000-0005-0000-0000-00000E060000}"/>
    <cellStyle name="Normal 30 3 5 2" xfId="2391" xr:uid="{00000000-0005-0000-0000-000057090000}"/>
    <cellStyle name="Normal 30 3 5 2 2" xfId="4080" xr:uid="{00000000-0005-0000-0000-0000F00F0000}"/>
    <cellStyle name="Normal 30 3 5 2 2 2" xfId="14153" xr:uid="{00000000-0005-0000-0000-000049370000}"/>
    <cellStyle name="Normal 30 3 5 2 2 2 3" xfId="29248" xr:uid="{00000000-0005-0000-0000-000040720000}"/>
    <cellStyle name="Normal 30 3 5 2 2 3" xfId="9133" xr:uid="{00000000-0005-0000-0000-0000AD230000}"/>
    <cellStyle name="Normal 30 3 5 2 2 3 3" xfId="24231" xr:uid="{00000000-0005-0000-0000-0000A75E0000}"/>
    <cellStyle name="Normal 30 3 5 2 2 5" xfId="19218" xr:uid="{00000000-0005-0000-0000-0000124B0000}"/>
    <cellStyle name="Normal 30 3 5 2 3" xfId="5772" xr:uid="{00000000-0005-0000-0000-00008C160000}"/>
    <cellStyle name="Normal 30 3 5 2 3 2" xfId="15824" xr:uid="{00000000-0005-0000-0000-0000D03D0000}"/>
    <cellStyle name="Normal 30 3 5 2 3 2 3" xfId="30919" xr:uid="{00000000-0005-0000-0000-0000C7780000}"/>
    <cellStyle name="Normal 30 3 5 2 3 3" xfId="10804" xr:uid="{00000000-0005-0000-0000-0000342A0000}"/>
    <cellStyle name="Normal 30 3 5 2 3 3 3" xfId="25902" xr:uid="{00000000-0005-0000-0000-00002E650000}"/>
    <cellStyle name="Normal 30 3 5 2 3 5" xfId="20889" xr:uid="{00000000-0005-0000-0000-000099510000}"/>
    <cellStyle name="Normal 30 3 5 2 4" xfId="12482" xr:uid="{00000000-0005-0000-0000-0000C2300000}"/>
    <cellStyle name="Normal 30 3 5 2 4 3" xfId="27577" xr:uid="{00000000-0005-0000-0000-0000B96B0000}"/>
    <cellStyle name="Normal 30 3 5 2 5" xfId="7461" xr:uid="{00000000-0005-0000-0000-0000251D0000}"/>
    <cellStyle name="Normal 30 3 5 2 5 3" xfId="22560" xr:uid="{00000000-0005-0000-0000-000020580000}"/>
    <cellStyle name="Normal 30 3 5 2 7" xfId="17547" xr:uid="{00000000-0005-0000-0000-00008B440000}"/>
    <cellStyle name="Normal 30 3 5 3" xfId="3243" xr:uid="{00000000-0005-0000-0000-0000AB0C0000}"/>
    <cellStyle name="Normal 30 3 5 3 2" xfId="13317" xr:uid="{00000000-0005-0000-0000-000005340000}"/>
    <cellStyle name="Normal 30 3 5 3 2 3" xfId="28412" xr:uid="{00000000-0005-0000-0000-0000FC6E0000}"/>
    <cellStyle name="Normal 30 3 5 3 3" xfId="8297" xr:uid="{00000000-0005-0000-0000-000069200000}"/>
    <cellStyle name="Normal 30 3 5 3 3 3" xfId="23395" xr:uid="{00000000-0005-0000-0000-0000635B0000}"/>
    <cellStyle name="Normal 30 3 5 3 5" xfId="18382" xr:uid="{00000000-0005-0000-0000-0000CE470000}"/>
    <cellStyle name="Normal 30 3 5 4" xfId="4936" xr:uid="{00000000-0005-0000-0000-000048130000}"/>
    <cellStyle name="Normal 30 3 5 4 2" xfId="14988" xr:uid="{00000000-0005-0000-0000-00008C3A0000}"/>
    <cellStyle name="Normal 30 3 5 4 2 3" xfId="30083" xr:uid="{00000000-0005-0000-0000-000083750000}"/>
    <cellStyle name="Normal 30 3 5 4 3" xfId="9968" xr:uid="{00000000-0005-0000-0000-0000F0260000}"/>
    <cellStyle name="Normal 30 3 5 4 3 3" xfId="25066" xr:uid="{00000000-0005-0000-0000-0000EA610000}"/>
    <cellStyle name="Normal 30 3 5 4 5" xfId="20053" xr:uid="{00000000-0005-0000-0000-0000554E0000}"/>
    <cellStyle name="Normal 30 3 5 5" xfId="11646" xr:uid="{00000000-0005-0000-0000-00007E2D0000}"/>
    <cellStyle name="Normal 30 3 5 5 3" xfId="26741" xr:uid="{00000000-0005-0000-0000-000075680000}"/>
    <cellStyle name="Normal 30 3 5 6" xfId="6625" xr:uid="{00000000-0005-0000-0000-0000E1190000}"/>
    <cellStyle name="Normal 30 3 5 6 3" xfId="21724" xr:uid="{00000000-0005-0000-0000-0000DC540000}"/>
    <cellStyle name="Normal 30 3 5 8" xfId="16711" xr:uid="{00000000-0005-0000-0000-000047410000}"/>
    <cellStyle name="Normal 30 3 6" xfId="1971" xr:uid="{00000000-0005-0000-0000-0000B3070000}"/>
    <cellStyle name="Normal 30 3 6 2" xfId="3662" xr:uid="{00000000-0005-0000-0000-00004E0E0000}"/>
    <cellStyle name="Normal 30 3 6 2 2" xfId="13735" xr:uid="{00000000-0005-0000-0000-0000A7350000}"/>
    <cellStyle name="Normal 30 3 6 2 2 3" xfId="28830" xr:uid="{00000000-0005-0000-0000-00009E700000}"/>
    <cellStyle name="Normal 30 3 6 2 3" xfId="8715" xr:uid="{00000000-0005-0000-0000-00000B220000}"/>
    <cellStyle name="Normal 30 3 6 2 3 3" xfId="23813" xr:uid="{00000000-0005-0000-0000-0000055D0000}"/>
    <cellStyle name="Normal 30 3 6 2 5" xfId="18800" xr:uid="{00000000-0005-0000-0000-000070490000}"/>
    <cellStyle name="Normal 30 3 6 3" xfId="5354" xr:uid="{00000000-0005-0000-0000-0000EA140000}"/>
    <cellStyle name="Normal 30 3 6 3 2" xfId="15406" xr:uid="{00000000-0005-0000-0000-00002E3C0000}"/>
    <cellStyle name="Normal 30 3 6 3 2 3" xfId="30501" xr:uid="{00000000-0005-0000-0000-000025770000}"/>
    <cellStyle name="Normal 30 3 6 3 3" xfId="10386" xr:uid="{00000000-0005-0000-0000-000092280000}"/>
    <cellStyle name="Normal 30 3 6 3 3 3" xfId="25484" xr:uid="{00000000-0005-0000-0000-00008C630000}"/>
    <cellStyle name="Normal 30 3 6 3 5" xfId="20471" xr:uid="{00000000-0005-0000-0000-0000F74F0000}"/>
    <cellStyle name="Normal 30 3 6 4" xfId="12064" xr:uid="{00000000-0005-0000-0000-0000202F0000}"/>
    <cellStyle name="Normal 30 3 6 4 3" xfId="27159" xr:uid="{00000000-0005-0000-0000-0000176A0000}"/>
    <cellStyle name="Normal 30 3 6 5" xfId="7043" xr:uid="{00000000-0005-0000-0000-0000831B0000}"/>
    <cellStyle name="Normal 30 3 6 5 3" xfId="22142" xr:uid="{00000000-0005-0000-0000-00007E560000}"/>
    <cellStyle name="Normal 30 3 6 7" xfId="17129" xr:uid="{00000000-0005-0000-0000-0000E9420000}"/>
    <cellStyle name="Normal 30 3 7" xfId="2821" xr:uid="{00000000-0005-0000-0000-0000050B0000}"/>
    <cellStyle name="Normal 30 3 7 2" xfId="12899" xr:uid="{00000000-0005-0000-0000-000063320000}"/>
    <cellStyle name="Normal 30 3 7 2 3" xfId="27994" xr:uid="{00000000-0005-0000-0000-00005A6D0000}"/>
    <cellStyle name="Normal 30 3 7 3" xfId="7879" xr:uid="{00000000-0005-0000-0000-0000C71E0000}"/>
    <cellStyle name="Normal 30 3 7 3 3" xfId="22977" xr:uid="{00000000-0005-0000-0000-0000C1590000}"/>
    <cellStyle name="Normal 30 3 7 5" xfId="17964" xr:uid="{00000000-0005-0000-0000-00002C460000}"/>
    <cellStyle name="Normal 30 3 8" xfId="4515" xr:uid="{00000000-0005-0000-0000-0000A3110000}"/>
    <cellStyle name="Normal 30 3 8 2" xfId="14570" xr:uid="{00000000-0005-0000-0000-0000EA380000}"/>
    <cellStyle name="Normal 30 3 8 2 3" xfId="29665" xr:uid="{00000000-0005-0000-0000-0000E1730000}"/>
    <cellStyle name="Normal 30 3 8 3" xfId="9550" xr:uid="{00000000-0005-0000-0000-00004E250000}"/>
    <cellStyle name="Normal 30 3 8 3 3" xfId="24648" xr:uid="{00000000-0005-0000-0000-000048600000}"/>
    <cellStyle name="Normal 30 3 8 5" xfId="19635" xr:uid="{00000000-0005-0000-0000-0000B34C0000}"/>
    <cellStyle name="Normal 30 3 9" xfId="11226" xr:uid="{00000000-0005-0000-0000-0000DA2B0000}"/>
    <cellStyle name="Normal 30 3 9 3" xfId="26323" xr:uid="{00000000-0005-0000-0000-0000D3660000}"/>
    <cellStyle name="Normal 30_Sheet2" xfId="353" xr:uid="{00000000-0005-0000-0000-000061010000}"/>
    <cellStyle name="Normal 31" xfId="154" xr:uid="{00000000-0005-0000-0000-00009A000000}"/>
    <cellStyle name="Normal 32" xfId="155" xr:uid="{00000000-0005-0000-0000-00009B000000}"/>
    <cellStyle name="Normal 33" xfId="156" xr:uid="{00000000-0005-0000-0000-00009C000000}"/>
    <cellStyle name="Normal 34" xfId="157" xr:uid="{00000000-0005-0000-0000-00009D000000}"/>
    <cellStyle name="Normal 35" xfId="158" xr:uid="{00000000-0005-0000-0000-00009E000000}"/>
    <cellStyle name="Normal 35 2" xfId="840" xr:uid="{00000000-0005-0000-0000-000048030000}"/>
    <cellStyle name="Normal 36" xfId="159" xr:uid="{00000000-0005-0000-0000-00009F000000}"/>
    <cellStyle name="Normal 36 2" xfId="841" xr:uid="{00000000-0005-0000-0000-000049030000}"/>
    <cellStyle name="Normal 37" xfId="160" xr:uid="{00000000-0005-0000-0000-0000A0000000}"/>
    <cellStyle name="Normal 37 2" xfId="842" xr:uid="{00000000-0005-0000-0000-00004A030000}"/>
    <cellStyle name="Normal 38" xfId="161" xr:uid="{00000000-0005-0000-0000-0000A1000000}"/>
    <cellStyle name="Normal 38 2" xfId="843" xr:uid="{00000000-0005-0000-0000-00004B030000}"/>
    <cellStyle name="Normal 39" xfId="162" xr:uid="{00000000-0005-0000-0000-0000A2000000}"/>
    <cellStyle name="Normal 39 2" xfId="844" xr:uid="{00000000-0005-0000-0000-00004C030000}"/>
    <cellStyle name="Normal 4" xfId="163" xr:uid="{00000000-0005-0000-0000-0000A3000000}"/>
    <cellStyle name="Normal 4 2" xfId="845" xr:uid="{00000000-0005-0000-0000-00004D030000}"/>
    <cellStyle name="Normal 4 2 10" xfId="6206" xr:uid="{00000000-0005-0000-0000-00003E180000}"/>
    <cellStyle name="Normal 4 2 10 3" xfId="21307" xr:uid="{00000000-0005-0000-0000-00003B530000}"/>
    <cellStyle name="Normal 4 2 12" xfId="16292" xr:uid="{00000000-0005-0000-0000-0000A43F0000}"/>
    <cellStyle name="Normal 4 2 2" xfId="1171" xr:uid="{00000000-0005-0000-0000-000093040000}"/>
    <cellStyle name="Normal 4 2 2 11" xfId="16346" xr:uid="{00000000-0005-0000-0000-0000DA3F0000}"/>
    <cellStyle name="Normal 4 2 2 2" xfId="1279" xr:uid="{00000000-0005-0000-0000-0000FF040000}"/>
    <cellStyle name="Normal 4 2 2 2 10" xfId="16450" xr:uid="{00000000-0005-0000-0000-000042400000}"/>
    <cellStyle name="Normal 4 2 2 2 2" xfId="1496" xr:uid="{00000000-0005-0000-0000-0000D8050000}"/>
    <cellStyle name="Normal 4 2 2 2 2 2" xfId="1917" xr:uid="{00000000-0005-0000-0000-00007D070000}"/>
    <cellStyle name="Normal 4 2 2 2 2 2 2" xfId="2756" xr:uid="{00000000-0005-0000-0000-0000C40A0000}"/>
    <cellStyle name="Normal 4 2 2 2 2 2 2 2" xfId="4445" xr:uid="{00000000-0005-0000-0000-00005D110000}"/>
    <cellStyle name="Normal 4 2 2 2 2 2 2 2 2" xfId="14518" xr:uid="{00000000-0005-0000-0000-0000B6380000}"/>
    <cellStyle name="Normal 4 2 2 2 2 2 2 2 2 3" xfId="29613" xr:uid="{00000000-0005-0000-0000-0000AD730000}"/>
    <cellStyle name="Normal 4 2 2 2 2 2 2 2 3" xfId="9498" xr:uid="{00000000-0005-0000-0000-00001A250000}"/>
    <cellStyle name="Normal 4 2 2 2 2 2 2 2 3 3" xfId="24596" xr:uid="{00000000-0005-0000-0000-000014600000}"/>
    <cellStyle name="Normal 4 2 2 2 2 2 2 2 5" xfId="19583" xr:uid="{00000000-0005-0000-0000-00007F4C0000}"/>
    <cellStyle name="Normal 4 2 2 2 2 2 2 3" xfId="6137" xr:uid="{00000000-0005-0000-0000-0000F9170000}"/>
    <cellStyle name="Normal 4 2 2 2 2 2 2 3 2" xfId="16189" xr:uid="{00000000-0005-0000-0000-00003D3F0000}"/>
    <cellStyle name="Normal 4 2 2 2 2 2 2 3 2 3" xfId="31284" xr:uid="{00000000-0005-0000-0000-0000347A0000}"/>
    <cellStyle name="Normal 4 2 2 2 2 2 2 3 3" xfId="11169" xr:uid="{00000000-0005-0000-0000-0000A12B0000}"/>
    <cellStyle name="Normal 4 2 2 2 2 2 2 3 3 3" xfId="26267" xr:uid="{00000000-0005-0000-0000-00009B660000}"/>
    <cellStyle name="Normal 4 2 2 2 2 2 2 3 5" xfId="21254" xr:uid="{00000000-0005-0000-0000-000006530000}"/>
    <cellStyle name="Normal 4 2 2 2 2 2 2 4" xfId="12847" xr:uid="{00000000-0005-0000-0000-00002F320000}"/>
    <cellStyle name="Normal 4 2 2 2 2 2 2 4 3" xfId="27942" xr:uid="{00000000-0005-0000-0000-0000266D0000}"/>
    <cellStyle name="Normal 4 2 2 2 2 2 2 5" xfId="7826" xr:uid="{00000000-0005-0000-0000-0000921E0000}"/>
    <cellStyle name="Normal 4 2 2 2 2 2 2 5 3" xfId="22925" xr:uid="{00000000-0005-0000-0000-00008D590000}"/>
    <cellStyle name="Normal 4 2 2 2 2 2 2 7" xfId="17912" xr:uid="{00000000-0005-0000-0000-0000F8450000}"/>
    <cellStyle name="Normal 4 2 2 2 2 2 3" xfId="3608" xr:uid="{00000000-0005-0000-0000-0000180E0000}"/>
    <cellStyle name="Normal 4 2 2 2 2 2 3 2" xfId="13682" xr:uid="{00000000-0005-0000-0000-000072350000}"/>
    <cellStyle name="Normal 4 2 2 2 2 2 3 2 3" xfId="28777" xr:uid="{00000000-0005-0000-0000-000069700000}"/>
    <cellStyle name="Normal 4 2 2 2 2 2 3 3" xfId="8662" xr:uid="{00000000-0005-0000-0000-0000D6210000}"/>
    <cellStyle name="Normal 4 2 2 2 2 2 3 3 3" xfId="23760" xr:uid="{00000000-0005-0000-0000-0000D05C0000}"/>
    <cellStyle name="Normal 4 2 2 2 2 2 3 5" xfId="18747" xr:uid="{00000000-0005-0000-0000-00003B490000}"/>
    <cellStyle name="Normal 4 2 2 2 2 2 4" xfId="5301" xr:uid="{00000000-0005-0000-0000-0000B5140000}"/>
    <cellStyle name="Normal 4 2 2 2 2 2 4 2" xfId="15353" xr:uid="{00000000-0005-0000-0000-0000F93B0000}"/>
    <cellStyle name="Normal 4 2 2 2 2 2 4 2 3" xfId="30448" xr:uid="{00000000-0005-0000-0000-0000F0760000}"/>
    <cellStyle name="Normal 4 2 2 2 2 2 4 3" xfId="10333" xr:uid="{00000000-0005-0000-0000-00005D280000}"/>
    <cellStyle name="Normal 4 2 2 2 2 2 4 3 3" xfId="25431" xr:uid="{00000000-0005-0000-0000-000057630000}"/>
    <cellStyle name="Normal 4 2 2 2 2 2 4 5" xfId="20418" xr:uid="{00000000-0005-0000-0000-0000C24F0000}"/>
    <cellStyle name="Normal 4 2 2 2 2 2 5" xfId="12011" xr:uid="{00000000-0005-0000-0000-0000EB2E0000}"/>
    <cellStyle name="Normal 4 2 2 2 2 2 5 3" xfId="27106" xr:uid="{00000000-0005-0000-0000-0000E2690000}"/>
    <cellStyle name="Normal 4 2 2 2 2 2 6" xfId="6990" xr:uid="{00000000-0005-0000-0000-00004E1B0000}"/>
    <cellStyle name="Normal 4 2 2 2 2 2 6 3" xfId="22089" xr:uid="{00000000-0005-0000-0000-000049560000}"/>
    <cellStyle name="Normal 4 2 2 2 2 2 8" xfId="17076" xr:uid="{00000000-0005-0000-0000-0000B4420000}"/>
    <cellStyle name="Normal 4 2 2 2 2 3" xfId="2338" xr:uid="{00000000-0005-0000-0000-000022090000}"/>
    <cellStyle name="Normal 4 2 2 2 2 3 2" xfId="4027" xr:uid="{00000000-0005-0000-0000-0000BB0F0000}"/>
    <cellStyle name="Normal 4 2 2 2 2 3 2 2" xfId="14100" xr:uid="{00000000-0005-0000-0000-000014370000}"/>
    <cellStyle name="Normal 4 2 2 2 2 3 2 2 3" xfId="29195" xr:uid="{00000000-0005-0000-0000-00000B720000}"/>
    <cellStyle name="Normal 4 2 2 2 2 3 2 3" xfId="9080" xr:uid="{00000000-0005-0000-0000-000078230000}"/>
    <cellStyle name="Normal 4 2 2 2 2 3 2 3 3" xfId="24178" xr:uid="{00000000-0005-0000-0000-0000725E0000}"/>
    <cellStyle name="Normal 4 2 2 2 2 3 2 5" xfId="19165" xr:uid="{00000000-0005-0000-0000-0000DD4A0000}"/>
    <cellStyle name="Normal 4 2 2 2 2 3 3" xfId="5719" xr:uid="{00000000-0005-0000-0000-000057160000}"/>
    <cellStyle name="Normal 4 2 2 2 2 3 3 2" xfId="15771" xr:uid="{00000000-0005-0000-0000-00009B3D0000}"/>
    <cellStyle name="Normal 4 2 2 2 2 3 3 2 3" xfId="30866" xr:uid="{00000000-0005-0000-0000-000092780000}"/>
    <cellStyle name="Normal 4 2 2 2 2 3 3 3" xfId="10751" xr:uid="{00000000-0005-0000-0000-0000FF290000}"/>
    <cellStyle name="Normal 4 2 2 2 2 3 3 3 3" xfId="25849" xr:uid="{00000000-0005-0000-0000-0000F9640000}"/>
    <cellStyle name="Normal 4 2 2 2 2 3 3 5" xfId="20836" xr:uid="{00000000-0005-0000-0000-000064510000}"/>
    <cellStyle name="Normal 4 2 2 2 2 3 4" xfId="12429" xr:uid="{00000000-0005-0000-0000-00008D300000}"/>
    <cellStyle name="Normal 4 2 2 2 2 3 4 3" xfId="27524" xr:uid="{00000000-0005-0000-0000-0000846B0000}"/>
    <cellStyle name="Normal 4 2 2 2 2 3 5" xfId="7408" xr:uid="{00000000-0005-0000-0000-0000F01C0000}"/>
    <cellStyle name="Normal 4 2 2 2 2 3 5 3" xfId="22507" xr:uid="{00000000-0005-0000-0000-0000EB570000}"/>
    <cellStyle name="Normal 4 2 2 2 2 3 7" xfId="17494" xr:uid="{00000000-0005-0000-0000-000056440000}"/>
    <cellStyle name="Normal 4 2 2 2 2 4" xfId="3190" xr:uid="{00000000-0005-0000-0000-0000760C0000}"/>
    <cellStyle name="Normal 4 2 2 2 2 4 2" xfId="13264" xr:uid="{00000000-0005-0000-0000-0000D0330000}"/>
    <cellStyle name="Normal 4 2 2 2 2 4 2 3" xfId="28359" xr:uid="{00000000-0005-0000-0000-0000C76E0000}"/>
    <cellStyle name="Normal 4 2 2 2 2 4 3" xfId="8244" xr:uid="{00000000-0005-0000-0000-000034200000}"/>
    <cellStyle name="Normal 4 2 2 2 2 4 3 3" xfId="23342" xr:uid="{00000000-0005-0000-0000-00002E5B0000}"/>
    <cellStyle name="Normal 4 2 2 2 2 4 5" xfId="18329" xr:uid="{00000000-0005-0000-0000-000099470000}"/>
    <cellStyle name="Normal 4 2 2 2 2 5" xfId="4883" xr:uid="{00000000-0005-0000-0000-000013130000}"/>
    <cellStyle name="Normal 4 2 2 2 2 5 2" xfId="14935" xr:uid="{00000000-0005-0000-0000-0000573A0000}"/>
    <cellStyle name="Normal 4 2 2 2 2 5 2 3" xfId="30030" xr:uid="{00000000-0005-0000-0000-00004E750000}"/>
    <cellStyle name="Normal 4 2 2 2 2 5 3" xfId="9915" xr:uid="{00000000-0005-0000-0000-0000BB260000}"/>
    <cellStyle name="Normal 4 2 2 2 2 5 3 3" xfId="25013" xr:uid="{00000000-0005-0000-0000-0000B5610000}"/>
    <cellStyle name="Normal 4 2 2 2 2 5 5" xfId="20000" xr:uid="{00000000-0005-0000-0000-0000204E0000}"/>
    <cellStyle name="Normal 4 2 2 2 2 6" xfId="11593" xr:uid="{00000000-0005-0000-0000-0000492D0000}"/>
    <cellStyle name="Normal 4 2 2 2 2 6 3" xfId="26688" xr:uid="{00000000-0005-0000-0000-000040680000}"/>
    <cellStyle name="Normal 4 2 2 2 2 7" xfId="6572" xr:uid="{00000000-0005-0000-0000-0000AC190000}"/>
    <cellStyle name="Normal 4 2 2 2 2 7 3" xfId="21671" xr:uid="{00000000-0005-0000-0000-0000A7540000}"/>
    <cellStyle name="Normal 4 2 2 2 2 9" xfId="16658" xr:uid="{00000000-0005-0000-0000-000012410000}"/>
    <cellStyle name="Normal 4 2 2 2 3" xfId="1709" xr:uid="{00000000-0005-0000-0000-0000AD060000}"/>
    <cellStyle name="Normal 4 2 2 2 3 2" xfId="2548" xr:uid="{00000000-0005-0000-0000-0000F4090000}"/>
    <cellStyle name="Normal 4 2 2 2 3 2 2" xfId="4237" xr:uid="{00000000-0005-0000-0000-00008D100000}"/>
    <cellStyle name="Normal 4 2 2 2 3 2 2 2" xfId="14310" xr:uid="{00000000-0005-0000-0000-0000E6370000}"/>
    <cellStyle name="Normal 4 2 2 2 3 2 2 2 3" xfId="29405" xr:uid="{00000000-0005-0000-0000-0000DD720000}"/>
    <cellStyle name="Normal 4 2 2 2 3 2 2 3" xfId="9290" xr:uid="{00000000-0005-0000-0000-00004A240000}"/>
    <cellStyle name="Normal 4 2 2 2 3 2 2 3 3" xfId="24388" xr:uid="{00000000-0005-0000-0000-0000445F0000}"/>
    <cellStyle name="Normal 4 2 2 2 3 2 2 5" xfId="19375" xr:uid="{00000000-0005-0000-0000-0000AF4B0000}"/>
    <cellStyle name="Normal 4 2 2 2 3 2 3" xfId="5929" xr:uid="{00000000-0005-0000-0000-000029170000}"/>
    <cellStyle name="Normal 4 2 2 2 3 2 3 2" xfId="15981" xr:uid="{00000000-0005-0000-0000-00006D3E0000}"/>
    <cellStyle name="Normal 4 2 2 2 3 2 3 2 3" xfId="31076" xr:uid="{00000000-0005-0000-0000-000064790000}"/>
    <cellStyle name="Normal 4 2 2 2 3 2 3 3" xfId="10961" xr:uid="{00000000-0005-0000-0000-0000D12A0000}"/>
    <cellStyle name="Normal 4 2 2 2 3 2 3 3 3" xfId="26059" xr:uid="{00000000-0005-0000-0000-0000CB650000}"/>
    <cellStyle name="Normal 4 2 2 2 3 2 3 5" xfId="21046" xr:uid="{00000000-0005-0000-0000-000036520000}"/>
    <cellStyle name="Normal 4 2 2 2 3 2 4" xfId="12639" xr:uid="{00000000-0005-0000-0000-00005F310000}"/>
    <cellStyle name="Normal 4 2 2 2 3 2 4 3" xfId="27734" xr:uid="{00000000-0005-0000-0000-0000566C0000}"/>
    <cellStyle name="Normal 4 2 2 2 3 2 5" xfId="7618" xr:uid="{00000000-0005-0000-0000-0000C21D0000}"/>
    <cellStyle name="Normal 4 2 2 2 3 2 5 3" xfId="22717" xr:uid="{00000000-0005-0000-0000-0000BD580000}"/>
    <cellStyle name="Normal 4 2 2 2 3 2 7" xfId="17704" xr:uid="{00000000-0005-0000-0000-000028450000}"/>
    <cellStyle name="Normal 4 2 2 2 3 3" xfId="3400" xr:uid="{00000000-0005-0000-0000-0000480D0000}"/>
    <cellStyle name="Normal 4 2 2 2 3 3 2" xfId="13474" xr:uid="{00000000-0005-0000-0000-0000A2340000}"/>
    <cellStyle name="Normal 4 2 2 2 3 3 2 3" xfId="28569" xr:uid="{00000000-0005-0000-0000-0000996F0000}"/>
    <cellStyle name="Normal 4 2 2 2 3 3 3" xfId="8454" xr:uid="{00000000-0005-0000-0000-000006210000}"/>
    <cellStyle name="Normal 4 2 2 2 3 3 3 3" xfId="23552" xr:uid="{00000000-0005-0000-0000-0000005C0000}"/>
    <cellStyle name="Normal 4 2 2 2 3 3 5" xfId="18539" xr:uid="{00000000-0005-0000-0000-00006B480000}"/>
    <cellStyle name="Normal 4 2 2 2 3 4" xfId="5093" xr:uid="{00000000-0005-0000-0000-0000E5130000}"/>
    <cellStyle name="Normal 4 2 2 2 3 4 2" xfId="15145" xr:uid="{00000000-0005-0000-0000-0000293B0000}"/>
    <cellStyle name="Normal 4 2 2 2 3 4 2 3" xfId="30240" xr:uid="{00000000-0005-0000-0000-000020760000}"/>
    <cellStyle name="Normal 4 2 2 2 3 4 3" xfId="10125" xr:uid="{00000000-0005-0000-0000-00008D270000}"/>
    <cellStyle name="Normal 4 2 2 2 3 4 3 3" xfId="25223" xr:uid="{00000000-0005-0000-0000-000087620000}"/>
    <cellStyle name="Normal 4 2 2 2 3 4 5" xfId="20210" xr:uid="{00000000-0005-0000-0000-0000F24E0000}"/>
    <cellStyle name="Normal 4 2 2 2 3 5" xfId="11803" xr:uid="{00000000-0005-0000-0000-00001B2E0000}"/>
    <cellStyle name="Normal 4 2 2 2 3 5 3" xfId="26898" xr:uid="{00000000-0005-0000-0000-000012690000}"/>
    <cellStyle name="Normal 4 2 2 2 3 6" xfId="6782" xr:uid="{00000000-0005-0000-0000-00007E1A0000}"/>
    <cellStyle name="Normal 4 2 2 2 3 6 3" xfId="21881" xr:uid="{00000000-0005-0000-0000-000079550000}"/>
    <cellStyle name="Normal 4 2 2 2 3 8" xfId="16868" xr:uid="{00000000-0005-0000-0000-0000E4410000}"/>
    <cellStyle name="Normal 4 2 2 2 4" xfId="2130" xr:uid="{00000000-0005-0000-0000-000052080000}"/>
    <cellStyle name="Normal 4 2 2 2 4 2" xfId="3819" xr:uid="{00000000-0005-0000-0000-0000EB0E0000}"/>
    <cellStyle name="Normal 4 2 2 2 4 2 2" xfId="13892" xr:uid="{00000000-0005-0000-0000-000044360000}"/>
    <cellStyle name="Normal 4 2 2 2 4 2 2 3" xfId="28987" xr:uid="{00000000-0005-0000-0000-00003B710000}"/>
    <cellStyle name="Normal 4 2 2 2 4 2 3" xfId="8872" xr:uid="{00000000-0005-0000-0000-0000A8220000}"/>
    <cellStyle name="Normal 4 2 2 2 4 2 3 3" xfId="23970" xr:uid="{00000000-0005-0000-0000-0000A25D0000}"/>
    <cellStyle name="Normal 4 2 2 2 4 2 5" xfId="18957" xr:uid="{00000000-0005-0000-0000-00000D4A0000}"/>
    <cellStyle name="Normal 4 2 2 2 4 3" xfId="5511" xr:uid="{00000000-0005-0000-0000-000087150000}"/>
    <cellStyle name="Normal 4 2 2 2 4 3 2" xfId="15563" xr:uid="{00000000-0005-0000-0000-0000CB3C0000}"/>
    <cellStyle name="Normal 4 2 2 2 4 3 2 3" xfId="30658" xr:uid="{00000000-0005-0000-0000-0000C2770000}"/>
    <cellStyle name="Normal 4 2 2 2 4 3 3" xfId="10543" xr:uid="{00000000-0005-0000-0000-00002F290000}"/>
    <cellStyle name="Normal 4 2 2 2 4 3 3 3" xfId="25641" xr:uid="{00000000-0005-0000-0000-000029640000}"/>
    <cellStyle name="Normal 4 2 2 2 4 3 5" xfId="20628" xr:uid="{00000000-0005-0000-0000-000094500000}"/>
    <cellStyle name="Normal 4 2 2 2 4 4" xfId="12221" xr:uid="{00000000-0005-0000-0000-0000BD2F0000}"/>
    <cellStyle name="Normal 4 2 2 2 4 4 3" xfId="27316" xr:uid="{00000000-0005-0000-0000-0000B46A0000}"/>
    <cellStyle name="Normal 4 2 2 2 4 5" xfId="7200" xr:uid="{00000000-0005-0000-0000-0000201C0000}"/>
    <cellStyle name="Normal 4 2 2 2 4 5 3" xfId="22299" xr:uid="{00000000-0005-0000-0000-00001B570000}"/>
    <cellStyle name="Normal 4 2 2 2 4 7" xfId="17286" xr:uid="{00000000-0005-0000-0000-000086430000}"/>
    <cellStyle name="Normal 4 2 2 2 5" xfId="2982" xr:uid="{00000000-0005-0000-0000-0000A60B0000}"/>
    <cellStyle name="Normal 4 2 2 2 5 2" xfId="13056" xr:uid="{00000000-0005-0000-0000-000000330000}"/>
    <cellStyle name="Normal 4 2 2 2 5 2 3" xfId="28151" xr:uid="{00000000-0005-0000-0000-0000F76D0000}"/>
    <cellStyle name="Normal 4 2 2 2 5 3" xfId="8036" xr:uid="{00000000-0005-0000-0000-0000641F0000}"/>
    <cellStyle name="Normal 4 2 2 2 5 3 3" xfId="23134" xr:uid="{00000000-0005-0000-0000-00005E5A0000}"/>
    <cellStyle name="Normal 4 2 2 2 5 5" xfId="18121" xr:uid="{00000000-0005-0000-0000-0000C9460000}"/>
    <cellStyle name="Normal 4 2 2 2 6" xfId="4675" xr:uid="{00000000-0005-0000-0000-000043120000}"/>
    <cellStyle name="Normal 4 2 2 2 6 2" xfId="14727" xr:uid="{00000000-0005-0000-0000-000087390000}"/>
    <cellStyle name="Normal 4 2 2 2 6 2 3" xfId="29822" xr:uid="{00000000-0005-0000-0000-00007E740000}"/>
    <cellStyle name="Normal 4 2 2 2 6 3" xfId="9707" xr:uid="{00000000-0005-0000-0000-0000EB250000}"/>
    <cellStyle name="Normal 4 2 2 2 6 3 3" xfId="24805" xr:uid="{00000000-0005-0000-0000-0000E5600000}"/>
    <cellStyle name="Normal 4 2 2 2 6 5" xfId="19792" xr:uid="{00000000-0005-0000-0000-0000504D0000}"/>
    <cellStyle name="Normal 4 2 2 2 7" xfId="11385" xr:uid="{00000000-0005-0000-0000-0000792C0000}"/>
    <cellStyle name="Normal 4 2 2 2 7 3" xfId="26480" xr:uid="{00000000-0005-0000-0000-000070670000}"/>
    <cellStyle name="Normal 4 2 2 2 8" xfId="6364" xr:uid="{00000000-0005-0000-0000-0000DC180000}"/>
    <cellStyle name="Normal 4 2 2 2 8 3" xfId="21463" xr:uid="{00000000-0005-0000-0000-0000D7530000}"/>
    <cellStyle name="Normal 4 2 2 3" xfId="1392" xr:uid="{00000000-0005-0000-0000-000070050000}"/>
    <cellStyle name="Normal 4 2 2 3 2" xfId="1813" xr:uid="{00000000-0005-0000-0000-000015070000}"/>
    <cellStyle name="Normal 4 2 2 3 2 2" xfId="2652" xr:uid="{00000000-0005-0000-0000-00005C0A0000}"/>
    <cellStyle name="Normal 4 2 2 3 2 2 2" xfId="4341" xr:uid="{00000000-0005-0000-0000-0000F5100000}"/>
    <cellStyle name="Normal 4 2 2 3 2 2 2 2" xfId="14414" xr:uid="{00000000-0005-0000-0000-00004E380000}"/>
    <cellStyle name="Normal 4 2 2 3 2 2 2 2 3" xfId="29509" xr:uid="{00000000-0005-0000-0000-000045730000}"/>
    <cellStyle name="Normal 4 2 2 3 2 2 2 3" xfId="9394" xr:uid="{00000000-0005-0000-0000-0000B2240000}"/>
    <cellStyle name="Normal 4 2 2 3 2 2 2 3 3" xfId="24492" xr:uid="{00000000-0005-0000-0000-0000AC5F0000}"/>
    <cellStyle name="Normal 4 2 2 3 2 2 2 5" xfId="19479" xr:uid="{00000000-0005-0000-0000-0000174C0000}"/>
    <cellStyle name="Normal 4 2 2 3 2 2 3" xfId="6033" xr:uid="{00000000-0005-0000-0000-000091170000}"/>
    <cellStyle name="Normal 4 2 2 3 2 2 3 2" xfId="16085" xr:uid="{00000000-0005-0000-0000-0000D53E0000}"/>
    <cellStyle name="Normal 4 2 2 3 2 2 3 2 3" xfId="31180" xr:uid="{00000000-0005-0000-0000-0000CC790000}"/>
    <cellStyle name="Normal 4 2 2 3 2 2 3 3" xfId="11065" xr:uid="{00000000-0005-0000-0000-0000392B0000}"/>
    <cellStyle name="Normal 4 2 2 3 2 2 3 3 3" xfId="26163" xr:uid="{00000000-0005-0000-0000-000033660000}"/>
    <cellStyle name="Normal 4 2 2 3 2 2 3 5" xfId="21150" xr:uid="{00000000-0005-0000-0000-00009E520000}"/>
    <cellStyle name="Normal 4 2 2 3 2 2 4" xfId="12743" xr:uid="{00000000-0005-0000-0000-0000C7310000}"/>
    <cellStyle name="Normal 4 2 2 3 2 2 4 3" xfId="27838" xr:uid="{00000000-0005-0000-0000-0000BE6C0000}"/>
    <cellStyle name="Normal 4 2 2 3 2 2 5" xfId="7722" xr:uid="{00000000-0005-0000-0000-00002A1E0000}"/>
    <cellStyle name="Normal 4 2 2 3 2 2 5 3" xfId="22821" xr:uid="{00000000-0005-0000-0000-000025590000}"/>
    <cellStyle name="Normal 4 2 2 3 2 2 7" xfId="17808" xr:uid="{00000000-0005-0000-0000-000090450000}"/>
    <cellStyle name="Normal 4 2 2 3 2 3" xfId="3504" xr:uid="{00000000-0005-0000-0000-0000B00D0000}"/>
    <cellStyle name="Normal 4 2 2 3 2 3 2" xfId="13578" xr:uid="{00000000-0005-0000-0000-00000A350000}"/>
    <cellStyle name="Normal 4 2 2 3 2 3 2 3" xfId="28673" xr:uid="{00000000-0005-0000-0000-000001700000}"/>
    <cellStyle name="Normal 4 2 2 3 2 3 3" xfId="8558" xr:uid="{00000000-0005-0000-0000-00006E210000}"/>
    <cellStyle name="Normal 4 2 2 3 2 3 3 3" xfId="23656" xr:uid="{00000000-0005-0000-0000-0000685C0000}"/>
    <cellStyle name="Normal 4 2 2 3 2 3 5" xfId="18643" xr:uid="{00000000-0005-0000-0000-0000D3480000}"/>
    <cellStyle name="Normal 4 2 2 3 2 4" xfId="5197" xr:uid="{00000000-0005-0000-0000-00004D140000}"/>
    <cellStyle name="Normal 4 2 2 3 2 4 2" xfId="15249" xr:uid="{00000000-0005-0000-0000-0000913B0000}"/>
    <cellStyle name="Normal 4 2 2 3 2 4 2 3" xfId="30344" xr:uid="{00000000-0005-0000-0000-000088760000}"/>
    <cellStyle name="Normal 4 2 2 3 2 4 3" xfId="10229" xr:uid="{00000000-0005-0000-0000-0000F5270000}"/>
    <cellStyle name="Normal 4 2 2 3 2 4 3 3" xfId="25327" xr:uid="{00000000-0005-0000-0000-0000EF620000}"/>
    <cellStyle name="Normal 4 2 2 3 2 4 5" xfId="20314" xr:uid="{00000000-0005-0000-0000-00005A4F0000}"/>
    <cellStyle name="Normal 4 2 2 3 2 5" xfId="11907" xr:uid="{00000000-0005-0000-0000-0000832E0000}"/>
    <cellStyle name="Normal 4 2 2 3 2 5 3" xfId="27002" xr:uid="{00000000-0005-0000-0000-00007A690000}"/>
    <cellStyle name="Normal 4 2 2 3 2 6" xfId="6886" xr:uid="{00000000-0005-0000-0000-0000E61A0000}"/>
    <cellStyle name="Normal 4 2 2 3 2 6 3" xfId="21985" xr:uid="{00000000-0005-0000-0000-0000E1550000}"/>
    <cellStyle name="Normal 4 2 2 3 2 8" xfId="16972" xr:uid="{00000000-0005-0000-0000-00004C420000}"/>
    <cellStyle name="Normal 4 2 2 3 3" xfId="2234" xr:uid="{00000000-0005-0000-0000-0000BA080000}"/>
    <cellStyle name="Normal 4 2 2 3 3 2" xfId="3923" xr:uid="{00000000-0005-0000-0000-0000530F0000}"/>
    <cellStyle name="Normal 4 2 2 3 3 2 2" xfId="13996" xr:uid="{00000000-0005-0000-0000-0000AC360000}"/>
    <cellStyle name="Normal 4 2 2 3 3 2 2 3" xfId="29091" xr:uid="{00000000-0005-0000-0000-0000A3710000}"/>
    <cellStyle name="Normal 4 2 2 3 3 2 3" xfId="8976" xr:uid="{00000000-0005-0000-0000-000010230000}"/>
    <cellStyle name="Normal 4 2 2 3 3 2 3 3" xfId="24074" xr:uid="{00000000-0005-0000-0000-00000A5E0000}"/>
    <cellStyle name="Normal 4 2 2 3 3 2 5" xfId="19061" xr:uid="{00000000-0005-0000-0000-0000754A0000}"/>
    <cellStyle name="Normal 4 2 2 3 3 3" xfId="5615" xr:uid="{00000000-0005-0000-0000-0000EF150000}"/>
    <cellStyle name="Normal 4 2 2 3 3 3 2" xfId="15667" xr:uid="{00000000-0005-0000-0000-0000333D0000}"/>
    <cellStyle name="Normal 4 2 2 3 3 3 2 3" xfId="30762" xr:uid="{00000000-0005-0000-0000-00002A780000}"/>
    <cellStyle name="Normal 4 2 2 3 3 3 3" xfId="10647" xr:uid="{00000000-0005-0000-0000-000097290000}"/>
    <cellStyle name="Normal 4 2 2 3 3 3 3 3" xfId="25745" xr:uid="{00000000-0005-0000-0000-000091640000}"/>
    <cellStyle name="Normal 4 2 2 3 3 3 5" xfId="20732" xr:uid="{00000000-0005-0000-0000-0000FC500000}"/>
    <cellStyle name="Normal 4 2 2 3 3 4" xfId="12325" xr:uid="{00000000-0005-0000-0000-000025300000}"/>
    <cellStyle name="Normal 4 2 2 3 3 4 3" xfId="27420" xr:uid="{00000000-0005-0000-0000-00001C6B0000}"/>
    <cellStyle name="Normal 4 2 2 3 3 5" xfId="7304" xr:uid="{00000000-0005-0000-0000-0000881C0000}"/>
    <cellStyle name="Normal 4 2 2 3 3 5 3" xfId="22403" xr:uid="{00000000-0005-0000-0000-000083570000}"/>
    <cellStyle name="Normal 4 2 2 3 3 7" xfId="17390" xr:uid="{00000000-0005-0000-0000-0000EE430000}"/>
    <cellStyle name="Normal 4 2 2 3 4" xfId="3086" xr:uid="{00000000-0005-0000-0000-00000E0C0000}"/>
    <cellStyle name="Normal 4 2 2 3 4 2" xfId="13160" xr:uid="{00000000-0005-0000-0000-000068330000}"/>
    <cellStyle name="Normal 4 2 2 3 4 2 3" xfId="28255" xr:uid="{00000000-0005-0000-0000-00005F6E0000}"/>
    <cellStyle name="Normal 4 2 2 3 4 3" xfId="8140" xr:uid="{00000000-0005-0000-0000-0000CC1F0000}"/>
    <cellStyle name="Normal 4 2 2 3 4 3 3" xfId="23238" xr:uid="{00000000-0005-0000-0000-0000C65A0000}"/>
    <cellStyle name="Normal 4 2 2 3 4 5" xfId="18225" xr:uid="{00000000-0005-0000-0000-000031470000}"/>
    <cellStyle name="Normal 4 2 2 3 5" xfId="4779" xr:uid="{00000000-0005-0000-0000-0000AB120000}"/>
    <cellStyle name="Normal 4 2 2 3 5 2" xfId="14831" xr:uid="{00000000-0005-0000-0000-0000EF390000}"/>
    <cellStyle name="Normal 4 2 2 3 5 2 3" xfId="29926" xr:uid="{00000000-0005-0000-0000-0000E6740000}"/>
    <cellStyle name="Normal 4 2 2 3 5 3" xfId="9811" xr:uid="{00000000-0005-0000-0000-000053260000}"/>
    <cellStyle name="Normal 4 2 2 3 5 3 3" xfId="24909" xr:uid="{00000000-0005-0000-0000-00004D610000}"/>
    <cellStyle name="Normal 4 2 2 3 5 5" xfId="19896" xr:uid="{00000000-0005-0000-0000-0000B84D0000}"/>
    <cellStyle name="Normal 4 2 2 3 6" xfId="11489" xr:uid="{00000000-0005-0000-0000-0000E12C0000}"/>
    <cellStyle name="Normal 4 2 2 3 6 3" xfId="26584" xr:uid="{00000000-0005-0000-0000-0000D8670000}"/>
    <cellStyle name="Normal 4 2 2 3 7" xfId="6468" xr:uid="{00000000-0005-0000-0000-000044190000}"/>
    <cellStyle name="Normal 4 2 2 3 7 3" xfId="21567" xr:uid="{00000000-0005-0000-0000-00003F540000}"/>
    <cellStyle name="Normal 4 2 2 3 9" xfId="16554" xr:uid="{00000000-0005-0000-0000-0000AA400000}"/>
    <cellStyle name="Normal 4 2 2 4" xfId="1605" xr:uid="{00000000-0005-0000-0000-000045060000}"/>
    <cellStyle name="Normal 4 2 2 4 2" xfId="2444" xr:uid="{00000000-0005-0000-0000-00008C090000}"/>
    <cellStyle name="Normal 4 2 2 4 2 2" xfId="4133" xr:uid="{00000000-0005-0000-0000-000025100000}"/>
    <cellStyle name="Normal 4 2 2 4 2 2 2" xfId="14206" xr:uid="{00000000-0005-0000-0000-00007E370000}"/>
    <cellStyle name="Normal 4 2 2 4 2 2 2 3" xfId="29301" xr:uid="{00000000-0005-0000-0000-000075720000}"/>
    <cellStyle name="Normal 4 2 2 4 2 2 3" xfId="9186" xr:uid="{00000000-0005-0000-0000-0000E2230000}"/>
    <cellStyle name="Normal 4 2 2 4 2 2 3 3" xfId="24284" xr:uid="{00000000-0005-0000-0000-0000DC5E0000}"/>
    <cellStyle name="Normal 4 2 2 4 2 2 5" xfId="19271" xr:uid="{00000000-0005-0000-0000-0000474B0000}"/>
    <cellStyle name="Normal 4 2 2 4 2 3" xfId="5825" xr:uid="{00000000-0005-0000-0000-0000C1160000}"/>
    <cellStyle name="Normal 4 2 2 4 2 3 2" xfId="15877" xr:uid="{00000000-0005-0000-0000-0000053E0000}"/>
    <cellStyle name="Normal 4 2 2 4 2 3 2 3" xfId="30972" xr:uid="{00000000-0005-0000-0000-0000FC780000}"/>
    <cellStyle name="Normal 4 2 2 4 2 3 3" xfId="10857" xr:uid="{00000000-0005-0000-0000-0000692A0000}"/>
    <cellStyle name="Normal 4 2 2 4 2 3 3 3" xfId="25955" xr:uid="{00000000-0005-0000-0000-000063650000}"/>
    <cellStyle name="Normal 4 2 2 4 2 3 5" xfId="20942" xr:uid="{00000000-0005-0000-0000-0000CE510000}"/>
    <cellStyle name="Normal 4 2 2 4 2 4" xfId="12535" xr:uid="{00000000-0005-0000-0000-0000F7300000}"/>
    <cellStyle name="Normal 4 2 2 4 2 4 3" xfId="27630" xr:uid="{00000000-0005-0000-0000-0000EE6B0000}"/>
    <cellStyle name="Normal 4 2 2 4 2 5" xfId="7514" xr:uid="{00000000-0005-0000-0000-00005A1D0000}"/>
    <cellStyle name="Normal 4 2 2 4 2 5 3" xfId="22613" xr:uid="{00000000-0005-0000-0000-000055580000}"/>
    <cellStyle name="Normal 4 2 2 4 2 7" xfId="17600" xr:uid="{00000000-0005-0000-0000-0000C0440000}"/>
    <cellStyle name="Normal 4 2 2 4 3" xfId="3296" xr:uid="{00000000-0005-0000-0000-0000E00C0000}"/>
    <cellStyle name="Normal 4 2 2 4 3 2" xfId="13370" xr:uid="{00000000-0005-0000-0000-00003A340000}"/>
    <cellStyle name="Normal 4 2 2 4 3 2 3" xfId="28465" xr:uid="{00000000-0005-0000-0000-0000316F0000}"/>
    <cellStyle name="Normal 4 2 2 4 3 3" xfId="8350" xr:uid="{00000000-0005-0000-0000-00009E200000}"/>
    <cellStyle name="Normal 4 2 2 4 3 3 3" xfId="23448" xr:uid="{00000000-0005-0000-0000-0000985B0000}"/>
    <cellStyle name="Normal 4 2 2 4 3 5" xfId="18435" xr:uid="{00000000-0005-0000-0000-000003480000}"/>
    <cellStyle name="Normal 4 2 2 4 4" xfId="4989" xr:uid="{00000000-0005-0000-0000-00007D130000}"/>
    <cellStyle name="Normal 4 2 2 4 4 2" xfId="15041" xr:uid="{00000000-0005-0000-0000-0000C13A0000}"/>
    <cellStyle name="Normal 4 2 2 4 4 2 3" xfId="30136" xr:uid="{00000000-0005-0000-0000-0000B8750000}"/>
    <cellStyle name="Normal 4 2 2 4 4 3" xfId="10021" xr:uid="{00000000-0005-0000-0000-000025270000}"/>
    <cellStyle name="Normal 4 2 2 4 4 3 3" xfId="25119" xr:uid="{00000000-0005-0000-0000-00001F620000}"/>
    <cellStyle name="Normal 4 2 2 4 4 5" xfId="20106" xr:uid="{00000000-0005-0000-0000-00008A4E0000}"/>
    <cellStyle name="Normal 4 2 2 4 5" xfId="11699" xr:uid="{00000000-0005-0000-0000-0000B32D0000}"/>
    <cellStyle name="Normal 4 2 2 4 5 3" xfId="26794" xr:uid="{00000000-0005-0000-0000-0000AA680000}"/>
    <cellStyle name="Normal 4 2 2 4 6" xfId="6678" xr:uid="{00000000-0005-0000-0000-0000161A0000}"/>
    <cellStyle name="Normal 4 2 2 4 6 3" xfId="21777" xr:uid="{00000000-0005-0000-0000-000011550000}"/>
    <cellStyle name="Normal 4 2 2 4 8" xfId="16764" xr:uid="{00000000-0005-0000-0000-00007C410000}"/>
    <cellStyle name="Normal 4 2 2 5" xfId="2026" xr:uid="{00000000-0005-0000-0000-0000EA070000}"/>
    <cellStyle name="Normal 4 2 2 5 2" xfId="3715" xr:uid="{00000000-0005-0000-0000-0000830E0000}"/>
    <cellStyle name="Normal 4 2 2 5 2 2" xfId="13788" xr:uid="{00000000-0005-0000-0000-0000DC350000}"/>
    <cellStyle name="Normal 4 2 2 5 2 2 3" xfId="28883" xr:uid="{00000000-0005-0000-0000-0000D3700000}"/>
    <cellStyle name="Normal 4 2 2 5 2 3" xfId="8768" xr:uid="{00000000-0005-0000-0000-000040220000}"/>
    <cellStyle name="Normal 4 2 2 5 2 3 3" xfId="23866" xr:uid="{00000000-0005-0000-0000-00003A5D0000}"/>
    <cellStyle name="Normal 4 2 2 5 2 5" xfId="18853" xr:uid="{00000000-0005-0000-0000-0000A5490000}"/>
    <cellStyle name="Normal 4 2 2 5 3" xfId="5407" xr:uid="{00000000-0005-0000-0000-00001F150000}"/>
    <cellStyle name="Normal 4 2 2 5 3 2" xfId="15459" xr:uid="{00000000-0005-0000-0000-0000633C0000}"/>
    <cellStyle name="Normal 4 2 2 5 3 2 3" xfId="30554" xr:uid="{00000000-0005-0000-0000-00005A770000}"/>
    <cellStyle name="Normal 4 2 2 5 3 3" xfId="10439" xr:uid="{00000000-0005-0000-0000-0000C7280000}"/>
    <cellStyle name="Normal 4 2 2 5 3 3 3" xfId="25537" xr:uid="{00000000-0005-0000-0000-0000C1630000}"/>
    <cellStyle name="Normal 4 2 2 5 3 5" xfId="20524" xr:uid="{00000000-0005-0000-0000-00002C500000}"/>
    <cellStyle name="Normal 4 2 2 5 4" xfId="12117" xr:uid="{00000000-0005-0000-0000-0000552F0000}"/>
    <cellStyle name="Normal 4 2 2 5 4 3" xfId="27212" xr:uid="{00000000-0005-0000-0000-00004C6A0000}"/>
    <cellStyle name="Normal 4 2 2 5 5" xfId="7096" xr:uid="{00000000-0005-0000-0000-0000B81B0000}"/>
    <cellStyle name="Normal 4 2 2 5 5 3" xfId="22195" xr:uid="{00000000-0005-0000-0000-0000B3560000}"/>
    <cellStyle name="Normal 4 2 2 5 7" xfId="17182" xr:uid="{00000000-0005-0000-0000-00001E430000}"/>
    <cellStyle name="Normal 4 2 2 6" xfId="2878" xr:uid="{00000000-0005-0000-0000-00003E0B0000}"/>
    <cellStyle name="Normal 4 2 2 6 2" xfId="12952" xr:uid="{00000000-0005-0000-0000-000098320000}"/>
    <cellStyle name="Normal 4 2 2 6 2 3" xfId="28047" xr:uid="{00000000-0005-0000-0000-00008F6D0000}"/>
    <cellStyle name="Normal 4 2 2 6 3" xfId="7932" xr:uid="{00000000-0005-0000-0000-0000FC1E0000}"/>
    <cellStyle name="Normal 4 2 2 6 3 3" xfId="23030" xr:uid="{00000000-0005-0000-0000-0000F6590000}"/>
    <cellStyle name="Normal 4 2 2 6 5" xfId="18017" xr:uid="{00000000-0005-0000-0000-000061460000}"/>
    <cellStyle name="Normal 4 2 2 7" xfId="4571" xr:uid="{00000000-0005-0000-0000-0000DB110000}"/>
    <cellStyle name="Normal 4 2 2 7 2" xfId="14623" xr:uid="{00000000-0005-0000-0000-00001F390000}"/>
    <cellStyle name="Normal 4 2 2 7 2 3" xfId="29718" xr:uid="{00000000-0005-0000-0000-000016740000}"/>
    <cellStyle name="Normal 4 2 2 7 3" xfId="9603" xr:uid="{00000000-0005-0000-0000-000083250000}"/>
    <cellStyle name="Normal 4 2 2 7 3 3" xfId="24701" xr:uid="{00000000-0005-0000-0000-00007D600000}"/>
    <cellStyle name="Normal 4 2 2 7 5" xfId="19688" xr:uid="{00000000-0005-0000-0000-0000E84C0000}"/>
    <cellStyle name="Normal 4 2 2 8" xfId="11281" xr:uid="{00000000-0005-0000-0000-0000112C0000}"/>
    <cellStyle name="Normal 4 2 2 8 3" xfId="26376" xr:uid="{00000000-0005-0000-0000-000008670000}"/>
    <cellStyle name="Normal 4 2 2 9" xfId="6260" xr:uid="{00000000-0005-0000-0000-000074180000}"/>
    <cellStyle name="Normal 4 2 2 9 3" xfId="21359" xr:uid="{00000000-0005-0000-0000-00006F530000}"/>
    <cellStyle name="Normal 4 2 3" xfId="1225" xr:uid="{00000000-0005-0000-0000-0000C9040000}"/>
    <cellStyle name="Normal 4 2 3 10" xfId="16398" xr:uid="{00000000-0005-0000-0000-00000E400000}"/>
    <cellStyle name="Normal 4 2 3 2" xfId="1444" xr:uid="{00000000-0005-0000-0000-0000A4050000}"/>
    <cellStyle name="Normal 4 2 3 2 2" xfId="1865" xr:uid="{00000000-0005-0000-0000-000049070000}"/>
    <cellStyle name="Normal 4 2 3 2 2 2" xfId="2704" xr:uid="{00000000-0005-0000-0000-0000900A0000}"/>
    <cellStyle name="Normal 4 2 3 2 2 2 2" xfId="4393" xr:uid="{00000000-0005-0000-0000-000029110000}"/>
    <cellStyle name="Normal 4 2 3 2 2 2 2 2" xfId="14466" xr:uid="{00000000-0005-0000-0000-000082380000}"/>
    <cellStyle name="Normal 4 2 3 2 2 2 2 2 3" xfId="29561" xr:uid="{00000000-0005-0000-0000-000079730000}"/>
    <cellStyle name="Normal 4 2 3 2 2 2 2 3" xfId="9446" xr:uid="{00000000-0005-0000-0000-0000E6240000}"/>
    <cellStyle name="Normal 4 2 3 2 2 2 2 3 3" xfId="24544" xr:uid="{00000000-0005-0000-0000-0000E05F0000}"/>
    <cellStyle name="Normal 4 2 3 2 2 2 2 5" xfId="19531" xr:uid="{00000000-0005-0000-0000-00004B4C0000}"/>
    <cellStyle name="Normal 4 2 3 2 2 2 3" xfId="6085" xr:uid="{00000000-0005-0000-0000-0000C5170000}"/>
    <cellStyle name="Normal 4 2 3 2 2 2 3 2" xfId="16137" xr:uid="{00000000-0005-0000-0000-0000093F0000}"/>
    <cellStyle name="Normal 4 2 3 2 2 2 3 2 3" xfId="31232" xr:uid="{00000000-0005-0000-0000-0000007A0000}"/>
    <cellStyle name="Normal 4 2 3 2 2 2 3 3" xfId="11117" xr:uid="{00000000-0005-0000-0000-00006D2B0000}"/>
    <cellStyle name="Normal 4 2 3 2 2 2 3 3 3" xfId="26215" xr:uid="{00000000-0005-0000-0000-000067660000}"/>
    <cellStyle name="Normal 4 2 3 2 2 2 3 5" xfId="21202" xr:uid="{00000000-0005-0000-0000-0000D2520000}"/>
    <cellStyle name="Normal 4 2 3 2 2 2 4" xfId="12795" xr:uid="{00000000-0005-0000-0000-0000FB310000}"/>
    <cellStyle name="Normal 4 2 3 2 2 2 4 3" xfId="27890" xr:uid="{00000000-0005-0000-0000-0000F26C0000}"/>
    <cellStyle name="Normal 4 2 3 2 2 2 5" xfId="7774" xr:uid="{00000000-0005-0000-0000-00005E1E0000}"/>
    <cellStyle name="Normal 4 2 3 2 2 2 5 3" xfId="22873" xr:uid="{00000000-0005-0000-0000-000059590000}"/>
    <cellStyle name="Normal 4 2 3 2 2 2 7" xfId="17860" xr:uid="{00000000-0005-0000-0000-0000C4450000}"/>
    <cellStyle name="Normal 4 2 3 2 2 3" xfId="3556" xr:uid="{00000000-0005-0000-0000-0000E40D0000}"/>
    <cellStyle name="Normal 4 2 3 2 2 3 2" xfId="13630" xr:uid="{00000000-0005-0000-0000-00003E350000}"/>
    <cellStyle name="Normal 4 2 3 2 2 3 2 3" xfId="28725" xr:uid="{00000000-0005-0000-0000-000035700000}"/>
    <cellStyle name="Normal 4 2 3 2 2 3 3" xfId="8610" xr:uid="{00000000-0005-0000-0000-0000A2210000}"/>
    <cellStyle name="Normal 4 2 3 2 2 3 3 3" xfId="23708" xr:uid="{00000000-0005-0000-0000-00009C5C0000}"/>
    <cellStyle name="Normal 4 2 3 2 2 3 5" xfId="18695" xr:uid="{00000000-0005-0000-0000-000007490000}"/>
    <cellStyle name="Normal 4 2 3 2 2 4" xfId="5249" xr:uid="{00000000-0005-0000-0000-000081140000}"/>
    <cellStyle name="Normal 4 2 3 2 2 4 2" xfId="15301" xr:uid="{00000000-0005-0000-0000-0000C53B0000}"/>
    <cellStyle name="Normal 4 2 3 2 2 4 2 3" xfId="30396" xr:uid="{00000000-0005-0000-0000-0000BC760000}"/>
    <cellStyle name="Normal 4 2 3 2 2 4 3" xfId="10281" xr:uid="{00000000-0005-0000-0000-000029280000}"/>
    <cellStyle name="Normal 4 2 3 2 2 4 3 3" xfId="25379" xr:uid="{00000000-0005-0000-0000-000023630000}"/>
    <cellStyle name="Normal 4 2 3 2 2 4 5" xfId="20366" xr:uid="{00000000-0005-0000-0000-00008E4F0000}"/>
    <cellStyle name="Normal 4 2 3 2 2 5" xfId="11959" xr:uid="{00000000-0005-0000-0000-0000B72E0000}"/>
    <cellStyle name="Normal 4 2 3 2 2 5 3" xfId="27054" xr:uid="{00000000-0005-0000-0000-0000AE690000}"/>
    <cellStyle name="Normal 4 2 3 2 2 6" xfId="6938" xr:uid="{00000000-0005-0000-0000-00001A1B0000}"/>
    <cellStyle name="Normal 4 2 3 2 2 6 3" xfId="22037" xr:uid="{00000000-0005-0000-0000-000015560000}"/>
    <cellStyle name="Normal 4 2 3 2 2 8" xfId="17024" xr:uid="{00000000-0005-0000-0000-000080420000}"/>
    <cellStyle name="Normal 4 2 3 2 3" xfId="2286" xr:uid="{00000000-0005-0000-0000-0000EE080000}"/>
    <cellStyle name="Normal 4 2 3 2 3 2" xfId="3975" xr:uid="{00000000-0005-0000-0000-0000870F0000}"/>
    <cellStyle name="Normal 4 2 3 2 3 2 2" xfId="14048" xr:uid="{00000000-0005-0000-0000-0000E0360000}"/>
    <cellStyle name="Normal 4 2 3 2 3 2 2 3" xfId="29143" xr:uid="{00000000-0005-0000-0000-0000D7710000}"/>
    <cellStyle name="Normal 4 2 3 2 3 2 3" xfId="9028" xr:uid="{00000000-0005-0000-0000-000044230000}"/>
    <cellStyle name="Normal 4 2 3 2 3 2 3 3" xfId="24126" xr:uid="{00000000-0005-0000-0000-00003E5E0000}"/>
    <cellStyle name="Normal 4 2 3 2 3 2 5" xfId="19113" xr:uid="{00000000-0005-0000-0000-0000A94A0000}"/>
    <cellStyle name="Normal 4 2 3 2 3 3" xfId="5667" xr:uid="{00000000-0005-0000-0000-000023160000}"/>
    <cellStyle name="Normal 4 2 3 2 3 3 2" xfId="15719" xr:uid="{00000000-0005-0000-0000-0000673D0000}"/>
    <cellStyle name="Normal 4 2 3 2 3 3 2 3" xfId="30814" xr:uid="{00000000-0005-0000-0000-00005E780000}"/>
    <cellStyle name="Normal 4 2 3 2 3 3 3" xfId="10699" xr:uid="{00000000-0005-0000-0000-0000CB290000}"/>
    <cellStyle name="Normal 4 2 3 2 3 3 3 3" xfId="25797" xr:uid="{00000000-0005-0000-0000-0000C5640000}"/>
    <cellStyle name="Normal 4 2 3 2 3 3 5" xfId="20784" xr:uid="{00000000-0005-0000-0000-000030510000}"/>
    <cellStyle name="Normal 4 2 3 2 3 4" xfId="12377" xr:uid="{00000000-0005-0000-0000-000059300000}"/>
    <cellStyle name="Normal 4 2 3 2 3 4 3" xfId="27472" xr:uid="{00000000-0005-0000-0000-0000506B0000}"/>
    <cellStyle name="Normal 4 2 3 2 3 5" xfId="7356" xr:uid="{00000000-0005-0000-0000-0000BC1C0000}"/>
    <cellStyle name="Normal 4 2 3 2 3 5 3" xfId="22455" xr:uid="{00000000-0005-0000-0000-0000B7570000}"/>
    <cellStyle name="Normal 4 2 3 2 3 7" xfId="17442" xr:uid="{00000000-0005-0000-0000-000022440000}"/>
    <cellStyle name="Normal 4 2 3 2 4" xfId="3138" xr:uid="{00000000-0005-0000-0000-0000420C0000}"/>
    <cellStyle name="Normal 4 2 3 2 4 2" xfId="13212" xr:uid="{00000000-0005-0000-0000-00009C330000}"/>
    <cellStyle name="Normal 4 2 3 2 4 2 3" xfId="28307" xr:uid="{00000000-0005-0000-0000-0000936E0000}"/>
    <cellStyle name="Normal 4 2 3 2 4 3" xfId="8192" xr:uid="{00000000-0005-0000-0000-000000200000}"/>
    <cellStyle name="Normal 4 2 3 2 4 3 3" xfId="23290" xr:uid="{00000000-0005-0000-0000-0000FA5A0000}"/>
    <cellStyle name="Normal 4 2 3 2 4 5" xfId="18277" xr:uid="{00000000-0005-0000-0000-000065470000}"/>
    <cellStyle name="Normal 4 2 3 2 5" xfId="4831" xr:uid="{00000000-0005-0000-0000-0000DF120000}"/>
    <cellStyle name="Normal 4 2 3 2 5 2" xfId="14883" xr:uid="{00000000-0005-0000-0000-0000233A0000}"/>
    <cellStyle name="Normal 4 2 3 2 5 2 3" xfId="29978" xr:uid="{00000000-0005-0000-0000-00001A750000}"/>
    <cellStyle name="Normal 4 2 3 2 5 3" xfId="9863" xr:uid="{00000000-0005-0000-0000-000087260000}"/>
    <cellStyle name="Normal 4 2 3 2 5 3 3" xfId="24961" xr:uid="{00000000-0005-0000-0000-000081610000}"/>
    <cellStyle name="Normal 4 2 3 2 5 5" xfId="19948" xr:uid="{00000000-0005-0000-0000-0000EC4D0000}"/>
    <cellStyle name="Normal 4 2 3 2 6" xfId="11541" xr:uid="{00000000-0005-0000-0000-0000152D0000}"/>
    <cellStyle name="Normal 4 2 3 2 6 3" xfId="26636" xr:uid="{00000000-0005-0000-0000-00000C680000}"/>
    <cellStyle name="Normal 4 2 3 2 7" xfId="6520" xr:uid="{00000000-0005-0000-0000-000078190000}"/>
    <cellStyle name="Normal 4 2 3 2 7 3" xfId="21619" xr:uid="{00000000-0005-0000-0000-000073540000}"/>
    <cellStyle name="Normal 4 2 3 2 9" xfId="16606" xr:uid="{00000000-0005-0000-0000-0000DE400000}"/>
    <cellStyle name="Normal 4 2 3 3" xfId="1657" xr:uid="{00000000-0005-0000-0000-000079060000}"/>
    <cellStyle name="Normal 4 2 3 3 2" xfId="2496" xr:uid="{00000000-0005-0000-0000-0000C0090000}"/>
    <cellStyle name="Normal 4 2 3 3 2 2" xfId="4185" xr:uid="{00000000-0005-0000-0000-000059100000}"/>
    <cellStyle name="Normal 4 2 3 3 2 2 2" xfId="14258" xr:uid="{00000000-0005-0000-0000-0000B2370000}"/>
    <cellStyle name="Normal 4 2 3 3 2 2 2 3" xfId="29353" xr:uid="{00000000-0005-0000-0000-0000A9720000}"/>
    <cellStyle name="Normal 4 2 3 3 2 2 3" xfId="9238" xr:uid="{00000000-0005-0000-0000-000016240000}"/>
    <cellStyle name="Normal 4 2 3 3 2 2 3 3" xfId="24336" xr:uid="{00000000-0005-0000-0000-0000105F0000}"/>
    <cellStyle name="Normal 4 2 3 3 2 2 5" xfId="19323" xr:uid="{00000000-0005-0000-0000-00007B4B0000}"/>
    <cellStyle name="Normal 4 2 3 3 2 3" xfId="5877" xr:uid="{00000000-0005-0000-0000-0000F5160000}"/>
    <cellStyle name="Normal 4 2 3 3 2 3 2" xfId="15929" xr:uid="{00000000-0005-0000-0000-0000393E0000}"/>
    <cellStyle name="Normal 4 2 3 3 2 3 2 3" xfId="31024" xr:uid="{00000000-0005-0000-0000-000030790000}"/>
    <cellStyle name="Normal 4 2 3 3 2 3 3" xfId="10909" xr:uid="{00000000-0005-0000-0000-00009D2A0000}"/>
    <cellStyle name="Normal 4 2 3 3 2 3 3 3" xfId="26007" xr:uid="{00000000-0005-0000-0000-000097650000}"/>
    <cellStyle name="Normal 4 2 3 3 2 3 5" xfId="20994" xr:uid="{00000000-0005-0000-0000-000002520000}"/>
    <cellStyle name="Normal 4 2 3 3 2 4" xfId="12587" xr:uid="{00000000-0005-0000-0000-00002B310000}"/>
    <cellStyle name="Normal 4 2 3 3 2 4 3" xfId="27682" xr:uid="{00000000-0005-0000-0000-0000226C0000}"/>
    <cellStyle name="Normal 4 2 3 3 2 5" xfId="7566" xr:uid="{00000000-0005-0000-0000-00008E1D0000}"/>
    <cellStyle name="Normal 4 2 3 3 2 5 3" xfId="22665" xr:uid="{00000000-0005-0000-0000-000089580000}"/>
    <cellStyle name="Normal 4 2 3 3 2 7" xfId="17652" xr:uid="{00000000-0005-0000-0000-0000F4440000}"/>
    <cellStyle name="Normal 4 2 3 3 3" xfId="3348" xr:uid="{00000000-0005-0000-0000-0000140D0000}"/>
    <cellStyle name="Normal 4 2 3 3 3 2" xfId="13422" xr:uid="{00000000-0005-0000-0000-00006E340000}"/>
    <cellStyle name="Normal 4 2 3 3 3 2 3" xfId="28517" xr:uid="{00000000-0005-0000-0000-0000656F0000}"/>
    <cellStyle name="Normal 4 2 3 3 3 3" xfId="8402" xr:uid="{00000000-0005-0000-0000-0000D2200000}"/>
    <cellStyle name="Normal 4 2 3 3 3 3 3" xfId="23500" xr:uid="{00000000-0005-0000-0000-0000CC5B0000}"/>
    <cellStyle name="Normal 4 2 3 3 3 5" xfId="18487" xr:uid="{00000000-0005-0000-0000-000037480000}"/>
    <cellStyle name="Normal 4 2 3 3 4" xfId="5041" xr:uid="{00000000-0005-0000-0000-0000B1130000}"/>
    <cellStyle name="Normal 4 2 3 3 4 2" xfId="15093" xr:uid="{00000000-0005-0000-0000-0000F53A0000}"/>
    <cellStyle name="Normal 4 2 3 3 4 2 3" xfId="30188" xr:uid="{00000000-0005-0000-0000-0000EC750000}"/>
    <cellStyle name="Normal 4 2 3 3 4 3" xfId="10073" xr:uid="{00000000-0005-0000-0000-000059270000}"/>
    <cellStyle name="Normal 4 2 3 3 4 3 3" xfId="25171" xr:uid="{00000000-0005-0000-0000-000053620000}"/>
    <cellStyle name="Normal 4 2 3 3 4 5" xfId="20158" xr:uid="{00000000-0005-0000-0000-0000BE4E0000}"/>
    <cellStyle name="Normal 4 2 3 3 5" xfId="11751" xr:uid="{00000000-0005-0000-0000-0000E72D0000}"/>
    <cellStyle name="Normal 4 2 3 3 5 3" xfId="26846" xr:uid="{00000000-0005-0000-0000-0000DE680000}"/>
    <cellStyle name="Normal 4 2 3 3 6" xfId="6730" xr:uid="{00000000-0005-0000-0000-00004A1A0000}"/>
    <cellStyle name="Normal 4 2 3 3 6 3" xfId="21829" xr:uid="{00000000-0005-0000-0000-000045550000}"/>
    <cellStyle name="Normal 4 2 3 3 8" xfId="16816" xr:uid="{00000000-0005-0000-0000-0000B0410000}"/>
    <cellStyle name="Normal 4 2 3 4" xfId="2078" xr:uid="{00000000-0005-0000-0000-00001E080000}"/>
    <cellStyle name="Normal 4 2 3 4 2" xfId="3767" xr:uid="{00000000-0005-0000-0000-0000B70E0000}"/>
    <cellStyle name="Normal 4 2 3 4 2 2" xfId="13840" xr:uid="{00000000-0005-0000-0000-000010360000}"/>
    <cellStyle name="Normal 4 2 3 4 2 2 3" xfId="28935" xr:uid="{00000000-0005-0000-0000-000007710000}"/>
    <cellStyle name="Normal 4 2 3 4 2 3" xfId="8820" xr:uid="{00000000-0005-0000-0000-000074220000}"/>
    <cellStyle name="Normal 4 2 3 4 2 3 3" xfId="23918" xr:uid="{00000000-0005-0000-0000-00006E5D0000}"/>
    <cellStyle name="Normal 4 2 3 4 2 5" xfId="18905" xr:uid="{00000000-0005-0000-0000-0000D9490000}"/>
    <cellStyle name="Normal 4 2 3 4 3" xfId="5459" xr:uid="{00000000-0005-0000-0000-000053150000}"/>
    <cellStyle name="Normal 4 2 3 4 3 2" xfId="15511" xr:uid="{00000000-0005-0000-0000-0000973C0000}"/>
    <cellStyle name="Normal 4 2 3 4 3 2 3" xfId="30606" xr:uid="{00000000-0005-0000-0000-00008E770000}"/>
    <cellStyle name="Normal 4 2 3 4 3 3" xfId="10491" xr:uid="{00000000-0005-0000-0000-0000FB280000}"/>
    <cellStyle name="Normal 4 2 3 4 3 3 3" xfId="25589" xr:uid="{00000000-0005-0000-0000-0000F5630000}"/>
    <cellStyle name="Normal 4 2 3 4 3 5" xfId="20576" xr:uid="{00000000-0005-0000-0000-000060500000}"/>
    <cellStyle name="Normal 4 2 3 4 4" xfId="12169" xr:uid="{00000000-0005-0000-0000-0000892F0000}"/>
    <cellStyle name="Normal 4 2 3 4 4 3" xfId="27264" xr:uid="{00000000-0005-0000-0000-0000806A0000}"/>
    <cellStyle name="Normal 4 2 3 4 5" xfId="7148" xr:uid="{00000000-0005-0000-0000-0000EC1B0000}"/>
    <cellStyle name="Normal 4 2 3 4 5 3" xfId="22247" xr:uid="{00000000-0005-0000-0000-0000E7560000}"/>
    <cellStyle name="Normal 4 2 3 4 7" xfId="17234" xr:uid="{00000000-0005-0000-0000-000052430000}"/>
    <cellStyle name="Normal 4 2 3 5" xfId="2930" xr:uid="{00000000-0005-0000-0000-0000720B0000}"/>
    <cellStyle name="Normal 4 2 3 5 2" xfId="13004" xr:uid="{00000000-0005-0000-0000-0000CC320000}"/>
    <cellStyle name="Normal 4 2 3 5 2 3" xfId="28099" xr:uid="{00000000-0005-0000-0000-0000C36D0000}"/>
    <cellStyle name="Normal 4 2 3 5 3" xfId="7984" xr:uid="{00000000-0005-0000-0000-0000301F0000}"/>
    <cellStyle name="Normal 4 2 3 5 3 3" xfId="23082" xr:uid="{00000000-0005-0000-0000-00002A5A0000}"/>
    <cellStyle name="Normal 4 2 3 5 5" xfId="18069" xr:uid="{00000000-0005-0000-0000-000095460000}"/>
    <cellStyle name="Normal 4 2 3 6" xfId="4623" xr:uid="{00000000-0005-0000-0000-00000F120000}"/>
    <cellStyle name="Normal 4 2 3 6 2" xfId="14675" xr:uid="{00000000-0005-0000-0000-000053390000}"/>
    <cellStyle name="Normal 4 2 3 6 2 3" xfId="29770" xr:uid="{00000000-0005-0000-0000-00004A740000}"/>
    <cellStyle name="Normal 4 2 3 6 3" xfId="9655" xr:uid="{00000000-0005-0000-0000-0000B7250000}"/>
    <cellStyle name="Normal 4 2 3 6 3 3" xfId="24753" xr:uid="{00000000-0005-0000-0000-0000B1600000}"/>
    <cellStyle name="Normal 4 2 3 6 5" xfId="19740" xr:uid="{00000000-0005-0000-0000-00001C4D0000}"/>
    <cellStyle name="Normal 4 2 3 7" xfId="11333" xr:uid="{00000000-0005-0000-0000-0000452C0000}"/>
    <cellStyle name="Normal 4 2 3 7 3" xfId="26428" xr:uid="{00000000-0005-0000-0000-00003C670000}"/>
    <cellStyle name="Normal 4 2 3 8" xfId="6312" xr:uid="{00000000-0005-0000-0000-0000A8180000}"/>
    <cellStyle name="Normal 4 2 3 8 3" xfId="21411" xr:uid="{00000000-0005-0000-0000-0000A3530000}"/>
    <cellStyle name="Normal 4 2 4" xfId="1338" xr:uid="{00000000-0005-0000-0000-00003A050000}"/>
    <cellStyle name="Normal 4 2 4 2" xfId="1761" xr:uid="{00000000-0005-0000-0000-0000E1060000}"/>
    <cellStyle name="Normal 4 2 4 2 2" xfId="2600" xr:uid="{00000000-0005-0000-0000-0000280A0000}"/>
    <cellStyle name="Normal 4 2 4 2 2 2" xfId="4289" xr:uid="{00000000-0005-0000-0000-0000C1100000}"/>
    <cellStyle name="Normal 4 2 4 2 2 2 2" xfId="14362" xr:uid="{00000000-0005-0000-0000-00001A380000}"/>
    <cellStyle name="Normal 4 2 4 2 2 2 2 3" xfId="29457" xr:uid="{00000000-0005-0000-0000-000011730000}"/>
    <cellStyle name="Normal 4 2 4 2 2 2 3" xfId="9342" xr:uid="{00000000-0005-0000-0000-00007E240000}"/>
    <cellStyle name="Normal 4 2 4 2 2 2 3 3" xfId="24440" xr:uid="{00000000-0005-0000-0000-0000785F0000}"/>
    <cellStyle name="Normal 4 2 4 2 2 2 5" xfId="19427" xr:uid="{00000000-0005-0000-0000-0000E34B0000}"/>
    <cellStyle name="Normal 4 2 4 2 2 3" xfId="5981" xr:uid="{00000000-0005-0000-0000-00005D170000}"/>
    <cellStyle name="Normal 4 2 4 2 2 3 2" xfId="16033" xr:uid="{00000000-0005-0000-0000-0000A13E0000}"/>
    <cellStyle name="Normal 4 2 4 2 2 3 2 3" xfId="31128" xr:uid="{00000000-0005-0000-0000-000098790000}"/>
    <cellStyle name="Normal 4 2 4 2 2 3 3" xfId="11013" xr:uid="{00000000-0005-0000-0000-0000052B0000}"/>
    <cellStyle name="Normal 4 2 4 2 2 3 3 3" xfId="26111" xr:uid="{00000000-0005-0000-0000-0000FF650000}"/>
    <cellStyle name="Normal 4 2 4 2 2 3 5" xfId="21098" xr:uid="{00000000-0005-0000-0000-00006A520000}"/>
    <cellStyle name="Normal 4 2 4 2 2 4" xfId="12691" xr:uid="{00000000-0005-0000-0000-000093310000}"/>
    <cellStyle name="Normal 4 2 4 2 2 4 3" xfId="27786" xr:uid="{00000000-0005-0000-0000-00008A6C0000}"/>
    <cellStyle name="Normal 4 2 4 2 2 5" xfId="7670" xr:uid="{00000000-0005-0000-0000-0000F61D0000}"/>
    <cellStyle name="Normal 4 2 4 2 2 5 3" xfId="22769" xr:uid="{00000000-0005-0000-0000-0000F1580000}"/>
    <cellStyle name="Normal 4 2 4 2 2 7" xfId="17756" xr:uid="{00000000-0005-0000-0000-00005C450000}"/>
    <cellStyle name="Normal 4 2 4 2 3" xfId="3452" xr:uid="{00000000-0005-0000-0000-00007C0D0000}"/>
    <cellStyle name="Normal 4 2 4 2 3 2" xfId="13526" xr:uid="{00000000-0005-0000-0000-0000D6340000}"/>
    <cellStyle name="Normal 4 2 4 2 3 2 3" xfId="28621" xr:uid="{00000000-0005-0000-0000-0000CD6F0000}"/>
    <cellStyle name="Normal 4 2 4 2 3 3" xfId="8506" xr:uid="{00000000-0005-0000-0000-00003A210000}"/>
    <cellStyle name="Normal 4 2 4 2 3 3 3" xfId="23604" xr:uid="{00000000-0005-0000-0000-0000345C0000}"/>
    <cellStyle name="Normal 4 2 4 2 3 5" xfId="18591" xr:uid="{00000000-0005-0000-0000-00009F480000}"/>
    <cellStyle name="Normal 4 2 4 2 4" xfId="5145" xr:uid="{00000000-0005-0000-0000-000019140000}"/>
    <cellStyle name="Normal 4 2 4 2 4 2" xfId="15197" xr:uid="{00000000-0005-0000-0000-00005D3B0000}"/>
    <cellStyle name="Normal 4 2 4 2 4 2 3" xfId="30292" xr:uid="{00000000-0005-0000-0000-000054760000}"/>
    <cellStyle name="Normal 4 2 4 2 4 3" xfId="10177" xr:uid="{00000000-0005-0000-0000-0000C1270000}"/>
    <cellStyle name="Normal 4 2 4 2 4 3 3" xfId="25275" xr:uid="{00000000-0005-0000-0000-0000BB620000}"/>
    <cellStyle name="Normal 4 2 4 2 4 5" xfId="20262" xr:uid="{00000000-0005-0000-0000-0000264F0000}"/>
    <cellStyle name="Normal 4 2 4 2 5" xfId="11855" xr:uid="{00000000-0005-0000-0000-00004F2E0000}"/>
    <cellStyle name="Normal 4 2 4 2 5 3" xfId="26950" xr:uid="{00000000-0005-0000-0000-000046690000}"/>
    <cellStyle name="Normal 4 2 4 2 6" xfId="6834" xr:uid="{00000000-0005-0000-0000-0000B21A0000}"/>
    <cellStyle name="Normal 4 2 4 2 6 3" xfId="21933" xr:uid="{00000000-0005-0000-0000-0000AD550000}"/>
    <cellStyle name="Normal 4 2 4 2 8" xfId="16920" xr:uid="{00000000-0005-0000-0000-000018420000}"/>
    <cellStyle name="Normal 4 2 4 3" xfId="2182" xr:uid="{00000000-0005-0000-0000-000086080000}"/>
    <cellStyle name="Normal 4 2 4 3 2" xfId="3871" xr:uid="{00000000-0005-0000-0000-00001F0F0000}"/>
    <cellStyle name="Normal 4 2 4 3 2 2" xfId="13944" xr:uid="{00000000-0005-0000-0000-000078360000}"/>
    <cellStyle name="Normal 4 2 4 3 2 2 3" xfId="29039" xr:uid="{00000000-0005-0000-0000-00006F710000}"/>
    <cellStyle name="Normal 4 2 4 3 2 3" xfId="8924" xr:uid="{00000000-0005-0000-0000-0000DC220000}"/>
    <cellStyle name="Normal 4 2 4 3 2 3 3" xfId="24022" xr:uid="{00000000-0005-0000-0000-0000D65D0000}"/>
    <cellStyle name="Normal 4 2 4 3 2 5" xfId="19009" xr:uid="{00000000-0005-0000-0000-0000414A0000}"/>
    <cellStyle name="Normal 4 2 4 3 3" xfId="5563" xr:uid="{00000000-0005-0000-0000-0000BB150000}"/>
    <cellStyle name="Normal 4 2 4 3 3 2" xfId="15615" xr:uid="{00000000-0005-0000-0000-0000FF3C0000}"/>
    <cellStyle name="Normal 4 2 4 3 3 2 3" xfId="30710" xr:uid="{00000000-0005-0000-0000-0000F6770000}"/>
    <cellStyle name="Normal 4 2 4 3 3 3" xfId="10595" xr:uid="{00000000-0005-0000-0000-000063290000}"/>
    <cellStyle name="Normal 4 2 4 3 3 3 3" xfId="25693" xr:uid="{00000000-0005-0000-0000-00005D640000}"/>
    <cellStyle name="Normal 4 2 4 3 3 5" xfId="20680" xr:uid="{00000000-0005-0000-0000-0000C8500000}"/>
    <cellStyle name="Normal 4 2 4 3 4" xfId="12273" xr:uid="{00000000-0005-0000-0000-0000F12F0000}"/>
    <cellStyle name="Normal 4 2 4 3 4 3" xfId="27368" xr:uid="{00000000-0005-0000-0000-0000E86A0000}"/>
    <cellStyle name="Normal 4 2 4 3 5" xfId="7252" xr:uid="{00000000-0005-0000-0000-0000541C0000}"/>
    <cellStyle name="Normal 4 2 4 3 5 3" xfId="22351" xr:uid="{00000000-0005-0000-0000-00004F570000}"/>
    <cellStyle name="Normal 4 2 4 3 7" xfId="17338" xr:uid="{00000000-0005-0000-0000-0000BA430000}"/>
    <cellStyle name="Normal 4 2 4 4" xfId="3034" xr:uid="{00000000-0005-0000-0000-0000DA0B0000}"/>
    <cellStyle name="Normal 4 2 4 4 2" xfId="13108" xr:uid="{00000000-0005-0000-0000-000034330000}"/>
    <cellStyle name="Normal 4 2 4 4 2 3" xfId="28203" xr:uid="{00000000-0005-0000-0000-00002B6E0000}"/>
    <cellStyle name="Normal 4 2 4 4 3" xfId="8088" xr:uid="{00000000-0005-0000-0000-0000981F0000}"/>
    <cellStyle name="Normal 4 2 4 4 3 3" xfId="23186" xr:uid="{00000000-0005-0000-0000-0000925A0000}"/>
    <cellStyle name="Normal 4 2 4 4 5" xfId="18173" xr:uid="{00000000-0005-0000-0000-0000FD460000}"/>
    <cellStyle name="Normal 4 2 4 5" xfId="4727" xr:uid="{00000000-0005-0000-0000-000077120000}"/>
    <cellStyle name="Normal 4 2 4 5 2" xfId="14779" xr:uid="{00000000-0005-0000-0000-0000BB390000}"/>
    <cellStyle name="Normal 4 2 4 5 2 3" xfId="29874" xr:uid="{00000000-0005-0000-0000-0000B2740000}"/>
    <cellStyle name="Normal 4 2 4 5 3" xfId="9759" xr:uid="{00000000-0005-0000-0000-00001F260000}"/>
    <cellStyle name="Normal 4 2 4 5 3 3" xfId="24857" xr:uid="{00000000-0005-0000-0000-000019610000}"/>
    <cellStyle name="Normal 4 2 4 5 5" xfId="19844" xr:uid="{00000000-0005-0000-0000-0000844D0000}"/>
    <cellStyle name="Normal 4 2 4 6" xfId="11437" xr:uid="{00000000-0005-0000-0000-0000AD2C0000}"/>
    <cellStyle name="Normal 4 2 4 6 3" xfId="26532" xr:uid="{00000000-0005-0000-0000-0000A4670000}"/>
    <cellStyle name="Normal 4 2 4 7" xfId="6416" xr:uid="{00000000-0005-0000-0000-000010190000}"/>
    <cellStyle name="Normal 4 2 4 7 3" xfId="21515" xr:uid="{00000000-0005-0000-0000-00000B540000}"/>
    <cellStyle name="Normal 4 2 4 9" xfId="16502" xr:uid="{00000000-0005-0000-0000-000076400000}"/>
    <cellStyle name="Normal 4 2 5" xfId="1551" xr:uid="{00000000-0005-0000-0000-00000F060000}"/>
    <cellStyle name="Normal 4 2 5 2" xfId="2392" xr:uid="{00000000-0005-0000-0000-000058090000}"/>
    <cellStyle name="Normal 4 2 5 2 2" xfId="4081" xr:uid="{00000000-0005-0000-0000-0000F10F0000}"/>
    <cellStyle name="Normal 4 2 5 2 2 2" xfId="14154" xr:uid="{00000000-0005-0000-0000-00004A370000}"/>
    <cellStyle name="Normal 4 2 5 2 2 2 3" xfId="29249" xr:uid="{00000000-0005-0000-0000-000041720000}"/>
    <cellStyle name="Normal 4 2 5 2 2 3" xfId="9134" xr:uid="{00000000-0005-0000-0000-0000AE230000}"/>
    <cellStyle name="Normal 4 2 5 2 2 3 3" xfId="24232" xr:uid="{00000000-0005-0000-0000-0000A85E0000}"/>
    <cellStyle name="Normal 4 2 5 2 2 5" xfId="19219" xr:uid="{00000000-0005-0000-0000-0000134B0000}"/>
    <cellStyle name="Normal 4 2 5 2 3" xfId="5773" xr:uid="{00000000-0005-0000-0000-00008D160000}"/>
    <cellStyle name="Normal 4 2 5 2 3 2" xfId="15825" xr:uid="{00000000-0005-0000-0000-0000D13D0000}"/>
    <cellStyle name="Normal 4 2 5 2 3 2 3" xfId="30920" xr:uid="{00000000-0005-0000-0000-0000C8780000}"/>
    <cellStyle name="Normal 4 2 5 2 3 3" xfId="10805" xr:uid="{00000000-0005-0000-0000-0000352A0000}"/>
    <cellStyle name="Normal 4 2 5 2 3 3 3" xfId="25903" xr:uid="{00000000-0005-0000-0000-00002F650000}"/>
    <cellStyle name="Normal 4 2 5 2 3 5" xfId="20890" xr:uid="{00000000-0005-0000-0000-00009A510000}"/>
    <cellStyle name="Normal 4 2 5 2 4" xfId="12483" xr:uid="{00000000-0005-0000-0000-0000C3300000}"/>
    <cellStyle name="Normal 4 2 5 2 4 3" xfId="27578" xr:uid="{00000000-0005-0000-0000-0000BA6B0000}"/>
    <cellStyle name="Normal 4 2 5 2 5" xfId="7462" xr:uid="{00000000-0005-0000-0000-0000261D0000}"/>
    <cellStyle name="Normal 4 2 5 2 5 3" xfId="22561" xr:uid="{00000000-0005-0000-0000-000021580000}"/>
    <cellStyle name="Normal 4 2 5 2 7" xfId="17548" xr:uid="{00000000-0005-0000-0000-00008C440000}"/>
    <cellStyle name="Normal 4 2 5 3" xfId="3244" xr:uid="{00000000-0005-0000-0000-0000AC0C0000}"/>
    <cellStyle name="Normal 4 2 5 3 2" xfId="13318" xr:uid="{00000000-0005-0000-0000-000006340000}"/>
    <cellStyle name="Normal 4 2 5 3 2 3" xfId="28413" xr:uid="{00000000-0005-0000-0000-0000FD6E0000}"/>
    <cellStyle name="Normal 4 2 5 3 3" xfId="8298" xr:uid="{00000000-0005-0000-0000-00006A200000}"/>
    <cellStyle name="Normal 4 2 5 3 3 3" xfId="23396" xr:uid="{00000000-0005-0000-0000-0000645B0000}"/>
    <cellStyle name="Normal 4 2 5 3 5" xfId="18383" xr:uid="{00000000-0005-0000-0000-0000CF470000}"/>
    <cellStyle name="Normal 4 2 5 4" xfId="4937" xr:uid="{00000000-0005-0000-0000-000049130000}"/>
    <cellStyle name="Normal 4 2 5 4 2" xfId="14989" xr:uid="{00000000-0005-0000-0000-00008D3A0000}"/>
    <cellStyle name="Normal 4 2 5 4 2 3" xfId="30084" xr:uid="{00000000-0005-0000-0000-000084750000}"/>
    <cellStyle name="Normal 4 2 5 4 3" xfId="9969" xr:uid="{00000000-0005-0000-0000-0000F1260000}"/>
    <cellStyle name="Normal 4 2 5 4 3 3" xfId="25067" xr:uid="{00000000-0005-0000-0000-0000EB610000}"/>
    <cellStyle name="Normal 4 2 5 4 5" xfId="20054" xr:uid="{00000000-0005-0000-0000-0000564E0000}"/>
    <cellStyle name="Normal 4 2 5 5" xfId="11647" xr:uid="{00000000-0005-0000-0000-00007F2D0000}"/>
    <cellStyle name="Normal 4 2 5 5 3" xfId="26742" xr:uid="{00000000-0005-0000-0000-000076680000}"/>
    <cellStyle name="Normal 4 2 5 6" xfId="6626" xr:uid="{00000000-0005-0000-0000-0000E2190000}"/>
    <cellStyle name="Normal 4 2 5 6 3" xfId="21725" xr:uid="{00000000-0005-0000-0000-0000DD540000}"/>
    <cellStyle name="Normal 4 2 5 8" xfId="16712" xr:uid="{00000000-0005-0000-0000-000048410000}"/>
    <cellStyle name="Normal 4 2 6" xfId="1972" xr:uid="{00000000-0005-0000-0000-0000B4070000}"/>
    <cellStyle name="Normal 4 2 6 2" xfId="3663" xr:uid="{00000000-0005-0000-0000-00004F0E0000}"/>
    <cellStyle name="Normal 4 2 6 2 2" xfId="13736" xr:uid="{00000000-0005-0000-0000-0000A8350000}"/>
    <cellStyle name="Normal 4 2 6 2 2 3" xfId="28831" xr:uid="{00000000-0005-0000-0000-00009F700000}"/>
    <cellStyle name="Normal 4 2 6 2 3" xfId="8716" xr:uid="{00000000-0005-0000-0000-00000C220000}"/>
    <cellStyle name="Normal 4 2 6 2 3 3" xfId="23814" xr:uid="{00000000-0005-0000-0000-0000065D0000}"/>
    <cellStyle name="Normal 4 2 6 2 5" xfId="18801" xr:uid="{00000000-0005-0000-0000-000071490000}"/>
    <cellStyle name="Normal 4 2 6 3" xfId="5355" xr:uid="{00000000-0005-0000-0000-0000EB140000}"/>
    <cellStyle name="Normal 4 2 6 3 2" xfId="15407" xr:uid="{00000000-0005-0000-0000-00002F3C0000}"/>
    <cellStyle name="Normal 4 2 6 3 2 3" xfId="30502" xr:uid="{00000000-0005-0000-0000-000026770000}"/>
    <cellStyle name="Normal 4 2 6 3 3" xfId="10387" xr:uid="{00000000-0005-0000-0000-000093280000}"/>
    <cellStyle name="Normal 4 2 6 3 3 3" xfId="25485" xr:uid="{00000000-0005-0000-0000-00008D630000}"/>
    <cellStyle name="Normal 4 2 6 3 5" xfId="20472" xr:uid="{00000000-0005-0000-0000-0000F84F0000}"/>
    <cellStyle name="Normal 4 2 6 4" xfId="12065" xr:uid="{00000000-0005-0000-0000-0000212F0000}"/>
    <cellStyle name="Normal 4 2 6 4 3" xfId="27160" xr:uid="{00000000-0005-0000-0000-0000186A0000}"/>
    <cellStyle name="Normal 4 2 6 5" xfId="7044" xr:uid="{00000000-0005-0000-0000-0000841B0000}"/>
    <cellStyle name="Normal 4 2 6 5 3" xfId="22143" xr:uid="{00000000-0005-0000-0000-00007F560000}"/>
    <cellStyle name="Normal 4 2 6 7" xfId="17130" xr:uid="{00000000-0005-0000-0000-0000EA420000}"/>
    <cellStyle name="Normal 4 2 7" xfId="2822" xr:uid="{00000000-0005-0000-0000-0000060B0000}"/>
    <cellStyle name="Normal 4 2 7 2" xfId="12900" xr:uid="{00000000-0005-0000-0000-000064320000}"/>
    <cellStyle name="Normal 4 2 7 2 3" xfId="27995" xr:uid="{00000000-0005-0000-0000-00005B6D0000}"/>
    <cellStyle name="Normal 4 2 7 3" xfId="7880" xr:uid="{00000000-0005-0000-0000-0000C81E0000}"/>
    <cellStyle name="Normal 4 2 7 3 3" xfId="22978" xr:uid="{00000000-0005-0000-0000-0000C2590000}"/>
    <cellStyle name="Normal 4 2 7 5" xfId="17965" xr:uid="{00000000-0005-0000-0000-00002D460000}"/>
    <cellStyle name="Normal 4 2 8" xfId="4516" xr:uid="{00000000-0005-0000-0000-0000A4110000}"/>
    <cellStyle name="Normal 4 2 8 2" xfId="14571" xr:uid="{00000000-0005-0000-0000-0000EB380000}"/>
    <cellStyle name="Normal 4 2 8 2 3" xfId="29666" xr:uid="{00000000-0005-0000-0000-0000E2730000}"/>
    <cellStyle name="Normal 4 2 8 3" xfId="9551" xr:uid="{00000000-0005-0000-0000-00004F250000}"/>
    <cellStyle name="Normal 4 2 8 3 3" xfId="24649" xr:uid="{00000000-0005-0000-0000-000049600000}"/>
    <cellStyle name="Normal 4 2 8 5" xfId="19636" xr:uid="{00000000-0005-0000-0000-0000B44C0000}"/>
    <cellStyle name="Normal 4 2 9" xfId="11227" xr:uid="{00000000-0005-0000-0000-0000DB2B0000}"/>
    <cellStyle name="Normal 4 2 9 3" xfId="26324" xr:uid="{00000000-0005-0000-0000-0000D4660000}"/>
    <cellStyle name="Normal 4 3" xfId="407" xr:uid="{00000000-0005-0000-0000-000097010000}"/>
    <cellStyle name="Normal 4 5 2 2 2 2" xfId="31338" xr:uid="{00000000-0005-0000-0000-00006A7A0000}"/>
    <cellStyle name="Normal 40" xfId="164" xr:uid="{00000000-0005-0000-0000-0000A4000000}"/>
    <cellStyle name="Normal 40 2" xfId="846" xr:uid="{00000000-0005-0000-0000-00004E030000}"/>
    <cellStyle name="Normal 40 2 10" xfId="6207" xr:uid="{00000000-0005-0000-0000-00003F180000}"/>
    <cellStyle name="Normal 40 2 10 3" xfId="21308" xr:uid="{00000000-0005-0000-0000-00003C530000}"/>
    <cellStyle name="Normal 40 2 12" xfId="16293" xr:uid="{00000000-0005-0000-0000-0000A53F0000}"/>
    <cellStyle name="Normal 40 2 2" xfId="1172" xr:uid="{00000000-0005-0000-0000-000094040000}"/>
    <cellStyle name="Normal 40 2 2 11" xfId="16347" xr:uid="{00000000-0005-0000-0000-0000DB3F0000}"/>
    <cellStyle name="Normal 40 2 2 2" xfId="1280" xr:uid="{00000000-0005-0000-0000-000000050000}"/>
    <cellStyle name="Normal 40 2 2 2 10" xfId="16451" xr:uid="{00000000-0005-0000-0000-000043400000}"/>
    <cellStyle name="Normal 40 2 2 2 2" xfId="1497" xr:uid="{00000000-0005-0000-0000-0000D9050000}"/>
    <cellStyle name="Normal 40 2 2 2 2 2" xfId="1918" xr:uid="{00000000-0005-0000-0000-00007E070000}"/>
    <cellStyle name="Normal 40 2 2 2 2 2 2" xfId="2757" xr:uid="{00000000-0005-0000-0000-0000C50A0000}"/>
    <cellStyle name="Normal 40 2 2 2 2 2 2 2" xfId="4446" xr:uid="{00000000-0005-0000-0000-00005E110000}"/>
    <cellStyle name="Normal 40 2 2 2 2 2 2 2 2" xfId="14519" xr:uid="{00000000-0005-0000-0000-0000B7380000}"/>
    <cellStyle name="Normal 40 2 2 2 2 2 2 2 2 3" xfId="29614" xr:uid="{00000000-0005-0000-0000-0000AE730000}"/>
    <cellStyle name="Normal 40 2 2 2 2 2 2 2 3" xfId="9499" xr:uid="{00000000-0005-0000-0000-00001B250000}"/>
    <cellStyle name="Normal 40 2 2 2 2 2 2 2 3 3" xfId="24597" xr:uid="{00000000-0005-0000-0000-000015600000}"/>
    <cellStyle name="Normal 40 2 2 2 2 2 2 2 5" xfId="19584" xr:uid="{00000000-0005-0000-0000-0000804C0000}"/>
    <cellStyle name="Normal 40 2 2 2 2 2 2 3" xfId="6138" xr:uid="{00000000-0005-0000-0000-0000FA170000}"/>
    <cellStyle name="Normal 40 2 2 2 2 2 2 3 2" xfId="16190" xr:uid="{00000000-0005-0000-0000-00003E3F0000}"/>
    <cellStyle name="Normal 40 2 2 2 2 2 2 3 2 3" xfId="31285" xr:uid="{00000000-0005-0000-0000-0000357A0000}"/>
    <cellStyle name="Normal 40 2 2 2 2 2 2 3 3" xfId="11170" xr:uid="{00000000-0005-0000-0000-0000A22B0000}"/>
    <cellStyle name="Normal 40 2 2 2 2 2 2 3 3 3" xfId="26268" xr:uid="{00000000-0005-0000-0000-00009C660000}"/>
    <cellStyle name="Normal 40 2 2 2 2 2 2 3 5" xfId="21255" xr:uid="{00000000-0005-0000-0000-000007530000}"/>
    <cellStyle name="Normal 40 2 2 2 2 2 2 4" xfId="12848" xr:uid="{00000000-0005-0000-0000-000030320000}"/>
    <cellStyle name="Normal 40 2 2 2 2 2 2 4 3" xfId="27943" xr:uid="{00000000-0005-0000-0000-0000276D0000}"/>
    <cellStyle name="Normal 40 2 2 2 2 2 2 5" xfId="7827" xr:uid="{00000000-0005-0000-0000-0000931E0000}"/>
    <cellStyle name="Normal 40 2 2 2 2 2 2 5 3" xfId="22926" xr:uid="{00000000-0005-0000-0000-00008E590000}"/>
    <cellStyle name="Normal 40 2 2 2 2 2 2 7" xfId="17913" xr:uid="{00000000-0005-0000-0000-0000F9450000}"/>
    <cellStyle name="Normal 40 2 2 2 2 2 3" xfId="3609" xr:uid="{00000000-0005-0000-0000-0000190E0000}"/>
    <cellStyle name="Normal 40 2 2 2 2 2 3 2" xfId="13683" xr:uid="{00000000-0005-0000-0000-000073350000}"/>
    <cellStyle name="Normal 40 2 2 2 2 2 3 2 3" xfId="28778" xr:uid="{00000000-0005-0000-0000-00006A700000}"/>
    <cellStyle name="Normal 40 2 2 2 2 2 3 3" xfId="8663" xr:uid="{00000000-0005-0000-0000-0000D7210000}"/>
    <cellStyle name="Normal 40 2 2 2 2 2 3 3 3" xfId="23761" xr:uid="{00000000-0005-0000-0000-0000D15C0000}"/>
    <cellStyle name="Normal 40 2 2 2 2 2 3 5" xfId="18748" xr:uid="{00000000-0005-0000-0000-00003C490000}"/>
    <cellStyle name="Normal 40 2 2 2 2 2 4" xfId="5302" xr:uid="{00000000-0005-0000-0000-0000B6140000}"/>
    <cellStyle name="Normal 40 2 2 2 2 2 4 2" xfId="15354" xr:uid="{00000000-0005-0000-0000-0000FA3B0000}"/>
    <cellStyle name="Normal 40 2 2 2 2 2 4 2 3" xfId="30449" xr:uid="{00000000-0005-0000-0000-0000F1760000}"/>
    <cellStyle name="Normal 40 2 2 2 2 2 4 3" xfId="10334" xr:uid="{00000000-0005-0000-0000-00005E280000}"/>
    <cellStyle name="Normal 40 2 2 2 2 2 4 3 3" xfId="25432" xr:uid="{00000000-0005-0000-0000-000058630000}"/>
    <cellStyle name="Normal 40 2 2 2 2 2 4 5" xfId="20419" xr:uid="{00000000-0005-0000-0000-0000C34F0000}"/>
    <cellStyle name="Normal 40 2 2 2 2 2 5" xfId="12012" xr:uid="{00000000-0005-0000-0000-0000EC2E0000}"/>
    <cellStyle name="Normal 40 2 2 2 2 2 5 3" xfId="27107" xr:uid="{00000000-0005-0000-0000-0000E3690000}"/>
    <cellStyle name="Normal 40 2 2 2 2 2 6" xfId="6991" xr:uid="{00000000-0005-0000-0000-00004F1B0000}"/>
    <cellStyle name="Normal 40 2 2 2 2 2 6 3" xfId="22090" xr:uid="{00000000-0005-0000-0000-00004A560000}"/>
    <cellStyle name="Normal 40 2 2 2 2 2 8" xfId="17077" xr:uid="{00000000-0005-0000-0000-0000B5420000}"/>
    <cellStyle name="Normal 40 2 2 2 2 3" xfId="2339" xr:uid="{00000000-0005-0000-0000-000023090000}"/>
    <cellStyle name="Normal 40 2 2 2 2 3 2" xfId="4028" xr:uid="{00000000-0005-0000-0000-0000BC0F0000}"/>
    <cellStyle name="Normal 40 2 2 2 2 3 2 2" xfId="14101" xr:uid="{00000000-0005-0000-0000-000015370000}"/>
    <cellStyle name="Normal 40 2 2 2 2 3 2 2 3" xfId="29196" xr:uid="{00000000-0005-0000-0000-00000C720000}"/>
    <cellStyle name="Normal 40 2 2 2 2 3 2 3" xfId="9081" xr:uid="{00000000-0005-0000-0000-000079230000}"/>
    <cellStyle name="Normal 40 2 2 2 2 3 2 3 3" xfId="24179" xr:uid="{00000000-0005-0000-0000-0000735E0000}"/>
    <cellStyle name="Normal 40 2 2 2 2 3 2 5" xfId="19166" xr:uid="{00000000-0005-0000-0000-0000DE4A0000}"/>
    <cellStyle name="Normal 40 2 2 2 2 3 3" xfId="5720" xr:uid="{00000000-0005-0000-0000-000058160000}"/>
    <cellStyle name="Normal 40 2 2 2 2 3 3 2" xfId="15772" xr:uid="{00000000-0005-0000-0000-00009C3D0000}"/>
    <cellStyle name="Normal 40 2 2 2 2 3 3 2 3" xfId="30867" xr:uid="{00000000-0005-0000-0000-000093780000}"/>
    <cellStyle name="Normal 40 2 2 2 2 3 3 3" xfId="10752" xr:uid="{00000000-0005-0000-0000-0000002A0000}"/>
    <cellStyle name="Normal 40 2 2 2 2 3 3 3 3" xfId="25850" xr:uid="{00000000-0005-0000-0000-0000FA640000}"/>
    <cellStyle name="Normal 40 2 2 2 2 3 3 5" xfId="20837" xr:uid="{00000000-0005-0000-0000-000065510000}"/>
    <cellStyle name="Normal 40 2 2 2 2 3 4" xfId="12430" xr:uid="{00000000-0005-0000-0000-00008E300000}"/>
    <cellStyle name="Normal 40 2 2 2 2 3 4 3" xfId="27525" xr:uid="{00000000-0005-0000-0000-0000856B0000}"/>
    <cellStyle name="Normal 40 2 2 2 2 3 5" xfId="7409" xr:uid="{00000000-0005-0000-0000-0000F11C0000}"/>
    <cellStyle name="Normal 40 2 2 2 2 3 5 3" xfId="22508" xr:uid="{00000000-0005-0000-0000-0000EC570000}"/>
    <cellStyle name="Normal 40 2 2 2 2 3 7" xfId="17495" xr:uid="{00000000-0005-0000-0000-000057440000}"/>
    <cellStyle name="Normal 40 2 2 2 2 4" xfId="3191" xr:uid="{00000000-0005-0000-0000-0000770C0000}"/>
    <cellStyle name="Normal 40 2 2 2 2 4 2" xfId="13265" xr:uid="{00000000-0005-0000-0000-0000D1330000}"/>
    <cellStyle name="Normal 40 2 2 2 2 4 2 3" xfId="28360" xr:uid="{00000000-0005-0000-0000-0000C86E0000}"/>
    <cellStyle name="Normal 40 2 2 2 2 4 3" xfId="8245" xr:uid="{00000000-0005-0000-0000-000035200000}"/>
    <cellStyle name="Normal 40 2 2 2 2 4 3 3" xfId="23343" xr:uid="{00000000-0005-0000-0000-00002F5B0000}"/>
    <cellStyle name="Normal 40 2 2 2 2 4 5" xfId="18330" xr:uid="{00000000-0005-0000-0000-00009A470000}"/>
    <cellStyle name="Normal 40 2 2 2 2 5" xfId="4884" xr:uid="{00000000-0005-0000-0000-000014130000}"/>
    <cellStyle name="Normal 40 2 2 2 2 5 2" xfId="14936" xr:uid="{00000000-0005-0000-0000-0000583A0000}"/>
    <cellStyle name="Normal 40 2 2 2 2 5 2 3" xfId="30031" xr:uid="{00000000-0005-0000-0000-00004F750000}"/>
    <cellStyle name="Normal 40 2 2 2 2 5 3" xfId="9916" xr:uid="{00000000-0005-0000-0000-0000BC260000}"/>
    <cellStyle name="Normal 40 2 2 2 2 5 3 3" xfId="25014" xr:uid="{00000000-0005-0000-0000-0000B6610000}"/>
    <cellStyle name="Normal 40 2 2 2 2 5 5" xfId="20001" xr:uid="{00000000-0005-0000-0000-0000214E0000}"/>
    <cellStyle name="Normal 40 2 2 2 2 6" xfId="11594" xr:uid="{00000000-0005-0000-0000-00004A2D0000}"/>
    <cellStyle name="Normal 40 2 2 2 2 6 3" xfId="26689" xr:uid="{00000000-0005-0000-0000-000041680000}"/>
    <cellStyle name="Normal 40 2 2 2 2 7" xfId="6573" xr:uid="{00000000-0005-0000-0000-0000AD190000}"/>
    <cellStyle name="Normal 40 2 2 2 2 7 3" xfId="21672" xr:uid="{00000000-0005-0000-0000-0000A8540000}"/>
    <cellStyle name="Normal 40 2 2 2 2 9" xfId="16659" xr:uid="{00000000-0005-0000-0000-000013410000}"/>
    <cellStyle name="Normal 40 2 2 2 3" xfId="1710" xr:uid="{00000000-0005-0000-0000-0000AE060000}"/>
    <cellStyle name="Normal 40 2 2 2 3 2" xfId="2549" xr:uid="{00000000-0005-0000-0000-0000F5090000}"/>
    <cellStyle name="Normal 40 2 2 2 3 2 2" xfId="4238" xr:uid="{00000000-0005-0000-0000-00008E100000}"/>
    <cellStyle name="Normal 40 2 2 2 3 2 2 2" xfId="14311" xr:uid="{00000000-0005-0000-0000-0000E7370000}"/>
    <cellStyle name="Normal 40 2 2 2 3 2 2 2 3" xfId="29406" xr:uid="{00000000-0005-0000-0000-0000DE720000}"/>
    <cellStyle name="Normal 40 2 2 2 3 2 2 3" xfId="9291" xr:uid="{00000000-0005-0000-0000-00004B240000}"/>
    <cellStyle name="Normal 40 2 2 2 3 2 2 3 3" xfId="24389" xr:uid="{00000000-0005-0000-0000-0000455F0000}"/>
    <cellStyle name="Normal 40 2 2 2 3 2 2 5" xfId="19376" xr:uid="{00000000-0005-0000-0000-0000B04B0000}"/>
    <cellStyle name="Normal 40 2 2 2 3 2 3" xfId="5930" xr:uid="{00000000-0005-0000-0000-00002A170000}"/>
    <cellStyle name="Normal 40 2 2 2 3 2 3 2" xfId="15982" xr:uid="{00000000-0005-0000-0000-00006E3E0000}"/>
    <cellStyle name="Normal 40 2 2 2 3 2 3 2 3" xfId="31077" xr:uid="{00000000-0005-0000-0000-000065790000}"/>
    <cellStyle name="Normal 40 2 2 2 3 2 3 3" xfId="10962" xr:uid="{00000000-0005-0000-0000-0000D22A0000}"/>
    <cellStyle name="Normal 40 2 2 2 3 2 3 3 3" xfId="26060" xr:uid="{00000000-0005-0000-0000-0000CC650000}"/>
    <cellStyle name="Normal 40 2 2 2 3 2 3 5" xfId="21047" xr:uid="{00000000-0005-0000-0000-000037520000}"/>
    <cellStyle name="Normal 40 2 2 2 3 2 4" xfId="12640" xr:uid="{00000000-0005-0000-0000-000060310000}"/>
    <cellStyle name="Normal 40 2 2 2 3 2 4 3" xfId="27735" xr:uid="{00000000-0005-0000-0000-0000576C0000}"/>
    <cellStyle name="Normal 40 2 2 2 3 2 5" xfId="7619" xr:uid="{00000000-0005-0000-0000-0000C31D0000}"/>
    <cellStyle name="Normal 40 2 2 2 3 2 5 3" xfId="22718" xr:uid="{00000000-0005-0000-0000-0000BE580000}"/>
    <cellStyle name="Normal 40 2 2 2 3 2 7" xfId="17705" xr:uid="{00000000-0005-0000-0000-000029450000}"/>
    <cellStyle name="Normal 40 2 2 2 3 3" xfId="3401" xr:uid="{00000000-0005-0000-0000-0000490D0000}"/>
    <cellStyle name="Normal 40 2 2 2 3 3 2" xfId="13475" xr:uid="{00000000-0005-0000-0000-0000A3340000}"/>
    <cellStyle name="Normal 40 2 2 2 3 3 2 3" xfId="28570" xr:uid="{00000000-0005-0000-0000-00009A6F0000}"/>
    <cellStyle name="Normal 40 2 2 2 3 3 3" xfId="8455" xr:uid="{00000000-0005-0000-0000-000007210000}"/>
    <cellStyle name="Normal 40 2 2 2 3 3 3 3" xfId="23553" xr:uid="{00000000-0005-0000-0000-0000015C0000}"/>
    <cellStyle name="Normal 40 2 2 2 3 3 5" xfId="18540" xr:uid="{00000000-0005-0000-0000-00006C480000}"/>
    <cellStyle name="Normal 40 2 2 2 3 4" xfId="5094" xr:uid="{00000000-0005-0000-0000-0000E6130000}"/>
    <cellStyle name="Normal 40 2 2 2 3 4 2" xfId="15146" xr:uid="{00000000-0005-0000-0000-00002A3B0000}"/>
    <cellStyle name="Normal 40 2 2 2 3 4 2 3" xfId="30241" xr:uid="{00000000-0005-0000-0000-000021760000}"/>
    <cellStyle name="Normal 40 2 2 2 3 4 3" xfId="10126" xr:uid="{00000000-0005-0000-0000-00008E270000}"/>
    <cellStyle name="Normal 40 2 2 2 3 4 3 3" xfId="25224" xr:uid="{00000000-0005-0000-0000-000088620000}"/>
    <cellStyle name="Normal 40 2 2 2 3 4 5" xfId="20211" xr:uid="{00000000-0005-0000-0000-0000F34E0000}"/>
    <cellStyle name="Normal 40 2 2 2 3 5" xfId="11804" xr:uid="{00000000-0005-0000-0000-00001C2E0000}"/>
    <cellStyle name="Normal 40 2 2 2 3 5 3" xfId="26899" xr:uid="{00000000-0005-0000-0000-000013690000}"/>
    <cellStyle name="Normal 40 2 2 2 3 6" xfId="6783" xr:uid="{00000000-0005-0000-0000-00007F1A0000}"/>
    <cellStyle name="Normal 40 2 2 2 3 6 3" xfId="21882" xr:uid="{00000000-0005-0000-0000-00007A550000}"/>
    <cellStyle name="Normal 40 2 2 2 3 8" xfId="16869" xr:uid="{00000000-0005-0000-0000-0000E5410000}"/>
    <cellStyle name="Normal 40 2 2 2 4" xfId="2131" xr:uid="{00000000-0005-0000-0000-000053080000}"/>
    <cellStyle name="Normal 40 2 2 2 4 2" xfId="3820" xr:uid="{00000000-0005-0000-0000-0000EC0E0000}"/>
    <cellStyle name="Normal 40 2 2 2 4 2 2" xfId="13893" xr:uid="{00000000-0005-0000-0000-000045360000}"/>
    <cellStyle name="Normal 40 2 2 2 4 2 2 3" xfId="28988" xr:uid="{00000000-0005-0000-0000-00003C710000}"/>
    <cellStyle name="Normal 40 2 2 2 4 2 3" xfId="8873" xr:uid="{00000000-0005-0000-0000-0000A9220000}"/>
    <cellStyle name="Normal 40 2 2 2 4 2 3 3" xfId="23971" xr:uid="{00000000-0005-0000-0000-0000A35D0000}"/>
    <cellStyle name="Normal 40 2 2 2 4 2 5" xfId="18958" xr:uid="{00000000-0005-0000-0000-00000E4A0000}"/>
    <cellStyle name="Normal 40 2 2 2 4 3" xfId="5512" xr:uid="{00000000-0005-0000-0000-000088150000}"/>
    <cellStyle name="Normal 40 2 2 2 4 3 2" xfId="15564" xr:uid="{00000000-0005-0000-0000-0000CC3C0000}"/>
    <cellStyle name="Normal 40 2 2 2 4 3 2 3" xfId="30659" xr:uid="{00000000-0005-0000-0000-0000C3770000}"/>
    <cellStyle name="Normal 40 2 2 2 4 3 3" xfId="10544" xr:uid="{00000000-0005-0000-0000-000030290000}"/>
    <cellStyle name="Normal 40 2 2 2 4 3 3 3" xfId="25642" xr:uid="{00000000-0005-0000-0000-00002A640000}"/>
    <cellStyle name="Normal 40 2 2 2 4 3 5" xfId="20629" xr:uid="{00000000-0005-0000-0000-000095500000}"/>
    <cellStyle name="Normal 40 2 2 2 4 4" xfId="12222" xr:uid="{00000000-0005-0000-0000-0000BE2F0000}"/>
    <cellStyle name="Normal 40 2 2 2 4 4 3" xfId="27317" xr:uid="{00000000-0005-0000-0000-0000B56A0000}"/>
    <cellStyle name="Normal 40 2 2 2 4 5" xfId="7201" xr:uid="{00000000-0005-0000-0000-0000211C0000}"/>
    <cellStyle name="Normal 40 2 2 2 4 5 3" xfId="22300" xr:uid="{00000000-0005-0000-0000-00001C570000}"/>
    <cellStyle name="Normal 40 2 2 2 4 7" xfId="17287" xr:uid="{00000000-0005-0000-0000-000087430000}"/>
    <cellStyle name="Normal 40 2 2 2 5" xfId="2983" xr:uid="{00000000-0005-0000-0000-0000A70B0000}"/>
    <cellStyle name="Normal 40 2 2 2 5 2" xfId="13057" xr:uid="{00000000-0005-0000-0000-000001330000}"/>
    <cellStyle name="Normal 40 2 2 2 5 2 3" xfId="28152" xr:uid="{00000000-0005-0000-0000-0000F86D0000}"/>
    <cellStyle name="Normal 40 2 2 2 5 3" xfId="8037" xr:uid="{00000000-0005-0000-0000-0000651F0000}"/>
    <cellStyle name="Normal 40 2 2 2 5 3 3" xfId="23135" xr:uid="{00000000-0005-0000-0000-00005F5A0000}"/>
    <cellStyle name="Normal 40 2 2 2 5 5" xfId="18122" xr:uid="{00000000-0005-0000-0000-0000CA460000}"/>
    <cellStyle name="Normal 40 2 2 2 6" xfId="4676" xr:uid="{00000000-0005-0000-0000-000044120000}"/>
    <cellStyle name="Normal 40 2 2 2 6 2" xfId="14728" xr:uid="{00000000-0005-0000-0000-000088390000}"/>
    <cellStyle name="Normal 40 2 2 2 6 2 3" xfId="29823" xr:uid="{00000000-0005-0000-0000-00007F740000}"/>
    <cellStyle name="Normal 40 2 2 2 6 3" xfId="9708" xr:uid="{00000000-0005-0000-0000-0000EC250000}"/>
    <cellStyle name="Normal 40 2 2 2 6 3 3" xfId="24806" xr:uid="{00000000-0005-0000-0000-0000E6600000}"/>
    <cellStyle name="Normal 40 2 2 2 6 5" xfId="19793" xr:uid="{00000000-0005-0000-0000-0000514D0000}"/>
    <cellStyle name="Normal 40 2 2 2 7" xfId="11386" xr:uid="{00000000-0005-0000-0000-00007A2C0000}"/>
    <cellStyle name="Normal 40 2 2 2 7 3" xfId="26481" xr:uid="{00000000-0005-0000-0000-000071670000}"/>
    <cellStyle name="Normal 40 2 2 2 8" xfId="6365" xr:uid="{00000000-0005-0000-0000-0000DD180000}"/>
    <cellStyle name="Normal 40 2 2 2 8 3" xfId="21464" xr:uid="{00000000-0005-0000-0000-0000D8530000}"/>
    <cellStyle name="Normal 40 2 2 3" xfId="1393" xr:uid="{00000000-0005-0000-0000-000071050000}"/>
    <cellStyle name="Normal 40 2 2 3 2" xfId="1814" xr:uid="{00000000-0005-0000-0000-000016070000}"/>
    <cellStyle name="Normal 40 2 2 3 2 2" xfId="2653" xr:uid="{00000000-0005-0000-0000-00005D0A0000}"/>
    <cellStyle name="Normal 40 2 2 3 2 2 2" xfId="4342" xr:uid="{00000000-0005-0000-0000-0000F6100000}"/>
    <cellStyle name="Normal 40 2 2 3 2 2 2 2" xfId="14415" xr:uid="{00000000-0005-0000-0000-00004F380000}"/>
    <cellStyle name="Normal 40 2 2 3 2 2 2 2 3" xfId="29510" xr:uid="{00000000-0005-0000-0000-000046730000}"/>
    <cellStyle name="Normal 40 2 2 3 2 2 2 3" xfId="9395" xr:uid="{00000000-0005-0000-0000-0000B3240000}"/>
    <cellStyle name="Normal 40 2 2 3 2 2 2 3 3" xfId="24493" xr:uid="{00000000-0005-0000-0000-0000AD5F0000}"/>
    <cellStyle name="Normal 40 2 2 3 2 2 2 5" xfId="19480" xr:uid="{00000000-0005-0000-0000-0000184C0000}"/>
    <cellStyle name="Normal 40 2 2 3 2 2 3" xfId="6034" xr:uid="{00000000-0005-0000-0000-000092170000}"/>
    <cellStyle name="Normal 40 2 2 3 2 2 3 2" xfId="16086" xr:uid="{00000000-0005-0000-0000-0000D63E0000}"/>
    <cellStyle name="Normal 40 2 2 3 2 2 3 2 3" xfId="31181" xr:uid="{00000000-0005-0000-0000-0000CD790000}"/>
    <cellStyle name="Normal 40 2 2 3 2 2 3 3" xfId="11066" xr:uid="{00000000-0005-0000-0000-00003A2B0000}"/>
    <cellStyle name="Normal 40 2 2 3 2 2 3 3 3" xfId="26164" xr:uid="{00000000-0005-0000-0000-000034660000}"/>
    <cellStyle name="Normal 40 2 2 3 2 2 3 5" xfId="21151" xr:uid="{00000000-0005-0000-0000-00009F520000}"/>
    <cellStyle name="Normal 40 2 2 3 2 2 4" xfId="12744" xr:uid="{00000000-0005-0000-0000-0000C8310000}"/>
    <cellStyle name="Normal 40 2 2 3 2 2 4 3" xfId="27839" xr:uid="{00000000-0005-0000-0000-0000BF6C0000}"/>
    <cellStyle name="Normal 40 2 2 3 2 2 5" xfId="7723" xr:uid="{00000000-0005-0000-0000-00002B1E0000}"/>
    <cellStyle name="Normal 40 2 2 3 2 2 5 3" xfId="22822" xr:uid="{00000000-0005-0000-0000-000026590000}"/>
    <cellStyle name="Normal 40 2 2 3 2 2 7" xfId="17809" xr:uid="{00000000-0005-0000-0000-000091450000}"/>
    <cellStyle name="Normal 40 2 2 3 2 3" xfId="3505" xr:uid="{00000000-0005-0000-0000-0000B10D0000}"/>
    <cellStyle name="Normal 40 2 2 3 2 3 2" xfId="13579" xr:uid="{00000000-0005-0000-0000-00000B350000}"/>
    <cellStyle name="Normal 40 2 2 3 2 3 2 3" xfId="28674" xr:uid="{00000000-0005-0000-0000-000002700000}"/>
    <cellStyle name="Normal 40 2 2 3 2 3 3" xfId="8559" xr:uid="{00000000-0005-0000-0000-00006F210000}"/>
    <cellStyle name="Normal 40 2 2 3 2 3 3 3" xfId="23657" xr:uid="{00000000-0005-0000-0000-0000695C0000}"/>
    <cellStyle name="Normal 40 2 2 3 2 3 5" xfId="18644" xr:uid="{00000000-0005-0000-0000-0000D4480000}"/>
    <cellStyle name="Normal 40 2 2 3 2 4" xfId="5198" xr:uid="{00000000-0005-0000-0000-00004E140000}"/>
    <cellStyle name="Normal 40 2 2 3 2 4 2" xfId="15250" xr:uid="{00000000-0005-0000-0000-0000923B0000}"/>
    <cellStyle name="Normal 40 2 2 3 2 4 2 3" xfId="30345" xr:uid="{00000000-0005-0000-0000-000089760000}"/>
    <cellStyle name="Normal 40 2 2 3 2 4 3" xfId="10230" xr:uid="{00000000-0005-0000-0000-0000F6270000}"/>
    <cellStyle name="Normal 40 2 2 3 2 4 3 3" xfId="25328" xr:uid="{00000000-0005-0000-0000-0000F0620000}"/>
    <cellStyle name="Normal 40 2 2 3 2 4 5" xfId="20315" xr:uid="{00000000-0005-0000-0000-00005B4F0000}"/>
    <cellStyle name="Normal 40 2 2 3 2 5" xfId="11908" xr:uid="{00000000-0005-0000-0000-0000842E0000}"/>
    <cellStyle name="Normal 40 2 2 3 2 5 3" xfId="27003" xr:uid="{00000000-0005-0000-0000-00007B690000}"/>
    <cellStyle name="Normal 40 2 2 3 2 6" xfId="6887" xr:uid="{00000000-0005-0000-0000-0000E71A0000}"/>
    <cellStyle name="Normal 40 2 2 3 2 6 3" xfId="21986" xr:uid="{00000000-0005-0000-0000-0000E2550000}"/>
    <cellStyle name="Normal 40 2 2 3 2 8" xfId="16973" xr:uid="{00000000-0005-0000-0000-00004D420000}"/>
    <cellStyle name="Normal 40 2 2 3 3" xfId="2235" xr:uid="{00000000-0005-0000-0000-0000BB080000}"/>
    <cellStyle name="Normal 40 2 2 3 3 2" xfId="3924" xr:uid="{00000000-0005-0000-0000-0000540F0000}"/>
    <cellStyle name="Normal 40 2 2 3 3 2 2" xfId="13997" xr:uid="{00000000-0005-0000-0000-0000AD360000}"/>
    <cellStyle name="Normal 40 2 2 3 3 2 2 3" xfId="29092" xr:uid="{00000000-0005-0000-0000-0000A4710000}"/>
    <cellStyle name="Normal 40 2 2 3 3 2 3" xfId="8977" xr:uid="{00000000-0005-0000-0000-000011230000}"/>
    <cellStyle name="Normal 40 2 2 3 3 2 3 3" xfId="24075" xr:uid="{00000000-0005-0000-0000-00000B5E0000}"/>
    <cellStyle name="Normal 40 2 2 3 3 2 5" xfId="19062" xr:uid="{00000000-0005-0000-0000-0000764A0000}"/>
    <cellStyle name="Normal 40 2 2 3 3 3" xfId="5616" xr:uid="{00000000-0005-0000-0000-0000F0150000}"/>
    <cellStyle name="Normal 40 2 2 3 3 3 2" xfId="15668" xr:uid="{00000000-0005-0000-0000-0000343D0000}"/>
    <cellStyle name="Normal 40 2 2 3 3 3 2 3" xfId="30763" xr:uid="{00000000-0005-0000-0000-00002B780000}"/>
    <cellStyle name="Normal 40 2 2 3 3 3 3" xfId="10648" xr:uid="{00000000-0005-0000-0000-000098290000}"/>
    <cellStyle name="Normal 40 2 2 3 3 3 3 3" xfId="25746" xr:uid="{00000000-0005-0000-0000-000092640000}"/>
    <cellStyle name="Normal 40 2 2 3 3 3 5" xfId="20733" xr:uid="{00000000-0005-0000-0000-0000FD500000}"/>
    <cellStyle name="Normal 40 2 2 3 3 4" xfId="12326" xr:uid="{00000000-0005-0000-0000-000026300000}"/>
    <cellStyle name="Normal 40 2 2 3 3 4 3" xfId="27421" xr:uid="{00000000-0005-0000-0000-00001D6B0000}"/>
    <cellStyle name="Normal 40 2 2 3 3 5" xfId="7305" xr:uid="{00000000-0005-0000-0000-0000891C0000}"/>
    <cellStyle name="Normal 40 2 2 3 3 5 3" xfId="22404" xr:uid="{00000000-0005-0000-0000-000084570000}"/>
    <cellStyle name="Normal 40 2 2 3 3 7" xfId="17391" xr:uid="{00000000-0005-0000-0000-0000EF430000}"/>
    <cellStyle name="Normal 40 2 2 3 4" xfId="3087" xr:uid="{00000000-0005-0000-0000-00000F0C0000}"/>
    <cellStyle name="Normal 40 2 2 3 4 2" xfId="13161" xr:uid="{00000000-0005-0000-0000-000069330000}"/>
    <cellStyle name="Normal 40 2 2 3 4 2 3" xfId="28256" xr:uid="{00000000-0005-0000-0000-0000606E0000}"/>
    <cellStyle name="Normal 40 2 2 3 4 3" xfId="8141" xr:uid="{00000000-0005-0000-0000-0000CD1F0000}"/>
    <cellStyle name="Normal 40 2 2 3 4 3 3" xfId="23239" xr:uid="{00000000-0005-0000-0000-0000C75A0000}"/>
    <cellStyle name="Normal 40 2 2 3 4 5" xfId="18226" xr:uid="{00000000-0005-0000-0000-000032470000}"/>
    <cellStyle name="Normal 40 2 2 3 5" xfId="4780" xr:uid="{00000000-0005-0000-0000-0000AC120000}"/>
    <cellStyle name="Normal 40 2 2 3 5 2" xfId="14832" xr:uid="{00000000-0005-0000-0000-0000F0390000}"/>
    <cellStyle name="Normal 40 2 2 3 5 2 3" xfId="29927" xr:uid="{00000000-0005-0000-0000-0000E7740000}"/>
    <cellStyle name="Normal 40 2 2 3 5 3" xfId="9812" xr:uid="{00000000-0005-0000-0000-000054260000}"/>
    <cellStyle name="Normal 40 2 2 3 5 3 3" xfId="24910" xr:uid="{00000000-0005-0000-0000-00004E610000}"/>
    <cellStyle name="Normal 40 2 2 3 5 5" xfId="19897" xr:uid="{00000000-0005-0000-0000-0000B94D0000}"/>
    <cellStyle name="Normal 40 2 2 3 6" xfId="11490" xr:uid="{00000000-0005-0000-0000-0000E22C0000}"/>
    <cellStyle name="Normal 40 2 2 3 6 3" xfId="26585" xr:uid="{00000000-0005-0000-0000-0000D9670000}"/>
    <cellStyle name="Normal 40 2 2 3 7" xfId="6469" xr:uid="{00000000-0005-0000-0000-000045190000}"/>
    <cellStyle name="Normal 40 2 2 3 7 3" xfId="21568" xr:uid="{00000000-0005-0000-0000-000040540000}"/>
    <cellStyle name="Normal 40 2 2 3 9" xfId="16555" xr:uid="{00000000-0005-0000-0000-0000AB400000}"/>
    <cellStyle name="Normal 40 2 2 4" xfId="1606" xr:uid="{00000000-0005-0000-0000-000046060000}"/>
    <cellStyle name="Normal 40 2 2 4 2" xfId="2445" xr:uid="{00000000-0005-0000-0000-00008D090000}"/>
    <cellStyle name="Normal 40 2 2 4 2 2" xfId="4134" xr:uid="{00000000-0005-0000-0000-000026100000}"/>
    <cellStyle name="Normal 40 2 2 4 2 2 2" xfId="14207" xr:uid="{00000000-0005-0000-0000-00007F370000}"/>
    <cellStyle name="Normal 40 2 2 4 2 2 2 3" xfId="29302" xr:uid="{00000000-0005-0000-0000-000076720000}"/>
    <cellStyle name="Normal 40 2 2 4 2 2 3" xfId="9187" xr:uid="{00000000-0005-0000-0000-0000E3230000}"/>
    <cellStyle name="Normal 40 2 2 4 2 2 3 3" xfId="24285" xr:uid="{00000000-0005-0000-0000-0000DD5E0000}"/>
    <cellStyle name="Normal 40 2 2 4 2 2 5" xfId="19272" xr:uid="{00000000-0005-0000-0000-0000484B0000}"/>
    <cellStyle name="Normal 40 2 2 4 2 3" xfId="5826" xr:uid="{00000000-0005-0000-0000-0000C2160000}"/>
    <cellStyle name="Normal 40 2 2 4 2 3 2" xfId="15878" xr:uid="{00000000-0005-0000-0000-0000063E0000}"/>
    <cellStyle name="Normal 40 2 2 4 2 3 2 3" xfId="30973" xr:uid="{00000000-0005-0000-0000-0000FD780000}"/>
    <cellStyle name="Normal 40 2 2 4 2 3 3" xfId="10858" xr:uid="{00000000-0005-0000-0000-00006A2A0000}"/>
    <cellStyle name="Normal 40 2 2 4 2 3 3 3" xfId="25956" xr:uid="{00000000-0005-0000-0000-000064650000}"/>
    <cellStyle name="Normal 40 2 2 4 2 3 5" xfId="20943" xr:uid="{00000000-0005-0000-0000-0000CF510000}"/>
    <cellStyle name="Normal 40 2 2 4 2 4" xfId="12536" xr:uid="{00000000-0005-0000-0000-0000F8300000}"/>
    <cellStyle name="Normal 40 2 2 4 2 4 3" xfId="27631" xr:uid="{00000000-0005-0000-0000-0000EF6B0000}"/>
    <cellStyle name="Normal 40 2 2 4 2 5" xfId="7515" xr:uid="{00000000-0005-0000-0000-00005B1D0000}"/>
    <cellStyle name="Normal 40 2 2 4 2 5 3" xfId="22614" xr:uid="{00000000-0005-0000-0000-000056580000}"/>
    <cellStyle name="Normal 40 2 2 4 2 7" xfId="17601" xr:uid="{00000000-0005-0000-0000-0000C1440000}"/>
    <cellStyle name="Normal 40 2 2 4 3" xfId="3297" xr:uid="{00000000-0005-0000-0000-0000E10C0000}"/>
    <cellStyle name="Normal 40 2 2 4 3 2" xfId="13371" xr:uid="{00000000-0005-0000-0000-00003B340000}"/>
    <cellStyle name="Normal 40 2 2 4 3 2 3" xfId="28466" xr:uid="{00000000-0005-0000-0000-0000326F0000}"/>
    <cellStyle name="Normal 40 2 2 4 3 3" xfId="8351" xr:uid="{00000000-0005-0000-0000-00009F200000}"/>
    <cellStyle name="Normal 40 2 2 4 3 3 3" xfId="23449" xr:uid="{00000000-0005-0000-0000-0000995B0000}"/>
    <cellStyle name="Normal 40 2 2 4 3 5" xfId="18436" xr:uid="{00000000-0005-0000-0000-000004480000}"/>
    <cellStyle name="Normal 40 2 2 4 4" xfId="4990" xr:uid="{00000000-0005-0000-0000-00007E130000}"/>
    <cellStyle name="Normal 40 2 2 4 4 2" xfId="15042" xr:uid="{00000000-0005-0000-0000-0000C23A0000}"/>
    <cellStyle name="Normal 40 2 2 4 4 2 3" xfId="30137" xr:uid="{00000000-0005-0000-0000-0000B9750000}"/>
    <cellStyle name="Normal 40 2 2 4 4 3" xfId="10022" xr:uid="{00000000-0005-0000-0000-000026270000}"/>
    <cellStyle name="Normal 40 2 2 4 4 3 3" xfId="25120" xr:uid="{00000000-0005-0000-0000-000020620000}"/>
    <cellStyle name="Normal 40 2 2 4 4 5" xfId="20107" xr:uid="{00000000-0005-0000-0000-00008B4E0000}"/>
    <cellStyle name="Normal 40 2 2 4 5" xfId="11700" xr:uid="{00000000-0005-0000-0000-0000B42D0000}"/>
    <cellStyle name="Normal 40 2 2 4 5 3" xfId="26795" xr:uid="{00000000-0005-0000-0000-0000AB680000}"/>
    <cellStyle name="Normal 40 2 2 4 6" xfId="6679" xr:uid="{00000000-0005-0000-0000-0000171A0000}"/>
    <cellStyle name="Normal 40 2 2 4 6 3" xfId="21778" xr:uid="{00000000-0005-0000-0000-000012550000}"/>
    <cellStyle name="Normal 40 2 2 4 8" xfId="16765" xr:uid="{00000000-0005-0000-0000-00007D410000}"/>
    <cellStyle name="Normal 40 2 2 5" xfId="2027" xr:uid="{00000000-0005-0000-0000-0000EB070000}"/>
    <cellStyle name="Normal 40 2 2 5 2" xfId="3716" xr:uid="{00000000-0005-0000-0000-0000840E0000}"/>
    <cellStyle name="Normal 40 2 2 5 2 2" xfId="13789" xr:uid="{00000000-0005-0000-0000-0000DD350000}"/>
    <cellStyle name="Normal 40 2 2 5 2 2 3" xfId="28884" xr:uid="{00000000-0005-0000-0000-0000D4700000}"/>
    <cellStyle name="Normal 40 2 2 5 2 3" xfId="8769" xr:uid="{00000000-0005-0000-0000-000041220000}"/>
    <cellStyle name="Normal 40 2 2 5 2 3 3" xfId="23867" xr:uid="{00000000-0005-0000-0000-00003B5D0000}"/>
    <cellStyle name="Normal 40 2 2 5 2 5" xfId="18854" xr:uid="{00000000-0005-0000-0000-0000A6490000}"/>
    <cellStyle name="Normal 40 2 2 5 3" xfId="5408" xr:uid="{00000000-0005-0000-0000-000020150000}"/>
    <cellStyle name="Normal 40 2 2 5 3 2" xfId="15460" xr:uid="{00000000-0005-0000-0000-0000643C0000}"/>
    <cellStyle name="Normal 40 2 2 5 3 2 3" xfId="30555" xr:uid="{00000000-0005-0000-0000-00005B770000}"/>
    <cellStyle name="Normal 40 2 2 5 3 3" xfId="10440" xr:uid="{00000000-0005-0000-0000-0000C8280000}"/>
    <cellStyle name="Normal 40 2 2 5 3 3 3" xfId="25538" xr:uid="{00000000-0005-0000-0000-0000C2630000}"/>
    <cellStyle name="Normal 40 2 2 5 3 5" xfId="20525" xr:uid="{00000000-0005-0000-0000-00002D500000}"/>
    <cellStyle name="Normal 40 2 2 5 4" xfId="12118" xr:uid="{00000000-0005-0000-0000-0000562F0000}"/>
    <cellStyle name="Normal 40 2 2 5 4 3" xfId="27213" xr:uid="{00000000-0005-0000-0000-00004D6A0000}"/>
    <cellStyle name="Normal 40 2 2 5 5" xfId="7097" xr:uid="{00000000-0005-0000-0000-0000B91B0000}"/>
    <cellStyle name="Normal 40 2 2 5 5 3" xfId="22196" xr:uid="{00000000-0005-0000-0000-0000B4560000}"/>
    <cellStyle name="Normal 40 2 2 5 7" xfId="17183" xr:uid="{00000000-0005-0000-0000-00001F430000}"/>
    <cellStyle name="Normal 40 2 2 6" xfId="2879" xr:uid="{00000000-0005-0000-0000-00003F0B0000}"/>
    <cellStyle name="Normal 40 2 2 6 2" xfId="12953" xr:uid="{00000000-0005-0000-0000-000099320000}"/>
    <cellStyle name="Normal 40 2 2 6 2 3" xfId="28048" xr:uid="{00000000-0005-0000-0000-0000906D0000}"/>
    <cellStyle name="Normal 40 2 2 6 3" xfId="7933" xr:uid="{00000000-0005-0000-0000-0000FD1E0000}"/>
    <cellStyle name="Normal 40 2 2 6 3 3" xfId="23031" xr:uid="{00000000-0005-0000-0000-0000F7590000}"/>
    <cellStyle name="Normal 40 2 2 6 5" xfId="18018" xr:uid="{00000000-0005-0000-0000-000062460000}"/>
    <cellStyle name="Normal 40 2 2 7" xfId="4572" xr:uid="{00000000-0005-0000-0000-0000DC110000}"/>
    <cellStyle name="Normal 40 2 2 7 2" xfId="14624" xr:uid="{00000000-0005-0000-0000-000020390000}"/>
    <cellStyle name="Normal 40 2 2 7 2 3" xfId="29719" xr:uid="{00000000-0005-0000-0000-000017740000}"/>
    <cellStyle name="Normal 40 2 2 7 3" xfId="9604" xr:uid="{00000000-0005-0000-0000-000084250000}"/>
    <cellStyle name="Normal 40 2 2 7 3 3" xfId="24702" xr:uid="{00000000-0005-0000-0000-00007E600000}"/>
    <cellStyle name="Normal 40 2 2 7 5" xfId="19689" xr:uid="{00000000-0005-0000-0000-0000E94C0000}"/>
    <cellStyle name="Normal 40 2 2 8" xfId="11282" xr:uid="{00000000-0005-0000-0000-0000122C0000}"/>
    <cellStyle name="Normal 40 2 2 8 3" xfId="26377" xr:uid="{00000000-0005-0000-0000-000009670000}"/>
    <cellStyle name="Normal 40 2 2 9" xfId="6261" xr:uid="{00000000-0005-0000-0000-000075180000}"/>
    <cellStyle name="Normal 40 2 2 9 3" xfId="21360" xr:uid="{00000000-0005-0000-0000-000070530000}"/>
    <cellStyle name="Normal 40 2 3" xfId="1226" xr:uid="{00000000-0005-0000-0000-0000CA040000}"/>
    <cellStyle name="Normal 40 2 3 10" xfId="16399" xr:uid="{00000000-0005-0000-0000-00000F400000}"/>
    <cellStyle name="Normal 40 2 3 2" xfId="1445" xr:uid="{00000000-0005-0000-0000-0000A5050000}"/>
    <cellStyle name="Normal 40 2 3 2 2" xfId="1866" xr:uid="{00000000-0005-0000-0000-00004A070000}"/>
    <cellStyle name="Normal 40 2 3 2 2 2" xfId="2705" xr:uid="{00000000-0005-0000-0000-0000910A0000}"/>
    <cellStyle name="Normal 40 2 3 2 2 2 2" xfId="4394" xr:uid="{00000000-0005-0000-0000-00002A110000}"/>
    <cellStyle name="Normal 40 2 3 2 2 2 2 2" xfId="14467" xr:uid="{00000000-0005-0000-0000-000083380000}"/>
    <cellStyle name="Normal 40 2 3 2 2 2 2 2 3" xfId="29562" xr:uid="{00000000-0005-0000-0000-00007A730000}"/>
    <cellStyle name="Normal 40 2 3 2 2 2 2 3" xfId="9447" xr:uid="{00000000-0005-0000-0000-0000E7240000}"/>
    <cellStyle name="Normal 40 2 3 2 2 2 2 3 3" xfId="24545" xr:uid="{00000000-0005-0000-0000-0000E15F0000}"/>
    <cellStyle name="Normal 40 2 3 2 2 2 2 5" xfId="19532" xr:uid="{00000000-0005-0000-0000-00004C4C0000}"/>
    <cellStyle name="Normal 40 2 3 2 2 2 3" xfId="6086" xr:uid="{00000000-0005-0000-0000-0000C6170000}"/>
    <cellStyle name="Normal 40 2 3 2 2 2 3 2" xfId="16138" xr:uid="{00000000-0005-0000-0000-00000A3F0000}"/>
    <cellStyle name="Normal 40 2 3 2 2 2 3 2 3" xfId="31233" xr:uid="{00000000-0005-0000-0000-0000017A0000}"/>
    <cellStyle name="Normal 40 2 3 2 2 2 3 3" xfId="11118" xr:uid="{00000000-0005-0000-0000-00006E2B0000}"/>
    <cellStyle name="Normal 40 2 3 2 2 2 3 3 3" xfId="26216" xr:uid="{00000000-0005-0000-0000-000068660000}"/>
    <cellStyle name="Normal 40 2 3 2 2 2 3 5" xfId="21203" xr:uid="{00000000-0005-0000-0000-0000D3520000}"/>
    <cellStyle name="Normal 40 2 3 2 2 2 4" xfId="12796" xr:uid="{00000000-0005-0000-0000-0000FC310000}"/>
    <cellStyle name="Normal 40 2 3 2 2 2 4 3" xfId="27891" xr:uid="{00000000-0005-0000-0000-0000F36C0000}"/>
    <cellStyle name="Normal 40 2 3 2 2 2 5" xfId="7775" xr:uid="{00000000-0005-0000-0000-00005F1E0000}"/>
    <cellStyle name="Normal 40 2 3 2 2 2 5 3" xfId="22874" xr:uid="{00000000-0005-0000-0000-00005A590000}"/>
    <cellStyle name="Normal 40 2 3 2 2 2 7" xfId="17861" xr:uid="{00000000-0005-0000-0000-0000C5450000}"/>
    <cellStyle name="Normal 40 2 3 2 2 3" xfId="3557" xr:uid="{00000000-0005-0000-0000-0000E50D0000}"/>
    <cellStyle name="Normal 40 2 3 2 2 3 2" xfId="13631" xr:uid="{00000000-0005-0000-0000-00003F350000}"/>
    <cellStyle name="Normal 40 2 3 2 2 3 2 3" xfId="28726" xr:uid="{00000000-0005-0000-0000-000036700000}"/>
    <cellStyle name="Normal 40 2 3 2 2 3 3" xfId="8611" xr:uid="{00000000-0005-0000-0000-0000A3210000}"/>
    <cellStyle name="Normal 40 2 3 2 2 3 3 3" xfId="23709" xr:uid="{00000000-0005-0000-0000-00009D5C0000}"/>
    <cellStyle name="Normal 40 2 3 2 2 3 5" xfId="18696" xr:uid="{00000000-0005-0000-0000-000008490000}"/>
    <cellStyle name="Normal 40 2 3 2 2 4" xfId="5250" xr:uid="{00000000-0005-0000-0000-000082140000}"/>
    <cellStyle name="Normal 40 2 3 2 2 4 2" xfId="15302" xr:uid="{00000000-0005-0000-0000-0000C63B0000}"/>
    <cellStyle name="Normal 40 2 3 2 2 4 2 3" xfId="30397" xr:uid="{00000000-0005-0000-0000-0000BD760000}"/>
    <cellStyle name="Normal 40 2 3 2 2 4 3" xfId="10282" xr:uid="{00000000-0005-0000-0000-00002A280000}"/>
    <cellStyle name="Normal 40 2 3 2 2 4 3 3" xfId="25380" xr:uid="{00000000-0005-0000-0000-000024630000}"/>
    <cellStyle name="Normal 40 2 3 2 2 4 5" xfId="20367" xr:uid="{00000000-0005-0000-0000-00008F4F0000}"/>
    <cellStyle name="Normal 40 2 3 2 2 5" xfId="11960" xr:uid="{00000000-0005-0000-0000-0000B82E0000}"/>
    <cellStyle name="Normal 40 2 3 2 2 5 3" xfId="27055" xr:uid="{00000000-0005-0000-0000-0000AF690000}"/>
    <cellStyle name="Normal 40 2 3 2 2 6" xfId="6939" xr:uid="{00000000-0005-0000-0000-00001B1B0000}"/>
    <cellStyle name="Normal 40 2 3 2 2 6 3" xfId="22038" xr:uid="{00000000-0005-0000-0000-000016560000}"/>
    <cellStyle name="Normal 40 2 3 2 2 8" xfId="17025" xr:uid="{00000000-0005-0000-0000-000081420000}"/>
    <cellStyle name="Normal 40 2 3 2 3" xfId="2287" xr:uid="{00000000-0005-0000-0000-0000EF080000}"/>
    <cellStyle name="Normal 40 2 3 2 3 2" xfId="3976" xr:uid="{00000000-0005-0000-0000-0000880F0000}"/>
    <cellStyle name="Normal 40 2 3 2 3 2 2" xfId="14049" xr:uid="{00000000-0005-0000-0000-0000E1360000}"/>
    <cellStyle name="Normal 40 2 3 2 3 2 2 3" xfId="29144" xr:uid="{00000000-0005-0000-0000-0000D8710000}"/>
    <cellStyle name="Normal 40 2 3 2 3 2 3" xfId="9029" xr:uid="{00000000-0005-0000-0000-000045230000}"/>
    <cellStyle name="Normal 40 2 3 2 3 2 3 3" xfId="24127" xr:uid="{00000000-0005-0000-0000-00003F5E0000}"/>
    <cellStyle name="Normal 40 2 3 2 3 2 5" xfId="19114" xr:uid="{00000000-0005-0000-0000-0000AA4A0000}"/>
    <cellStyle name="Normal 40 2 3 2 3 3" xfId="5668" xr:uid="{00000000-0005-0000-0000-000024160000}"/>
    <cellStyle name="Normal 40 2 3 2 3 3 2" xfId="15720" xr:uid="{00000000-0005-0000-0000-0000683D0000}"/>
    <cellStyle name="Normal 40 2 3 2 3 3 2 3" xfId="30815" xr:uid="{00000000-0005-0000-0000-00005F780000}"/>
    <cellStyle name="Normal 40 2 3 2 3 3 3" xfId="10700" xr:uid="{00000000-0005-0000-0000-0000CC290000}"/>
    <cellStyle name="Normal 40 2 3 2 3 3 3 3" xfId="25798" xr:uid="{00000000-0005-0000-0000-0000C6640000}"/>
    <cellStyle name="Normal 40 2 3 2 3 3 5" xfId="20785" xr:uid="{00000000-0005-0000-0000-000031510000}"/>
    <cellStyle name="Normal 40 2 3 2 3 4" xfId="12378" xr:uid="{00000000-0005-0000-0000-00005A300000}"/>
    <cellStyle name="Normal 40 2 3 2 3 4 3" xfId="27473" xr:uid="{00000000-0005-0000-0000-0000516B0000}"/>
    <cellStyle name="Normal 40 2 3 2 3 5" xfId="7357" xr:uid="{00000000-0005-0000-0000-0000BD1C0000}"/>
    <cellStyle name="Normal 40 2 3 2 3 5 3" xfId="22456" xr:uid="{00000000-0005-0000-0000-0000B8570000}"/>
    <cellStyle name="Normal 40 2 3 2 3 7" xfId="17443" xr:uid="{00000000-0005-0000-0000-000023440000}"/>
    <cellStyle name="Normal 40 2 3 2 4" xfId="3139" xr:uid="{00000000-0005-0000-0000-0000430C0000}"/>
    <cellStyle name="Normal 40 2 3 2 4 2" xfId="13213" xr:uid="{00000000-0005-0000-0000-00009D330000}"/>
    <cellStyle name="Normal 40 2 3 2 4 2 3" xfId="28308" xr:uid="{00000000-0005-0000-0000-0000946E0000}"/>
    <cellStyle name="Normal 40 2 3 2 4 3" xfId="8193" xr:uid="{00000000-0005-0000-0000-000001200000}"/>
    <cellStyle name="Normal 40 2 3 2 4 3 3" xfId="23291" xr:uid="{00000000-0005-0000-0000-0000FB5A0000}"/>
    <cellStyle name="Normal 40 2 3 2 4 5" xfId="18278" xr:uid="{00000000-0005-0000-0000-000066470000}"/>
    <cellStyle name="Normal 40 2 3 2 5" xfId="4832" xr:uid="{00000000-0005-0000-0000-0000E0120000}"/>
    <cellStyle name="Normal 40 2 3 2 5 2" xfId="14884" xr:uid="{00000000-0005-0000-0000-0000243A0000}"/>
    <cellStyle name="Normal 40 2 3 2 5 2 3" xfId="29979" xr:uid="{00000000-0005-0000-0000-00001B750000}"/>
    <cellStyle name="Normal 40 2 3 2 5 3" xfId="9864" xr:uid="{00000000-0005-0000-0000-000088260000}"/>
    <cellStyle name="Normal 40 2 3 2 5 3 3" xfId="24962" xr:uid="{00000000-0005-0000-0000-000082610000}"/>
    <cellStyle name="Normal 40 2 3 2 5 5" xfId="19949" xr:uid="{00000000-0005-0000-0000-0000ED4D0000}"/>
    <cellStyle name="Normal 40 2 3 2 6" xfId="11542" xr:uid="{00000000-0005-0000-0000-0000162D0000}"/>
    <cellStyle name="Normal 40 2 3 2 6 3" xfId="26637" xr:uid="{00000000-0005-0000-0000-00000D680000}"/>
    <cellStyle name="Normal 40 2 3 2 7" xfId="6521" xr:uid="{00000000-0005-0000-0000-000079190000}"/>
    <cellStyle name="Normal 40 2 3 2 7 3" xfId="21620" xr:uid="{00000000-0005-0000-0000-000074540000}"/>
    <cellStyle name="Normal 40 2 3 2 9" xfId="16607" xr:uid="{00000000-0005-0000-0000-0000DF400000}"/>
    <cellStyle name="Normal 40 2 3 3" xfId="1658" xr:uid="{00000000-0005-0000-0000-00007A060000}"/>
    <cellStyle name="Normal 40 2 3 3 2" xfId="2497" xr:uid="{00000000-0005-0000-0000-0000C1090000}"/>
    <cellStyle name="Normal 40 2 3 3 2 2" xfId="4186" xr:uid="{00000000-0005-0000-0000-00005A100000}"/>
    <cellStyle name="Normal 40 2 3 3 2 2 2" xfId="14259" xr:uid="{00000000-0005-0000-0000-0000B3370000}"/>
    <cellStyle name="Normal 40 2 3 3 2 2 2 3" xfId="29354" xr:uid="{00000000-0005-0000-0000-0000AA720000}"/>
    <cellStyle name="Normal 40 2 3 3 2 2 3" xfId="9239" xr:uid="{00000000-0005-0000-0000-000017240000}"/>
    <cellStyle name="Normal 40 2 3 3 2 2 3 3" xfId="24337" xr:uid="{00000000-0005-0000-0000-0000115F0000}"/>
    <cellStyle name="Normal 40 2 3 3 2 2 5" xfId="19324" xr:uid="{00000000-0005-0000-0000-00007C4B0000}"/>
    <cellStyle name="Normal 40 2 3 3 2 3" xfId="5878" xr:uid="{00000000-0005-0000-0000-0000F6160000}"/>
    <cellStyle name="Normal 40 2 3 3 2 3 2" xfId="15930" xr:uid="{00000000-0005-0000-0000-00003A3E0000}"/>
    <cellStyle name="Normal 40 2 3 3 2 3 2 3" xfId="31025" xr:uid="{00000000-0005-0000-0000-000031790000}"/>
    <cellStyle name="Normal 40 2 3 3 2 3 3" xfId="10910" xr:uid="{00000000-0005-0000-0000-00009E2A0000}"/>
    <cellStyle name="Normal 40 2 3 3 2 3 3 3" xfId="26008" xr:uid="{00000000-0005-0000-0000-000098650000}"/>
    <cellStyle name="Normal 40 2 3 3 2 3 5" xfId="20995" xr:uid="{00000000-0005-0000-0000-000003520000}"/>
    <cellStyle name="Normal 40 2 3 3 2 4" xfId="12588" xr:uid="{00000000-0005-0000-0000-00002C310000}"/>
    <cellStyle name="Normal 40 2 3 3 2 4 3" xfId="27683" xr:uid="{00000000-0005-0000-0000-0000236C0000}"/>
    <cellStyle name="Normal 40 2 3 3 2 5" xfId="7567" xr:uid="{00000000-0005-0000-0000-00008F1D0000}"/>
    <cellStyle name="Normal 40 2 3 3 2 5 3" xfId="22666" xr:uid="{00000000-0005-0000-0000-00008A580000}"/>
    <cellStyle name="Normal 40 2 3 3 2 7" xfId="17653" xr:uid="{00000000-0005-0000-0000-0000F5440000}"/>
    <cellStyle name="Normal 40 2 3 3 3" xfId="3349" xr:uid="{00000000-0005-0000-0000-0000150D0000}"/>
    <cellStyle name="Normal 40 2 3 3 3 2" xfId="13423" xr:uid="{00000000-0005-0000-0000-00006F340000}"/>
    <cellStyle name="Normal 40 2 3 3 3 2 3" xfId="28518" xr:uid="{00000000-0005-0000-0000-0000666F0000}"/>
    <cellStyle name="Normal 40 2 3 3 3 3" xfId="8403" xr:uid="{00000000-0005-0000-0000-0000D3200000}"/>
    <cellStyle name="Normal 40 2 3 3 3 3 3" xfId="23501" xr:uid="{00000000-0005-0000-0000-0000CD5B0000}"/>
    <cellStyle name="Normal 40 2 3 3 3 5" xfId="18488" xr:uid="{00000000-0005-0000-0000-000038480000}"/>
    <cellStyle name="Normal 40 2 3 3 4" xfId="5042" xr:uid="{00000000-0005-0000-0000-0000B2130000}"/>
    <cellStyle name="Normal 40 2 3 3 4 2" xfId="15094" xr:uid="{00000000-0005-0000-0000-0000F63A0000}"/>
    <cellStyle name="Normal 40 2 3 3 4 2 3" xfId="30189" xr:uid="{00000000-0005-0000-0000-0000ED750000}"/>
    <cellStyle name="Normal 40 2 3 3 4 3" xfId="10074" xr:uid="{00000000-0005-0000-0000-00005A270000}"/>
    <cellStyle name="Normal 40 2 3 3 4 3 3" xfId="25172" xr:uid="{00000000-0005-0000-0000-000054620000}"/>
    <cellStyle name="Normal 40 2 3 3 4 5" xfId="20159" xr:uid="{00000000-0005-0000-0000-0000BF4E0000}"/>
    <cellStyle name="Normal 40 2 3 3 5" xfId="11752" xr:uid="{00000000-0005-0000-0000-0000E82D0000}"/>
    <cellStyle name="Normal 40 2 3 3 5 3" xfId="26847" xr:uid="{00000000-0005-0000-0000-0000DF680000}"/>
    <cellStyle name="Normal 40 2 3 3 6" xfId="6731" xr:uid="{00000000-0005-0000-0000-00004B1A0000}"/>
    <cellStyle name="Normal 40 2 3 3 6 3" xfId="21830" xr:uid="{00000000-0005-0000-0000-000046550000}"/>
    <cellStyle name="Normal 40 2 3 3 8" xfId="16817" xr:uid="{00000000-0005-0000-0000-0000B1410000}"/>
    <cellStyle name="Normal 40 2 3 4" xfId="2079" xr:uid="{00000000-0005-0000-0000-00001F080000}"/>
    <cellStyle name="Normal 40 2 3 4 2" xfId="3768" xr:uid="{00000000-0005-0000-0000-0000B80E0000}"/>
    <cellStyle name="Normal 40 2 3 4 2 2" xfId="13841" xr:uid="{00000000-0005-0000-0000-000011360000}"/>
    <cellStyle name="Normal 40 2 3 4 2 2 3" xfId="28936" xr:uid="{00000000-0005-0000-0000-000008710000}"/>
    <cellStyle name="Normal 40 2 3 4 2 3" xfId="8821" xr:uid="{00000000-0005-0000-0000-000075220000}"/>
    <cellStyle name="Normal 40 2 3 4 2 3 3" xfId="23919" xr:uid="{00000000-0005-0000-0000-00006F5D0000}"/>
    <cellStyle name="Normal 40 2 3 4 2 5" xfId="18906" xr:uid="{00000000-0005-0000-0000-0000DA490000}"/>
    <cellStyle name="Normal 40 2 3 4 3" xfId="5460" xr:uid="{00000000-0005-0000-0000-000054150000}"/>
    <cellStyle name="Normal 40 2 3 4 3 2" xfId="15512" xr:uid="{00000000-0005-0000-0000-0000983C0000}"/>
    <cellStyle name="Normal 40 2 3 4 3 2 3" xfId="30607" xr:uid="{00000000-0005-0000-0000-00008F770000}"/>
    <cellStyle name="Normal 40 2 3 4 3 3" xfId="10492" xr:uid="{00000000-0005-0000-0000-0000FC280000}"/>
    <cellStyle name="Normal 40 2 3 4 3 3 3" xfId="25590" xr:uid="{00000000-0005-0000-0000-0000F6630000}"/>
    <cellStyle name="Normal 40 2 3 4 3 5" xfId="20577" xr:uid="{00000000-0005-0000-0000-000061500000}"/>
    <cellStyle name="Normal 40 2 3 4 4" xfId="12170" xr:uid="{00000000-0005-0000-0000-00008A2F0000}"/>
    <cellStyle name="Normal 40 2 3 4 4 3" xfId="27265" xr:uid="{00000000-0005-0000-0000-0000816A0000}"/>
    <cellStyle name="Normal 40 2 3 4 5" xfId="7149" xr:uid="{00000000-0005-0000-0000-0000ED1B0000}"/>
    <cellStyle name="Normal 40 2 3 4 5 3" xfId="22248" xr:uid="{00000000-0005-0000-0000-0000E8560000}"/>
    <cellStyle name="Normal 40 2 3 4 7" xfId="17235" xr:uid="{00000000-0005-0000-0000-000053430000}"/>
    <cellStyle name="Normal 40 2 3 5" xfId="2931" xr:uid="{00000000-0005-0000-0000-0000730B0000}"/>
    <cellStyle name="Normal 40 2 3 5 2" xfId="13005" xr:uid="{00000000-0005-0000-0000-0000CD320000}"/>
    <cellStyle name="Normal 40 2 3 5 2 3" xfId="28100" xr:uid="{00000000-0005-0000-0000-0000C46D0000}"/>
    <cellStyle name="Normal 40 2 3 5 3" xfId="7985" xr:uid="{00000000-0005-0000-0000-0000311F0000}"/>
    <cellStyle name="Normal 40 2 3 5 3 3" xfId="23083" xr:uid="{00000000-0005-0000-0000-00002B5A0000}"/>
    <cellStyle name="Normal 40 2 3 5 5" xfId="18070" xr:uid="{00000000-0005-0000-0000-000096460000}"/>
    <cellStyle name="Normal 40 2 3 6" xfId="4624" xr:uid="{00000000-0005-0000-0000-000010120000}"/>
    <cellStyle name="Normal 40 2 3 6 2" xfId="14676" xr:uid="{00000000-0005-0000-0000-000054390000}"/>
    <cellStyle name="Normal 40 2 3 6 2 3" xfId="29771" xr:uid="{00000000-0005-0000-0000-00004B740000}"/>
    <cellStyle name="Normal 40 2 3 6 3" xfId="9656" xr:uid="{00000000-0005-0000-0000-0000B8250000}"/>
    <cellStyle name="Normal 40 2 3 6 3 3" xfId="24754" xr:uid="{00000000-0005-0000-0000-0000B2600000}"/>
    <cellStyle name="Normal 40 2 3 6 5" xfId="19741" xr:uid="{00000000-0005-0000-0000-00001D4D0000}"/>
    <cellStyle name="Normal 40 2 3 7" xfId="11334" xr:uid="{00000000-0005-0000-0000-0000462C0000}"/>
    <cellStyle name="Normal 40 2 3 7 3" xfId="26429" xr:uid="{00000000-0005-0000-0000-00003D670000}"/>
    <cellStyle name="Normal 40 2 3 8" xfId="6313" xr:uid="{00000000-0005-0000-0000-0000A9180000}"/>
    <cellStyle name="Normal 40 2 3 8 3" xfId="21412" xr:uid="{00000000-0005-0000-0000-0000A4530000}"/>
    <cellStyle name="Normal 40 2 4" xfId="1339" xr:uid="{00000000-0005-0000-0000-00003B050000}"/>
    <cellStyle name="Normal 40 2 4 2" xfId="1762" xr:uid="{00000000-0005-0000-0000-0000E2060000}"/>
    <cellStyle name="Normal 40 2 4 2 2" xfId="2601" xr:uid="{00000000-0005-0000-0000-0000290A0000}"/>
    <cellStyle name="Normal 40 2 4 2 2 2" xfId="4290" xr:uid="{00000000-0005-0000-0000-0000C2100000}"/>
    <cellStyle name="Normal 40 2 4 2 2 2 2" xfId="14363" xr:uid="{00000000-0005-0000-0000-00001B380000}"/>
    <cellStyle name="Normal 40 2 4 2 2 2 2 3" xfId="29458" xr:uid="{00000000-0005-0000-0000-000012730000}"/>
    <cellStyle name="Normal 40 2 4 2 2 2 3" xfId="9343" xr:uid="{00000000-0005-0000-0000-00007F240000}"/>
    <cellStyle name="Normal 40 2 4 2 2 2 3 3" xfId="24441" xr:uid="{00000000-0005-0000-0000-0000795F0000}"/>
    <cellStyle name="Normal 40 2 4 2 2 2 5" xfId="19428" xr:uid="{00000000-0005-0000-0000-0000E44B0000}"/>
    <cellStyle name="Normal 40 2 4 2 2 3" xfId="5982" xr:uid="{00000000-0005-0000-0000-00005E170000}"/>
    <cellStyle name="Normal 40 2 4 2 2 3 2" xfId="16034" xr:uid="{00000000-0005-0000-0000-0000A23E0000}"/>
    <cellStyle name="Normal 40 2 4 2 2 3 2 3" xfId="31129" xr:uid="{00000000-0005-0000-0000-000099790000}"/>
    <cellStyle name="Normal 40 2 4 2 2 3 3" xfId="11014" xr:uid="{00000000-0005-0000-0000-0000062B0000}"/>
    <cellStyle name="Normal 40 2 4 2 2 3 3 3" xfId="26112" xr:uid="{00000000-0005-0000-0000-000000660000}"/>
    <cellStyle name="Normal 40 2 4 2 2 3 5" xfId="21099" xr:uid="{00000000-0005-0000-0000-00006B520000}"/>
    <cellStyle name="Normal 40 2 4 2 2 4" xfId="12692" xr:uid="{00000000-0005-0000-0000-000094310000}"/>
    <cellStyle name="Normal 40 2 4 2 2 4 3" xfId="27787" xr:uid="{00000000-0005-0000-0000-00008B6C0000}"/>
    <cellStyle name="Normal 40 2 4 2 2 5" xfId="7671" xr:uid="{00000000-0005-0000-0000-0000F71D0000}"/>
    <cellStyle name="Normal 40 2 4 2 2 5 3" xfId="22770" xr:uid="{00000000-0005-0000-0000-0000F2580000}"/>
    <cellStyle name="Normal 40 2 4 2 2 7" xfId="17757" xr:uid="{00000000-0005-0000-0000-00005D450000}"/>
    <cellStyle name="Normal 40 2 4 2 3" xfId="3453" xr:uid="{00000000-0005-0000-0000-00007D0D0000}"/>
    <cellStyle name="Normal 40 2 4 2 3 2" xfId="13527" xr:uid="{00000000-0005-0000-0000-0000D7340000}"/>
    <cellStyle name="Normal 40 2 4 2 3 2 3" xfId="28622" xr:uid="{00000000-0005-0000-0000-0000CE6F0000}"/>
    <cellStyle name="Normal 40 2 4 2 3 3" xfId="8507" xr:uid="{00000000-0005-0000-0000-00003B210000}"/>
    <cellStyle name="Normal 40 2 4 2 3 3 3" xfId="23605" xr:uid="{00000000-0005-0000-0000-0000355C0000}"/>
    <cellStyle name="Normal 40 2 4 2 3 5" xfId="18592" xr:uid="{00000000-0005-0000-0000-0000A0480000}"/>
    <cellStyle name="Normal 40 2 4 2 4" xfId="5146" xr:uid="{00000000-0005-0000-0000-00001A140000}"/>
    <cellStyle name="Normal 40 2 4 2 4 2" xfId="15198" xr:uid="{00000000-0005-0000-0000-00005E3B0000}"/>
    <cellStyle name="Normal 40 2 4 2 4 2 3" xfId="30293" xr:uid="{00000000-0005-0000-0000-000055760000}"/>
    <cellStyle name="Normal 40 2 4 2 4 3" xfId="10178" xr:uid="{00000000-0005-0000-0000-0000C2270000}"/>
    <cellStyle name="Normal 40 2 4 2 4 3 3" xfId="25276" xr:uid="{00000000-0005-0000-0000-0000BC620000}"/>
    <cellStyle name="Normal 40 2 4 2 4 5" xfId="20263" xr:uid="{00000000-0005-0000-0000-0000274F0000}"/>
    <cellStyle name="Normal 40 2 4 2 5" xfId="11856" xr:uid="{00000000-0005-0000-0000-0000502E0000}"/>
    <cellStyle name="Normal 40 2 4 2 5 3" xfId="26951" xr:uid="{00000000-0005-0000-0000-000047690000}"/>
    <cellStyle name="Normal 40 2 4 2 6" xfId="6835" xr:uid="{00000000-0005-0000-0000-0000B31A0000}"/>
    <cellStyle name="Normal 40 2 4 2 6 3" xfId="21934" xr:uid="{00000000-0005-0000-0000-0000AE550000}"/>
    <cellStyle name="Normal 40 2 4 2 8" xfId="16921" xr:uid="{00000000-0005-0000-0000-000019420000}"/>
    <cellStyle name="Normal 40 2 4 3" xfId="2183" xr:uid="{00000000-0005-0000-0000-000087080000}"/>
    <cellStyle name="Normal 40 2 4 3 2" xfId="3872" xr:uid="{00000000-0005-0000-0000-0000200F0000}"/>
    <cellStyle name="Normal 40 2 4 3 2 2" xfId="13945" xr:uid="{00000000-0005-0000-0000-000079360000}"/>
    <cellStyle name="Normal 40 2 4 3 2 2 3" xfId="29040" xr:uid="{00000000-0005-0000-0000-000070710000}"/>
    <cellStyle name="Normal 40 2 4 3 2 3" xfId="8925" xr:uid="{00000000-0005-0000-0000-0000DD220000}"/>
    <cellStyle name="Normal 40 2 4 3 2 3 3" xfId="24023" xr:uid="{00000000-0005-0000-0000-0000D75D0000}"/>
    <cellStyle name="Normal 40 2 4 3 2 5" xfId="19010" xr:uid="{00000000-0005-0000-0000-0000424A0000}"/>
    <cellStyle name="Normal 40 2 4 3 3" xfId="5564" xr:uid="{00000000-0005-0000-0000-0000BC150000}"/>
    <cellStyle name="Normal 40 2 4 3 3 2" xfId="15616" xr:uid="{00000000-0005-0000-0000-0000003D0000}"/>
    <cellStyle name="Normal 40 2 4 3 3 2 3" xfId="30711" xr:uid="{00000000-0005-0000-0000-0000F7770000}"/>
    <cellStyle name="Normal 40 2 4 3 3 3" xfId="10596" xr:uid="{00000000-0005-0000-0000-000064290000}"/>
    <cellStyle name="Normal 40 2 4 3 3 3 3" xfId="25694" xr:uid="{00000000-0005-0000-0000-00005E640000}"/>
    <cellStyle name="Normal 40 2 4 3 3 5" xfId="20681" xr:uid="{00000000-0005-0000-0000-0000C9500000}"/>
    <cellStyle name="Normal 40 2 4 3 4" xfId="12274" xr:uid="{00000000-0005-0000-0000-0000F22F0000}"/>
    <cellStyle name="Normal 40 2 4 3 4 3" xfId="27369" xr:uid="{00000000-0005-0000-0000-0000E96A0000}"/>
    <cellStyle name="Normal 40 2 4 3 5" xfId="7253" xr:uid="{00000000-0005-0000-0000-0000551C0000}"/>
    <cellStyle name="Normal 40 2 4 3 5 3" xfId="22352" xr:uid="{00000000-0005-0000-0000-000050570000}"/>
    <cellStyle name="Normal 40 2 4 3 7" xfId="17339" xr:uid="{00000000-0005-0000-0000-0000BB430000}"/>
    <cellStyle name="Normal 40 2 4 4" xfId="3035" xr:uid="{00000000-0005-0000-0000-0000DB0B0000}"/>
    <cellStyle name="Normal 40 2 4 4 2" xfId="13109" xr:uid="{00000000-0005-0000-0000-000035330000}"/>
    <cellStyle name="Normal 40 2 4 4 2 3" xfId="28204" xr:uid="{00000000-0005-0000-0000-00002C6E0000}"/>
    <cellStyle name="Normal 40 2 4 4 3" xfId="8089" xr:uid="{00000000-0005-0000-0000-0000991F0000}"/>
    <cellStyle name="Normal 40 2 4 4 3 3" xfId="23187" xr:uid="{00000000-0005-0000-0000-0000935A0000}"/>
    <cellStyle name="Normal 40 2 4 4 5" xfId="18174" xr:uid="{00000000-0005-0000-0000-0000FE460000}"/>
    <cellStyle name="Normal 40 2 4 5" xfId="4728" xr:uid="{00000000-0005-0000-0000-000078120000}"/>
    <cellStyle name="Normal 40 2 4 5 2" xfId="14780" xr:uid="{00000000-0005-0000-0000-0000BC390000}"/>
    <cellStyle name="Normal 40 2 4 5 2 3" xfId="29875" xr:uid="{00000000-0005-0000-0000-0000B3740000}"/>
    <cellStyle name="Normal 40 2 4 5 3" xfId="9760" xr:uid="{00000000-0005-0000-0000-000020260000}"/>
    <cellStyle name="Normal 40 2 4 5 3 3" xfId="24858" xr:uid="{00000000-0005-0000-0000-00001A610000}"/>
    <cellStyle name="Normal 40 2 4 5 5" xfId="19845" xr:uid="{00000000-0005-0000-0000-0000854D0000}"/>
    <cellStyle name="Normal 40 2 4 6" xfId="11438" xr:uid="{00000000-0005-0000-0000-0000AE2C0000}"/>
    <cellStyle name="Normal 40 2 4 6 3" xfId="26533" xr:uid="{00000000-0005-0000-0000-0000A5670000}"/>
    <cellStyle name="Normal 40 2 4 7" xfId="6417" xr:uid="{00000000-0005-0000-0000-000011190000}"/>
    <cellStyle name="Normal 40 2 4 7 3" xfId="21516" xr:uid="{00000000-0005-0000-0000-00000C540000}"/>
    <cellStyle name="Normal 40 2 4 9" xfId="16503" xr:uid="{00000000-0005-0000-0000-000077400000}"/>
    <cellStyle name="Normal 40 2 5" xfId="1552" xr:uid="{00000000-0005-0000-0000-000010060000}"/>
    <cellStyle name="Normal 40 2 5 2" xfId="2393" xr:uid="{00000000-0005-0000-0000-000059090000}"/>
    <cellStyle name="Normal 40 2 5 2 2" xfId="4082" xr:uid="{00000000-0005-0000-0000-0000F20F0000}"/>
    <cellStyle name="Normal 40 2 5 2 2 2" xfId="14155" xr:uid="{00000000-0005-0000-0000-00004B370000}"/>
    <cellStyle name="Normal 40 2 5 2 2 2 3" xfId="29250" xr:uid="{00000000-0005-0000-0000-000042720000}"/>
    <cellStyle name="Normal 40 2 5 2 2 3" xfId="9135" xr:uid="{00000000-0005-0000-0000-0000AF230000}"/>
    <cellStyle name="Normal 40 2 5 2 2 3 3" xfId="24233" xr:uid="{00000000-0005-0000-0000-0000A95E0000}"/>
    <cellStyle name="Normal 40 2 5 2 2 5" xfId="19220" xr:uid="{00000000-0005-0000-0000-0000144B0000}"/>
    <cellStyle name="Normal 40 2 5 2 3" xfId="5774" xr:uid="{00000000-0005-0000-0000-00008E160000}"/>
    <cellStyle name="Normal 40 2 5 2 3 2" xfId="15826" xr:uid="{00000000-0005-0000-0000-0000D23D0000}"/>
    <cellStyle name="Normal 40 2 5 2 3 2 3" xfId="30921" xr:uid="{00000000-0005-0000-0000-0000C9780000}"/>
    <cellStyle name="Normal 40 2 5 2 3 3" xfId="10806" xr:uid="{00000000-0005-0000-0000-0000362A0000}"/>
    <cellStyle name="Normal 40 2 5 2 3 3 3" xfId="25904" xr:uid="{00000000-0005-0000-0000-000030650000}"/>
    <cellStyle name="Normal 40 2 5 2 3 5" xfId="20891" xr:uid="{00000000-0005-0000-0000-00009B510000}"/>
    <cellStyle name="Normal 40 2 5 2 4" xfId="12484" xr:uid="{00000000-0005-0000-0000-0000C4300000}"/>
    <cellStyle name="Normal 40 2 5 2 4 3" xfId="27579" xr:uid="{00000000-0005-0000-0000-0000BB6B0000}"/>
    <cellStyle name="Normal 40 2 5 2 5" xfId="7463" xr:uid="{00000000-0005-0000-0000-0000271D0000}"/>
    <cellStyle name="Normal 40 2 5 2 5 3" xfId="22562" xr:uid="{00000000-0005-0000-0000-000022580000}"/>
    <cellStyle name="Normal 40 2 5 2 7" xfId="17549" xr:uid="{00000000-0005-0000-0000-00008D440000}"/>
    <cellStyle name="Normal 40 2 5 3" xfId="3245" xr:uid="{00000000-0005-0000-0000-0000AD0C0000}"/>
    <cellStyle name="Normal 40 2 5 3 2" xfId="13319" xr:uid="{00000000-0005-0000-0000-000007340000}"/>
    <cellStyle name="Normal 40 2 5 3 2 3" xfId="28414" xr:uid="{00000000-0005-0000-0000-0000FE6E0000}"/>
    <cellStyle name="Normal 40 2 5 3 3" xfId="8299" xr:uid="{00000000-0005-0000-0000-00006B200000}"/>
    <cellStyle name="Normal 40 2 5 3 3 3" xfId="23397" xr:uid="{00000000-0005-0000-0000-0000655B0000}"/>
    <cellStyle name="Normal 40 2 5 3 5" xfId="18384" xr:uid="{00000000-0005-0000-0000-0000D0470000}"/>
    <cellStyle name="Normal 40 2 5 4" xfId="4938" xr:uid="{00000000-0005-0000-0000-00004A130000}"/>
    <cellStyle name="Normal 40 2 5 4 2" xfId="14990" xr:uid="{00000000-0005-0000-0000-00008E3A0000}"/>
    <cellStyle name="Normal 40 2 5 4 2 3" xfId="30085" xr:uid="{00000000-0005-0000-0000-000085750000}"/>
    <cellStyle name="Normal 40 2 5 4 3" xfId="9970" xr:uid="{00000000-0005-0000-0000-0000F2260000}"/>
    <cellStyle name="Normal 40 2 5 4 3 3" xfId="25068" xr:uid="{00000000-0005-0000-0000-0000EC610000}"/>
    <cellStyle name="Normal 40 2 5 4 5" xfId="20055" xr:uid="{00000000-0005-0000-0000-0000574E0000}"/>
    <cellStyle name="Normal 40 2 5 5" xfId="11648" xr:uid="{00000000-0005-0000-0000-0000802D0000}"/>
    <cellStyle name="Normal 40 2 5 5 3" xfId="26743" xr:uid="{00000000-0005-0000-0000-000077680000}"/>
    <cellStyle name="Normal 40 2 5 6" xfId="6627" xr:uid="{00000000-0005-0000-0000-0000E3190000}"/>
    <cellStyle name="Normal 40 2 5 6 3" xfId="21726" xr:uid="{00000000-0005-0000-0000-0000DE540000}"/>
    <cellStyle name="Normal 40 2 5 8" xfId="16713" xr:uid="{00000000-0005-0000-0000-000049410000}"/>
    <cellStyle name="Normal 40 2 6" xfId="1973" xr:uid="{00000000-0005-0000-0000-0000B5070000}"/>
    <cellStyle name="Normal 40 2 6 2" xfId="3664" xr:uid="{00000000-0005-0000-0000-0000500E0000}"/>
    <cellStyle name="Normal 40 2 6 2 2" xfId="13737" xr:uid="{00000000-0005-0000-0000-0000A9350000}"/>
    <cellStyle name="Normal 40 2 6 2 2 3" xfId="28832" xr:uid="{00000000-0005-0000-0000-0000A0700000}"/>
    <cellStyle name="Normal 40 2 6 2 3" xfId="8717" xr:uid="{00000000-0005-0000-0000-00000D220000}"/>
    <cellStyle name="Normal 40 2 6 2 3 3" xfId="23815" xr:uid="{00000000-0005-0000-0000-0000075D0000}"/>
    <cellStyle name="Normal 40 2 6 2 5" xfId="18802" xr:uid="{00000000-0005-0000-0000-000072490000}"/>
    <cellStyle name="Normal 40 2 6 3" xfId="5356" xr:uid="{00000000-0005-0000-0000-0000EC140000}"/>
    <cellStyle name="Normal 40 2 6 3 2" xfId="15408" xr:uid="{00000000-0005-0000-0000-0000303C0000}"/>
    <cellStyle name="Normal 40 2 6 3 2 3" xfId="30503" xr:uid="{00000000-0005-0000-0000-000027770000}"/>
    <cellStyle name="Normal 40 2 6 3 3" xfId="10388" xr:uid="{00000000-0005-0000-0000-000094280000}"/>
    <cellStyle name="Normal 40 2 6 3 3 3" xfId="25486" xr:uid="{00000000-0005-0000-0000-00008E630000}"/>
    <cellStyle name="Normal 40 2 6 3 5" xfId="20473" xr:uid="{00000000-0005-0000-0000-0000F94F0000}"/>
    <cellStyle name="Normal 40 2 6 4" xfId="12066" xr:uid="{00000000-0005-0000-0000-0000222F0000}"/>
    <cellStyle name="Normal 40 2 6 4 3" xfId="27161" xr:uid="{00000000-0005-0000-0000-0000196A0000}"/>
    <cellStyle name="Normal 40 2 6 5" xfId="7045" xr:uid="{00000000-0005-0000-0000-0000851B0000}"/>
    <cellStyle name="Normal 40 2 6 5 3" xfId="22144" xr:uid="{00000000-0005-0000-0000-000080560000}"/>
    <cellStyle name="Normal 40 2 6 7" xfId="17131" xr:uid="{00000000-0005-0000-0000-0000EB420000}"/>
    <cellStyle name="Normal 40 2 7" xfId="2823" xr:uid="{00000000-0005-0000-0000-0000070B0000}"/>
    <cellStyle name="Normal 40 2 7 2" xfId="12901" xr:uid="{00000000-0005-0000-0000-000065320000}"/>
    <cellStyle name="Normal 40 2 7 2 3" xfId="27996" xr:uid="{00000000-0005-0000-0000-00005C6D0000}"/>
    <cellStyle name="Normal 40 2 7 3" xfId="7881" xr:uid="{00000000-0005-0000-0000-0000C91E0000}"/>
    <cellStyle name="Normal 40 2 7 3 3" xfId="22979" xr:uid="{00000000-0005-0000-0000-0000C3590000}"/>
    <cellStyle name="Normal 40 2 7 5" xfId="17966" xr:uid="{00000000-0005-0000-0000-00002E460000}"/>
    <cellStyle name="Normal 40 2 8" xfId="4517" xr:uid="{00000000-0005-0000-0000-0000A5110000}"/>
    <cellStyle name="Normal 40 2 8 2" xfId="14572" xr:uid="{00000000-0005-0000-0000-0000EC380000}"/>
    <cellStyle name="Normal 40 2 8 2 3" xfId="29667" xr:uid="{00000000-0005-0000-0000-0000E3730000}"/>
    <cellStyle name="Normal 40 2 8 3" xfId="9552" xr:uid="{00000000-0005-0000-0000-000050250000}"/>
    <cellStyle name="Normal 40 2 8 3 3" xfId="24650" xr:uid="{00000000-0005-0000-0000-00004A600000}"/>
    <cellStyle name="Normal 40 2 8 5" xfId="19637" xr:uid="{00000000-0005-0000-0000-0000B54C0000}"/>
    <cellStyle name="Normal 40 2 9" xfId="11228" xr:uid="{00000000-0005-0000-0000-0000DC2B0000}"/>
    <cellStyle name="Normal 40 2 9 3" xfId="26325" xr:uid="{00000000-0005-0000-0000-0000D5660000}"/>
    <cellStyle name="Normal 41" xfId="165" xr:uid="{00000000-0005-0000-0000-0000A5000000}"/>
    <cellStyle name="Normal 41 2" xfId="847" xr:uid="{00000000-0005-0000-0000-00004F030000}"/>
    <cellStyle name="Normal 41 2 10" xfId="6208" xr:uid="{00000000-0005-0000-0000-000040180000}"/>
    <cellStyle name="Normal 41 2 10 3" xfId="21309" xr:uid="{00000000-0005-0000-0000-00003D530000}"/>
    <cellStyle name="Normal 41 2 12" xfId="16294" xr:uid="{00000000-0005-0000-0000-0000A63F0000}"/>
    <cellStyle name="Normal 41 2 2" xfId="1173" xr:uid="{00000000-0005-0000-0000-000095040000}"/>
    <cellStyle name="Normal 41 2 2 11" xfId="16348" xr:uid="{00000000-0005-0000-0000-0000DC3F0000}"/>
    <cellStyle name="Normal 41 2 2 2" xfId="1281" xr:uid="{00000000-0005-0000-0000-000001050000}"/>
    <cellStyle name="Normal 41 2 2 2 10" xfId="16452" xr:uid="{00000000-0005-0000-0000-000044400000}"/>
    <cellStyle name="Normal 41 2 2 2 2" xfId="1498" xr:uid="{00000000-0005-0000-0000-0000DA050000}"/>
    <cellStyle name="Normal 41 2 2 2 2 2" xfId="1919" xr:uid="{00000000-0005-0000-0000-00007F070000}"/>
    <cellStyle name="Normal 41 2 2 2 2 2 2" xfId="2758" xr:uid="{00000000-0005-0000-0000-0000C60A0000}"/>
    <cellStyle name="Normal 41 2 2 2 2 2 2 2" xfId="4447" xr:uid="{00000000-0005-0000-0000-00005F110000}"/>
    <cellStyle name="Normal 41 2 2 2 2 2 2 2 2" xfId="14520" xr:uid="{00000000-0005-0000-0000-0000B8380000}"/>
    <cellStyle name="Normal 41 2 2 2 2 2 2 2 2 3" xfId="29615" xr:uid="{00000000-0005-0000-0000-0000AF730000}"/>
    <cellStyle name="Normal 41 2 2 2 2 2 2 2 3" xfId="9500" xr:uid="{00000000-0005-0000-0000-00001C250000}"/>
    <cellStyle name="Normal 41 2 2 2 2 2 2 2 3 3" xfId="24598" xr:uid="{00000000-0005-0000-0000-000016600000}"/>
    <cellStyle name="Normal 41 2 2 2 2 2 2 2 5" xfId="19585" xr:uid="{00000000-0005-0000-0000-0000814C0000}"/>
    <cellStyle name="Normal 41 2 2 2 2 2 2 3" xfId="6139" xr:uid="{00000000-0005-0000-0000-0000FB170000}"/>
    <cellStyle name="Normal 41 2 2 2 2 2 2 3 2" xfId="16191" xr:uid="{00000000-0005-0000-0000-00003F3F0000}"/>
    <cellStyle name="Normal 41 2 2 2 2 2 2 3 2 3" xfId="31286" xr:uid="{00000000-0005-0000-0000-0000367A0000}"/>
    <cellStyle name="Normal 41 2 2 2 2 2 2 3 3" xfId="11171" xr:uid="{00000000-0005-0000-0000-0000A32B0000}"/>
    <cellStyle name="Normal 41 2 2 2 2 2 2 3 3 3" xfId="26269" xr:uid="{00000000-0005-0000-0000-00009D660000}"/>
    <cellStyle name="Normal 41 2 2 2 2 2 2 3 5" xfId="21256" xr:uid="{00000000-0005-0000-0000-000008530000}"/>
    <cellStyle name="Normal 41 2 2 2 2 2 2 4" xfId="12849" xr:uid="{00000000-0005-0000-0000-000031320000}"/>
    <cellStyle name="Normal 41 2 2 2 2 2 2 4 3" xfId="27944" xr:uid="{00000000-0005-0000-0000-0000286D0000}"/>
    <cellStyle name="Normal 41 2 2 2 2 2 2 5" xfId="7828" xr:uid="{00000000-0005-0000-0000-0000941E0000}"/>
    <cellStyle name="Normal 41 2 2 2 2 2 2 5 3" xfId="22927" xr:uid="{00000000-0005-0000-0000-00008F590000}"/>
    <cellStyle name="Normal 41 2 2 2 2 2 2 7" xfId="17914" xr:uid="{00000000-0005-0000-0000-0000FA450000}"/>
    <cellStyle name="Normal 41 2 2 2 2 2 3" xfId="3610" xr:uid="{00000000-0005-0000-0000-00001A0E0000}"/>
    <cellStyle name="Normal 41 2 2 2 2 2 3 2" xfId="13684" xr:uid="{00000000-0005-0000-0000-000074350000}"/>
    <cellStyle name="Normal 41 2 2 2 2 2 3 2 3" xfId="28779" xr:uid="{00000000-0005-0000-0000-00006B700000}"/>
    <cellStyle name="Normal 41 2 2 2 2 2 3 3" xfId="8664" xr:uid="{00000000-0005-0000-0000-0000D8210000}"/>
    <cellStyle name="Normal 41 2 2 2 2 2 3 3 3" xfId="23762" xr:uid="{00000000-0005-0000-0000-0000D25C0000}"/>
    <cellStyle name="Normal 41 2 2 2 2 2 3 5" xfId="18749" xr:uid="{00000000-0005-0000-0000-00003D490000}"/>
    <cellStyle name="Normal 41 2 2 2 2 2 4" xfId="5303" xr:uid="{00000000-0005-0000-0000-0000B7140000}"/>
    <cellStyle name="Normal 41 2 2 2 2 2 4 2" xfId="15355" xr:uid="{00000000-0005-0000-0000-0000FB3B0000}"/>
    <cellStyle name="Normal 41 2 2 2 2 2 4 2 3" xfId="30450" xr:uid="{00000000-0005-0000-0000-0000F2760000}"/>
    <cellStyle name="Normal 41 2 2 2 2 2 4 3" xfId="10335" xr:uid="{00000000-0005-0000-0000-00005F280000}"/>
    <cellStyle name="Normal 41 2 2 2 2 2 4 3 3" xfId="25433" xr:uid="{00000000-0005-0000-0000-000059630000}"/>
    <cellStyle name="Normal 41 2 2 2 2 2 4 5" xfId="20420" xr:uid="{00000000-0005-0000-0000-0000C44F0000}"/>
    <cellStyle name="Normal 41 2 2 2 2 2 5" xfId="12013" xr:uid="{00000000-0005-0000-0000-0000ED2E0000}"/>
    <cellStyle name="Normal 41 2 2 2 2 2 5 3" xfId="27108" xr:uid="{00000000-0005-0000-0000-0000E4690000}"/>
    <cellStyle name="Normal 41 2 2 2 2 2 6" xfId="6992" xr:uid="{00000000-0005-0000-0000-0000501B0000}"/>
    <cellStyle name="Normal 41 2 2 2 2 2 6 3" xfId="22091" xr:uid="{00000000-0005-0000-0000-00004B560000}"/>
    <cellStyle name="Normal 41 2 2 2 2 2 8" xfId="17078" xr:uid="{00000000-0005-0000-0000-0000B6420000}"/>
    <cellStyle name="Normal 41 2 2 2 2 3" xfId="2340" xr:uid="{00000000-0005-0000-0000-000024090000}"/>
    <cellStyle name="Normal 41 2 2 2 2 3 2" xfId="4029" xr:uid="{00000000-0005-0000-0000-0000BD0F0000}"/>
    <cellStyle name="Normal 41 2 2 2 2 3 2 2" xfId="14102" xr:uid="{00000000-0005-0000-0000-000016370000}"/>
    <cellStyle name="Normal 41 2 2 2 2 3 2 2 3" xfId="29197" xr:uid="{00000000-0005-0000-0000-00000D720000}"/>
    <cellStyle name="Normal 41 2 2 2 2 3 2 3" xfId="9082" xr:uid="{00000000-0005-0000-0000-00007A230000}"/>
    <cellStyle name="Normal 41 2 2 2 2 3 2 3 3" xfId="24180" xr:uid="{00000000-0005-0000-0000-0000745E0000}"/>
    <cellStyle name="Normal 41 2 2 2 2 3 2 5" xfId="19167" xr:uid="{00000000-0005-0000-0000-0000DF4A0000}"/>
    <cellStyle name="Normal 41 2 2 2 2 3 3" xfId="5721" xr:uid="{00000000-0005-0000-0000-000059160000}"/>
    <cellStyle name="Normal 41 2 2 2 2 3 3 2" xfId="15773" xr:uid="{00000000-0005-0000-0000-00009D3D0000}"/>
    <cellStyle name="Normal 41 2 2 2 2 3 3 2 3" xfId="30868" xr:uid="{00000000-0005-0000-0000-000094780000}"/>
    <cellStyle name="Normal 41 2 2 2 2 3 3 3" xfId="10753" xr:uid="{00000000-0005-0000-0000-0000012A0000}"/>
    <cellStyle name="Normal 41 2 2 2 2 3 3 3 3" xfId="25851" xr:uid="{00000000-0005-0000-0000-0000FB640000}"/>
    <cellStyle name="Normal 41 2 2 2 2 3 3 5" xfId="20838" xr:uid="{00000000-0005-0000-0000-000066510000}"/>
    <cellStyle name="Normal 41 2 2 2 2 3 4" xfId="12431" xr:uid="{00000000-0005-0000-0000-00008F300000}"/>
    <cellStyle name="Normal 41 2 2 2 2 3 4 3" xfId="27526" xr:uid="{00000000-0005-0000-0000-0000866B0000}"/>
    <cellStyle name="Normal 41 2 2 2 2 3 5" xfId="7410" xr:uid="{00000000-0005-0000-0000-0000F21C0000}"/>
    <cellStyle name="Normal 41 2 2 2 2 3 5 3" xfId="22509" xr:uid="{00000000-0005-0000-0000-0000ED570000}"/>
    <cellStyle name="Normal 41 2 2 2 2 3 7" xfId="17496" xr:uid="{00000000-0005-0000-0000-000058440000}"/>
    <cellStyle name="Normal 41 2 2 2 2 4" xfId="3192" xr:uid="{00000000-0005-0000-0000-0000780C0000}"/>
    <cellStyle name="Normal 41 2 2 2 2 4 2" xfId="13266" xr:uid="{00000000-0005-0000-0000-0000D2330000}"/>
    <cellStyle name="Normal 41 2 2 2 2 4 2 3" xfId="28361" xr:uid="{00000000-0005-0000-0000-0000C96E0000}"/>
    <cellStyle name="Normal 41 2 2 2 2 4 3" xfId="8246" xr:uid="{00000000-0005-0000-0000-000036200000}"/>
    <cellStyle name="Normal 41 2 2 2 2 4 3 3" xfId="23344" xr:uid="{00000000-0005-0000-0000-0000305B0000}"/>
    <cellStyle name="Normal 41 2 2 2 2 4 5" xfId="18331" xr:uid="{00000000-0005-0000-0000-00009B470000}"/>
    <cellStyle name="Normal 41 2 2 2 2 5" xfId="4885" xr:uid="{00000000-0005-0000-0000-000015130000}"/>
    <cellStyle name="Normal 41 2 2 2 2 5 2" xfId="14937" xr:uid="{00000000-0005-0000-0000-0000593A0000}"/>
    <cellStyle name="Normal 41 2 2 2 2 5 2 3" xfId="30032" xr:uid="{00000000-0005-0000-0000-000050750000}"/>
    <cellStyle name="Normal 41 2 2 2 2 5 3" xfId="9917" xr:uid="{00000000-0005-0000-0000-0000BD260000}"/>
    <cellStyle name="Normal 41 2 2 2 2 5 3 3" xfId="25015" xr:uid="{00000000-0005-0000-0000-0000B7610000}"/>
    <cellStyle name="Normal 41 2 2 2 2 5 5" xfId="20002" xr:uid="{00000000-0005-0000-0000-0000224E0000}"/>
    <cellStyle name="Normal 41 2 2 2 2 6" xfId="11595" xr:uid="{00000000-0005-0000-0000-00004B2D0000}"/>
    <cellStyle name="Normal 41 2 2 2 2 6 3" xfId="26690" xr:uid="{00000000-0005-0000-0000-000042680000}"/>
    <cellStyle name="Normal 41 2 2 2 2 7" xfId="6574" xr:uid="{00000000-0005-0000-0000-0000AE190000}"/>
    <cellStyle name="Normal 41 2 2 2 2 7 3" xfId="21673" xr:uid="{00000000-0005-0000-0000-0000A9540000}"/>
    <cellStyle name="Normal 41 2 2 2 2 9" xfId="16660" xr:uid="{00000000-0005-0000-0000-000014410000}"/>
    <cellStyle name="Normal 41 2 2 2 3" xfId="1711" xr:uid="{00000000-0005-0000-0000-0000AF060000}"/>
    <cellStyle name="Normal 41 2 2 2 3 2" xfId="2550" xr:uid="{00000000-0005-0000-0000-0000F6090000}"/>
    <cellStyle name="Normal 41 2 2 2 3 2 2" xfId="4239" xr:uid="{00000000-0005-0000-0000-00008F100000}"/>
    <cellStyle name="Normal 41 2 2 2 3 2 2 2" xfId="14312" xr:uid="{00000000-0005-0000-0000-0000E8370000}"/>
    <cellStyle name="Normal 41 2 2 2 3 2 2 2 3" xfId="29407" xr:uid="{00000000-0005-0000-0000-0000DF720000}"/>
    <cellStyle name="Normal 41 2 2 2 3 2 2 3" xfId="9292" xr:uid="{00000000-0005-0000-0000-00004C240000}"/>
    <cellStyle name="Normal 41 2 2 2 3 2 2 3 3" xfId="24390" xr:uid="{00000000-0005-0000-0000-0000465F0000}"/>
    <cellStyle name="Normal 41 2 2 2 3 2 2 5" xfId="19377" xr:uid="{00000000-0005-0000-0000-0000B14B0000}"/>
    <cellStyle name="Normal 41 2 2 2 3 2 3" xfId="5931" xr:uid="{00000000-0005-0000-0000-00002B170000}"/>
    <cellStyle name="Normal 41 2 2 2 3 2 3 2" xfId="15983" xr:uid="{00000000-0005-0000-0000-00006F3E0000}"/>
    <cellStyle name="Normal 41 2 2 2 3 2 3 2 3" xfId="31078" xr:uid="{00000000-0005-0000-0000-000066790000}"/>
    <cellStyle name="Normal 41 2 2 2 3 2 3 3" xfId="10963" xr:uid="{00000000-0005-0000-0000-0000D32A0000}"/>
    <cellStyle name="Normal 41 2 2 2 3 2 3 3 3" xfId="26061" xr:uid="{00000000-0005-0000-0000-0000CD650000}"/>
    <cellStyle name="Normal 41 2 2 2 3 2 3 5" xfId="21048" xr:uid="{00000000-0005-0000-0000-000038520000}"/>
    <cellStyle name="Normal 41 2 2 2 3 2 4" xfId="12641" xr:uid="{00000000-0005-0000-0000-000061310000}"/>
    <cellStyle name="Normal 41 2 2 2 3 2 4 3" xfId="27736" xr:uid="{00000000-0005-0000-0000-0000586C0000}"/>
    <cellStyle name="Normal 41 2 2 2 3 2 5" xfId="7620" xr:uid="{00000000-0005-0000-0000-0000C41D0000}"/>
    <cellStyle name="Normal 41 2 2 2 3 2 5 3" xfId="22719" xr:uid="{00000000-0005-0000-0000-0000BF580000}"/>
    <cellStyle name="Normal 41 2 2 2 3 2 7" xfId="17706" xr:uid="{00000000-0005-0000-0000-00002A450000}"/>
    <cellStyle name="Normal 41 2 2 2 3 3" xfId="3402" xr:uid="{00000000-0005-0000-0000-00004A0D0000}"/>
    <cellStyle name="Normal 41 2 2 2 3 3 2" xfId="13476" xr:uid="{00000000-0005-0000-0000-0000A4340000}"/>
    <cellStyle name="Normal 41 2 2 2 3 3 2 3" xfId="28571" xr:uid="{00000000-0005-0000-0000-00009B6F0000}"/>
    <cellStyle name="Normal 41 2 2 2 3 3 3" xfId="8456" xr:uid="{00000000-0005-0000-0000-000008210000}"/>
    <cellStyle name="Normal 41 2 2 2 3 3 3 3" xfId="23554" xr:uid="{00000000-0005-0000-0000-0000025C0000}"/>
    <cellStyle name="Normal 41 2 2 2 3 3 5" xfId="18541" xr:uid="{00000000-0005-0000-0000-00006D480000}"/>
    <cellStyle name="Normal 41 2 2 2 3 4" xfId="5095" xr:uid="{00000000-0005-0000-0000-0000E7130000}"/>
    <cellStyle name="Normal 41 2 2 2 3 4 2" xfId="15147" xr:uid="{00000000-0005-0000-0000-00002B3B0000}"/>
    <cellStyle name="Normal 41 2 2 2 3 4 2 3" xfId="30242" xr:uid="{00000000-0005-0000-0000-000022760000}"/>
    <cellStyle name="Normal 41 2 2 2 3 4 3" xfId="10127" xr:uid="{00000000-0005-0000-0000-00008F270000}"/>
    <cellStyle name="Normal 41 2 2 2 3 4 3 3" xfId="25225" xr:uid="{00000000-0005-0000-0000-000089620000}"/>
    <cellStyle name="Normal 41 2 2 2 3 4 5" xfId="20212" xr:uid="{00000000-0005-0000-0000-0000F44E0000}"/>
    <cellStyle name="Normal 41 2 2 2 3 5" xfId="11805" xr:uid="{00000000-0005-0000-0000-00001D2E0000}"/>
    <cellStyle name="Normal 41 2 2 2 3 5 3" xfId="26900" xr:uid="{00000000-0005-0000-0000-000014690000}"/>
    <cellStyle name="Normal 41 2 2 2 3 6" xfId="6784" xr:uid="{00000000-0005-0000-0000-0000801A0000}"/>
    <cellStyle name="Normal 41 2 2 2 3 6 3" xfId="21883" xr:uid="{00000000-0005-0000-0000-00007B550000}"/>
    <cellStyle name="Normal 41 2 2 2 3 8" xfId="16870" xr:uid="{00000000-0005-0000-0000-0000E6410000}"/>
    <cellStyle name="Normal 41 2 2 2 4" xfId="2132" xr:uid="{00000000-0005-0000-0000-000054080000}"/>
    <cellStyle name="Normal 41 2 2 2 4 2" xfId="3821" xr:uid="{00000000-0005-0000-0000-0000ED0E0000}"/>
    <cellStyle name="Normal 41 2 2 2 4 2 2" xfId="13894" xr:uid="{00000000-0005-0000-0000-000046360000}"/>
    <cellStyle name="Normal 41 2 2 2 4 2 2 3" xfId="28989" xr:uid="{00000000-0005-0000-0000-00003D710000}"/>
    <cellStyle name="Normal 41 2 2 2 4 2 3" xfId="8874" xr:uid="{00000000-0005-0000-0000-0000AA220000}"/>
    <cellStyle name="Normal 41 2 2 2 4 2 3 3" xfId="23972" xr:uid="{00000000-0005-0000-0000-0000A45D0000}"/>
    <cellStyle name="Normal 41 2 2 2 4 2 5" xfId="18959" xr:uid="{00000000-0005-0000-0000-00000F4A0000}"/>
    <cellStyle name="Normal 41 2 2 2 4 3" xfId="5513" xr:uid="{00000000-0005-0000-0000-000089150000}"/>
    <cellStyle name="Normal 41 2 2 2 4 3 2" xfId="15565" xr:uid="{00000000-0005-0000-0000-0000CD3C0000}"/>
    <cellStyle name="Normal 41 2 2 2 4 3 2 3" xfId="30660" xr:uid="{00000000-0005-0000-0000-0000C4770000}"/>
    <cellStyle name="Normal 41 2 2 2 4 3 3" xfId="10545" xr:uid="{00000000-0005-0000-0000-000031290000}"/>
    <cellStyle name="Normal 41 2 2 2 4 3 3 3" xfId="25643" xr:uid="{00000000-0005-0000-0000-00002B640000}"/>
    <cellStyle name="Normal 41 2 2 2 4 3 5" xfId="20630" xr:uid="{00000000-0005-0000-0000-000096500000}"/>
    <cellStyle name="Normal 41 2 2 2 4 4" xfId="12223" xr:uid="{00000000-0005-0000-0000-0000BF2F0000}"/>
    <cellStyle name="Normal 41 2 2 2 4 4 3" xfId="27318" xr:uid="{00000000-0005-0000-0000-0000B66A0000}"/>
    <cellStyle name="Normal 41 2 2 2 4 5" xfId="7202" xr:uid="{00000000-0005-0000-0000-0000221C0000}"/>
    <cellStyle name="Normal 41 2 2 2 4 5 3" xfId="22301" xr:uid="{00000000-0005-0000-0000-00001D570000}"/>
    <cellStyle name="Normal 41 2 2 2 4 7" xfId="17288" xr:uid="{00000000-0005-0000-0000-000088430000}"/>
    <cellStyle name="Normal 41 2 2 2 5" xfId="2984" xr:uid="{00000000-0005-0000-0000-0000A80B0000}"/>
    <cellStyle name="Normal 41 2 2 2 5 2" xfId="13058" xr:uid="{00000000-0005-0000-0000-000002330000}"/>
    <cellStyle name="Normal 41 2 2 2 5 2 3" xfId="28153" xr:uid="{00000000-0005-0000-0000-0000F96D0000}"/>
    <cellStyle name="Normal 41 2 2 2 5 3" xfId="8038" xr:uid="{00000000-0005-0000-0000-0000661F0000}"/>
    <cellStyle name="Normal 41 2 2 2 5 3 3" xfId="23136" xr:uid="{00000000-0005-0000-0000-0000605A0000}"/>
    <cellStyle name="Normal 41 2 2 2 5 5" xfId="18123" xr:uid="{00000000-0005-0000-0000-0000CB460000}"/>
    <cellStyle name="Normal 41 2 2 2 6" xfId="4677" xr:uid="{00000000-0005-0000-0000-000045120000}"/>
    <cellStyle name="Normal 41 2 2 2 6 2" xfId="14729" xr:uid="{00000000-0005-0000-0000-000089390000}"/>
    <cellStyle name="Normal 41 2 2 2 6 2 3" xfId="29824" xr:uid="{00000000-0005-0000-0000-000080740000}"/>
    <cellStyle name="Normal 41 2 2 2 6 3" xfId="9709" xr:uid="{00000000-0005-0000-0000-0000ED250000}"/>
    <cellStyle name="Normal 41 2 2 2 6 3 3" xfId="24807" xr:uid="{00000000-0005-0000-0000-0000E7600000}"/>
    <cellStyle name="Normal 41 2 2 2 6 5" xfId="19794" xr:uid="{00000000-0005-0000-0000-0000524D0000}"/>
    <cellStyle name="Normal 41 2 2 2 7" xfId="11387" xr:uid="{00000000-0005-0000-0000-00007B2C0000}"/>
    <cellStyle name="Normal 41 2 2 2 7 3" xfId="26482" xr:uid="{00000000-0005-0000-0000-000072670000}"/>
    <cellStyle name="Normal 41 2 2 2 8" xfId="6366" xr:uid="{00000000-0005-0000-0000-0000DE180000}"/>
    <cellStyle name="Normal 41 2 2 2 8 3" xfId="21465" xr:uid="{00000000-0005-0000-0000-0000D9530000}"/>
    <cellStyle name="Normal 41 2 2 3" xfId="1394" xr:uid="{00000000-0005-0000-0000-000072050000}"/>
    <cellStyle name="Normal 41 2 2 3 2" xfId="1815" xr:uid="{00000000-0005-0000-0000-000017070000}"/>
    <cellStyle name="Normal 41 2 2 3 2 2" xfId="2654" xr:uid="{00000000-0005-0000-0000-00005E0A0000}"/>
    <cellStyle name="Normal 41 2 2 3 2 2 2" xfId="4343" xr:uid="{00000000-0005-0000-0000-0000F7100000}"/>
    <cellStyle name="Normal 41 2 2 3 2 2 2 2" xfId="14416" xr:uid="{00000000-0005-0000-0000-000050380000}"/>
    <cellStyle name="Normal 41 2 2 3 2 2 2 2 3" xfId="29511" xr:uid="{00000000-0005-0000-0000-000047730000}"/>
    <cellStyle name="Normal 41 2 2 3 2 2 2 3" xfId="9396" xr:uid="{00000000-0005-0000-0000-0000B4240000}"/>
    <cellStyle name="Normal 41 2 2 3 2 2 2 3 3" xfId="24494" xr:uid="{00000000-0005-0000-0000-0000AE5F0000}"/>
    <cellStyle name="Normal 41 2 2 3 2 2 2 5" xfId="19481" xr:uid="{00000000-0005-0000-0000-0000194C0000}"/>
    <cellStyle name="Normal 41 2 2 3 2 2 3" xfId="6035" xr:uid="{00000000-0005-0000-0000-000093170000}"/>
    <cellStyle name="Normal 41 2 2 3 2 2 3 2" xfId="16087" xr:uid="{00000000-0005-0000-0000-0000D73E0000}"/>
    <cellStyle name="Normal 41 2 2 3 2 2 3 2 3" xfId="31182" xr:uid="{00000000-0005-0000-0000-0000CE790000}"/>
    <cellStyle name="Normal 41 2 2 3 2 2 3 3" xfId="11067" xr:uid="{00000000-0005-0000-0000-00003B2B0000}"/>
    <cellStyle name="Normal 41 2 2 3 2 2 3 3 3" xfId="26165" xr:uid="{00000000-0005-0000-0000-000035660000}"/>
    <cellStyle name="Normal 41 2 2 3 2 2 3 5" xfId="21152" xr:uid="{00000000-0005-0000-0000-0000A0520000}"/>
    <cellStyle name="Normal 41 2 2 3 2 2 4" xfId="12745" xr:uid="{00000000-0005-0000-0000-0000C9310000}"/>
    <cellStyle name="Normal 41 2 2 3 2 2 4 3" xfId="27840" xr:uid="{00000000-0005-0000-0000-0000C06C0000}"/>
    <cellStyle name="Normal 41 2 2 3 2 2 5" xfId="7724" xr:uid="{00000000-0005-0000-0000-00002C1E0000}"/>
    <cellStyle name="Normal 41 2 2 3 2 2 5 3" xfId="22823" xr:uid="{00000000-0005-0000-0000-000027590000}"/>
    <cellStyle name="Normal 41 2 2 3 2 2 7" xfId="17810" xr:uid="{00000000-0005-0000-0000-000092450000}"/>
    <cellStyle name="Normal 41 2 2 3 2 3" xfId="3506" xr:uid="{00000000-0005-0000-0000-0000B20D0000}"/>
    <cellStyle name="Normal 41 2 2 3 2 3 2" xfId="13580" xr:uid="{00000000-0005-0000-0000-00000C350000}"/>
    <cellStyle name="Normal 41 2 2 3 2 3 2 3" xfId="28675" xr:uid="{00000000-0005-0000-0000-000003700000}"/>
    <cellStyle name="Normal 41 2 2 3 2 3 3" xfId="8560" xr:uid="{00000000-0005-0000-0000-000070210000}"/>
    <cellStyle name="Normal 41 2 2 3 2 3 3 3" xfId="23658" xr:uid="{00000000-0005-0000-0000-00006A5C0000}"/>
    <cellStyle name="Normal 41 2 2 3 2 3 5" xfId="18645" xr:uid="{00000000-0005-0000-0000-0000D5480000}"/>
    <cellStyle name="Normal 41 2 2 3 2 4" xfId="5199" xr:uid="{00000000-0005-0000-0000-00004F140000}"/>
    <cellStyle name="Normal 41 2 2 3 2 4 2" xfId="15251" xr:uid="{00000000-0005-0000-0000-0000933B0000}"/>
    <cellStyle name="Normal 41 2 2 3 2 4 2 3" xfId="30346" xr:uid="{00000000-0005-0000-0000-00008A760000}"/>
    <cellStyle name="Normal 41 2 2 3 2 4 3" xfId="10231" xr:uid="{00000000-0005-0000-0000-0000F7270000}"/>
    <cellStyle name="Normal 41 2 2 3 2 4 3 3" xfId="25329" xr:uid="{00000000-0005-0000-0000-0000F1620000}"/>
    <cellStyle name="Normal 41 2 2 3 2 4 5" xfId="20316" xr:uid="{00000000-0005-0000-0000-00005C4F0000}"/>
    <cellStyle name="Normal 41 2 2 3 2 5" xfId="11909" xr:uid="{00000000-0005-0000-0000-0000852E0000}"/>
    <cellStyle name="Normal 41 2 2 3 2 5 3" xfId="27004" xr:uid="{00000000-0005-0000-0000-00007C690000}"/>
    <cellStyle name="Normal 41 2 2 3 2 6" xfId="6888" xr:uid="{00000000-0005-0000-0000-0000E81A0000}"/>
    <cellStyle name="Normal 41 2 2 3 2 6 3" xfId="21987" xr:uid="{00000000-0005-0000-0000-0000E3550000}"/>
    <cellStyle name="Normal 41 2 2 3 2 8" xfId="16974" xr:uid="{00000000-0005-0000-0000-00004E420000}"/>
    <cellStyle name="Normal 41 2 2 3 3" xfId="2236" xr:uid="{00000000-0005-0000-0000-0000BC080000}"/>
    <cellStyle name="Normal 41 2 2 3 3 2" xfId="3925" xr:uid="{00000000-0005-0000-0000-0000550F0000}"/>
    <cellStyle name="Normal 41 2 2 3 3 2 2" xfId="13998" xr:uid="{00000000-0005-0000-0000-0000AE360000}"/>
    <cellStyle name="Normal 41 2 2 3 3 2 2 3" xfId="29093" xr:uid="{00000000-0005-0000-0000-0000A5710000}"/>
    <cellStyle name="Normal 41 2 2 3 3 2 3" xfId="8978" xr:uid="{00000000-0005-0000-0000-000012230000}"/>
    <cellStyle name="Normal 41 2 2 3 3 2 3 3" xfId="24076" xr:uid="{00000000-0005-0000-0000-00000C5E0000}"/>
    <cellStyle name="Normal 41 2 2 3 3 2 5" xfId="19063" xr:uid="{00000000-0005-0000-0000-0000774A0000}"/>
    <cellStyle name="Normal 41 2 2 3 3 3" xfId="5617" xr:uid="{00000000-0005-0000-0000-0000F1150000}"/>
    <cellStyle name="Normal 41 2 2 3 3 3 2" xfId="15669" xr:uid="{00000000-0005-0000-0000-0000353D0000}"/>
    <cellStyle name="Normal 41 2 2 3 3 3 2 3" xfId="30764" xr:uid="{00000000-0005-0000-0000-00002C780000}"/>
    <cellStyle name="Normal 41 2 2 3 3 3 3" xfId="10649" xr:uid="{00000000-0005-0000-0000-000099290000}"/>
    <cellStyle name="Normal 41 2 2 3 3 3 3 3" xfId="25747" xr:uid="{00000000-0005-0000-0000-000093640000}"/>
    <cellStyle name="Normal 41 2 2 3 3 3 5" xfId="20734" xr:uid="{00000000-0005-0000-0000-0000FE500000}"/>
    <cellStyle name="Normal 41 2 2 3 3 4" xfId="12327" xr:uid="{00000000-0005-0000-0000-000027300000}"/>
    <cellStyle name="Normal 41 2 2 3 3 4 3" xfId="27422" xr:uid="{00000000-0005-0000-0000-00001E6B0000}"/>
    <cellStyle name="Normal 41 2 2 3 3 5" xfId="7306" xr:uid="{00000000-0005-0000-0000-00008A1C0000}"/>
    <cellStyle name="Normal 41 2 2 3 3 5 3" xfId="22405" xr:uid="{00000000-0005-0000-0000-000085570000}"/>
    <cellStyle name="Normal 41 2 2 3 3 7" xfId="17392" xr:uid="{00000000-0005-0000-0000-0000F0430000}"/>
    <cellStyle name="Normal 41 2 2 3 4" xfId="3088" xr:uid="{00000000-0005-0000-0000-0000100C0000}"/>
    <cellStyle name="Normal 41 2 2 3 4 2" xfId="13162" xr:uid="{00000000-0005-0000-0000-00006A330000}"/>
    <cellStyle name="Normal 41 2 2 3 4 2 3" xfId="28257" xr:uid="{00000000-0005-0000-0000-0000616E0000}"/>
    <cellStyle name="Normal 41 2 2 3 4 3" xfId="8142" xr:uid="{00000000-0005-0000-0000-0000CE1F0000}"/>
    <cellStyle name="Normal 41 2 2 3 4 3 3" xfId="23240" xr:uid="{00000000-0005-0000-0000-0000C85A0000}"/>
    <cellStyle name="Normal 41 2 2 3 4 5" xfId="18227" xr:uid="{00000000-0005-0000-0000-000033470000}"/>
    <cellStyle name="Normal 41 2 2 3 5" xfId="4781" xr:uid="{00000000-0005-0000-0000-0000AD120000}"/>
    <cellStyle name="Normal 41 2 2 3 5 2" xfId="14833" xr:uid="{00000000-0005-0000-0000-0000F1390000}"/>
    <cellStyle name="Normal 41 2 2 3 5 2 3" xfId="29928" xr:uid="{00000000-0005-0000-0000-0000E8740000}"/>
    <cellStyle name="Normal 41 2 2 3 5 3" xfId="9813" xr:uid="{00000000-0005-0000-0000-000055260000}"/>
    <cellStyle name="Normal 41 2 2 3 5 3 3" xfId="24911" xr:uid="{00000000-0005-0000-0000-00004F610000}"/>
    <cellStyle name="Normal 41 2 2 3 5 5" xfId="19898" xr:uid="{00000000-0005-0000-0000-0000BA4D0000}"/>
    <cellStyle name="Normal 41 2 2 3 6" xfId="11491" xr:uid="{00000000-0005-0000-0000-0000E32C0000}"/>
    <cellStyle name="Normal 41 2 2 3 6 3" xfId="26586" xr:uid="{00000000-0005-0000-0000-0000DA670000}"/>
    <cellStyle name="Normal 41 2 2 3 7" xfId="6470" xr:uid="{00000000-0005-0000-0000-000046190000}"/>
    <cellStyle name="Normal 41 2 2 3 7 3" xfId="21569" xr:uid="{00000000-0005-0000-0000-000041540000}"/>
    <cellStyle name="Normal 41 2 2 3 9" xfId="16556" xr:uid="{00000000-0005-0000-0000-0000AC400000}"/>
    <cellStyle name="Normal 41 2 2 4" xfId="1607" xr:uid="{00000000-0005-0000-0000-000047060000}"/>
    <cellStyle name="Normal 41 2 2 4 2" xfId="2446" xr:uid="{00000000-0005-0000-0000-00008E090000}"/>
    <cellStyle name="Normal 41 2 2 4 2 2" xfId="4135" xr:uid="{00000000-0005-0000-0000-000027100000}"/>
    <cellStyle name="Normal 41 2 2 4 2 2 2" xfId="14208" xr:uid="{00000000-0005-0000-0000-000080370000}"/>
    <cellStyle name="Normal 41 2 2 4 2 2 2 3" xfId="29303" xr:uid="{00000000-0005-0000-0000-000077720000}"/>
    <cellStyle name="Normal 41 2 2 4 2 2 3" xfId="9188" xr:uid="{00000000-0005-0000-0000-0000E4230000}"/>
    <cellStyle name="Normal 41 2 2 4 2 2 3 3" xfId="24286" xr:uid="{00000000-0005-0000-0000-0000DE5E0000}"/>
    <cellStyle name="Normal 41 2 2 4 2 2 5" xfId="19273" xr:uid="{00000000-0005-0000-0000-0000494B0000}"/>
    <cellStyle name="Normal 41 2 2 4 2 3" xfId="5827" xr:uid="{00000000-0005-0000-0000-0000C3160000}"/>
    <cellStyle name="Normal 41 2 2 4 2 3 2" xfId="15879" xr:uid="{00000000-0005-0000-0000-0000073E0000}"/>
    <cellStyle name="Normal 41 2 2 4 2 3 2 3" xfId="30974" xr:uid="{00000000-0005-0000-0000-0000FE780000}"/>
    <cellStyle name="Normal 41 2 2 4 2 3 3" xfId="10859" xr:uid="{00000000-0005-0000-0000-00006B2A0000}"/>
    <cellStyle name="Normal 41 2 2 4 2 3 3 3" xfId="25957" xr:uid="{00000000-0005-0000-0000-000065650000}"/>
    <cellStyle name="Normal 41 2 2 4 2 3 5" xfId="20944" xr:uid="{00000000-0005-0000-0000-0000D0510000}"/>
    <cellStyle name="Normal 41 2 2 4 2 4" xfId="12537" xr:uid="{00000000-0005-0000-0000-0000F9300000}"/>
    <cellStyle name="Normal 41 2 2 4 2 4 3" xfId="27632" xr:uid="{00000000-0005-0000-0000-0000F06B0000}"/>
    <cellStyle name="Normal 41 2 2 4 2 5" xfId="7516" xr:uid="{00000000-0005-0000-0000-00005C1D0000}"/>
    <cellStyle name="Normal 41 2 2 4 2 5 3" xfId="22615" xr:uid="{00000000-0005-0000-0000-000057580000}"/>
    <cellStyle name="Normal 41 2 2 4 2 7" xfId="17602" xr:uid="{00000000-0005-0000-0000-0000C2440000}"/>
    <cellStyle name="Normal 41 2 2 4 3" xfId="3298" xr:uid="{00000000-0005-0000-0000-0000E20C0000}"/>
    <cellStyle name="Normal 41 2 2 4 3 2" xfId="13372" xr:uid="{00000000-0005-0000-0000-00003C340000}"/>
    <cellStyle name="Normal 41 2 2 4 3 2 3" xfId="28467" xr:uid="{00000000-0005-0000-0000-0000336F0000}"/>
    <cellStyle name="Normal 41 2 2 4 3 3" xfId="8352" xr:uid="{00000000-0005-0000-0000-0000A0200000}"/>
    <cellStyle name="Normal 41 2 2 4 3 3 3" xfId="23450" xr:uid="{00000000-0005-0000-0000-00009A5B0000}"/>
    <cellStyle name="Normal 41 2 2 4 3 5" xfId="18437" xr:uid="{00000000-0005-0000-0000-000005480000}"/>
    <cellStyle name="Normal 41 2 2 4 4" xfId="4991" xr:uid="{00000000-0005-0000-0000-00007F130000}"/>
    <cellStyle name="Normal 41 2 2 4 4 2" xfId="15043" xr:uid="{00000000-0005-0000-0000-0000C33A0000}"/>
    <cellStyle name="Normal 41 2 2 4 4 2 3" xfId="30138" xr:uid="{00000000-0005-0000-0000-0000BA750000}"/>
    <cellStyle name="Normal 41 2 2 4 4 3" xfId="10023" xr:uid="{00000000-0005-0000-0000-000027270000}"/>
    <cellStyle name="Normal 41 2 2 4 4 3 3" xfId="25121" xr:uid="{00000000-0005-0000-0000-000021620000}"/>
    <cellStyle name="Normal 41 2 2 4 4 5" xfId="20108" xr:uid="{00000000-0005-0000-0000-00008C4E0000}"/>
    <cellStyle name="Normal 41 2 2 4 5" xfId="11701" xr:uid="{00000000-0005-0000-0000-0000B52D0000}"/>
    <cellStyle name="Normal 41 2 2 4 5 3" xfId="26796" xr:uid="{00000000-0005-0000-0000-0000AC680000}"/>
    <cellStyle name="Normal 41 2 2 4 6" xfId="6680" xr:uid="{00000000-0005-0000-0000-0000181A0000}"/>
    <cellStyle name="Normal 41 2 2 4 6 3" xfId="21779" xr:uid="{00000000-0005-0000-0000-000013550000}"/>
    <cellStyle name="Normal 41 2 2 4 8" xfId="16766" xr:uid="{00000000-0005-0000-0000-00007E410000}"/>
    <cellStyle name="Normal 41 2 2 5" xfId="2028" xr:uid="{00000000-0005-0000-0000-0000EC070000}"/>
    <cellStyle name="Normal 41 2 2 5 2" xfId="3717" xr:uid="{00000000-0005-0000-0000-0000850E0000}"/>
    <cellStyle name="Normal 41 2 2 5 2 2" xfId="13790" xr:uid="{00000000-0005-0000-0000-0000DE350000}"/>
    <cellStyle name="Normal 41 2 2 5 2 2 3" xfId="28885" xr:uid="{00000000-0005-0000-0000-0000D5700000}"/>
    <cellStyle name="Normal 41 2 2 5 2 3" xfId="8770" xr:uid="{00000000-0005-0000-0000-000042220000}"/>
    <cellStyle name="Normal 41 2 2 5 2 3 3" xfId="23868" xr:uid="{00000000-0005-0000-0000-00003C5D0000}"/>
    <cellStyle name="Normal 41 2 2 5 2 5" xfId="18855" xr:uid="{00000000-0005-0000-0000-0000A7490000}"/>
    <cellStyle name="Normal 41 2 2 5 3" xfId="5409" xr:uid="{00000000-0005-0000-0000-000021150000}"/>
    <cellStyle name="Normal 41 2 2 5 3 2" xfId="15461" xr:uid="{00000000-0005-0000-0000-0000653C0000}"/>
    <cellStyle name="Normal 41 2 2 5 3 2 3" xfId="30556" xr:uid="{00000000-0005-0000-0000-00005C770000}"/>
    <cellStyle name="Normal 41 2 2 5 3 3" xfId="10441" xr:uid="{00000000-0005-0000-0000-0000C9280000}"/>
    <cellStyle name="Normal 41 2 2 5 3 3 3" xfId="25539" xr:uid="{00000000-0005-0000-0000-0000C3630000}"/>
    <cellStyle name="Normal 41 2 2 5 3 5" xfId="20526" xr:uid="{00000000-0005-0000-0000-00002E500000}"/>
    <cellStyle name="Normal 41 2 2 5 4" xfId="12119" xr:uid="{00000000-0005-0000-0000-0000572F0000}"/>
    <cellStyle name="Normal 41 2 2 5 4 3" xfId="27214" xr:uid="{00000000-0005-0000-0000-00004E6A0000}"/>
    <cellStyle name="Normal 41 2 2 5 5" xfId="7098" xr:uid="{00000000-0005-0000-0000-0000BA1B0000}"/>
    <cellStyle name="Normal 41 2 2 5 5 3" xfId="22197" xr:uid="{00000000-0005-0000-0000-0000B5560000}"/>
    <cellStyle name="Normal 41 2 2 5 7" xfId="17184" xr:uid="{00000000-0005-0000-0000-000020430000}"/>
    <cellStyle name="Normal 41 2 2 6" xfId="2880" xr:uid="{00000000-0005-0000-0000-0000400B0000}"/>
    <cellStyle name="Normal 41 2 2 6 2" xfId="12954" xr:uid="{00000000-0005-0000-0000-00009A320000}"/>
    <cellStyle name="Normal 41 2 2 6 2 3" xfId="28049" xr:uid="{00000000-0005-0000-0000-0000916D0000}"/>
    <cellStyle name="Normal 41 2 2 6 3" xfId="7934" xr:uid="{00000000-0005-0000-0000-0000FE1E0000}"/>
    <cellStyle name="Normal 41 2 2 6 3 3" xfId="23032" xr:uid="{00000000-0005-0000-0000-0000F8590000}"/>
    <cellStyle name="Normal 41 2 2 6 5" xfId="18019" xr:uid="{00000000-0005-0000-0000-000063460000}"/>
    <cellStyle name="Normal 41 2 2 7" xfId="4573" xr:uid="{00000000-0005-0000-0000-0000DD110000}"/>
    <cellStyle name="Normal 41 2 2 7 2" xfId="14625" xr:uid="{00000000-0005-0000-0000-000021390000}"/>
    <cellStyle name="Normal 41 2 2 7 2 3" xfId="29720" xr:uid="{00000000-0005-0000-0000-000018740000}"/>
    <cellStyle name="Normal 41 2 2 7 3" xfId="9605" xr:uid="{00000000-0005-0000-0000-000085250000}"/>
    <cellStyle name="Normal 41 2 2 7 3 3" xfId="24703" xr:uid="{00000000-0005-0000-0000-00007F600000}"/>
    <cellStyle name="Normal 41 2 2 7 5" xfId="19690" xr:uid="{00000000-0005-0000-0000-0000EA4C0000}"/>
    <cellStyle name="Normal 41 2 2 8" xfId="11283" xr:uid="{00000000-0005-0000-0000-0000132C0000}"/>
    <cellStyle name="Normal 41 2 2 8 3" xfId="26378" xr:uid="{00000000-0005-0000-0000-00000A670000}"/>
    <cellStyle name="Normal 41 2 2 9" xfId="6262" xr:uid="{00000000-0005-0000-0000-000076180000}"/>
    <cellStyle name="Normal 41 2 2 9 3" xfId="21361" xr:uid="{00000000-0005-0000-0000-000071530000}"/>
    <cellStyle name="Normal 41 2 3" xfId="1227" xr:uid="{00000000-0005-0000-0000-0000CB040000}"/>
    <cellStyle name="Normal 41 2 3 10" xfId="16400" xr:uid="{00000000-0005-0000-0000-000010400000}"/>
    <cellStyle name="Normal 41 2 3 2" xfId="1446" xr:uid="{00000000-0005-0000-0000-0000A6050000}"/>
    <cellStyle name="Normal 41 2 3 2 2" xfId="1867" xr:uid="{00000000-0005-0000-0000-00004B070000}"/>
    <cellStyle name="Normal 41 2 3 2 2 2" xfId="2706" xr:uid="{00000000-0005-0000-0000-0000920A0000}"/>
    <cellStyle name="Normal 41 2 3 2 2 2 2" xfId="4395" xr:uid="{00000000-0005-0000-0000-00002B110000}"/>
    <cellStyle name="Normal 41 2 3 2 2 2 2 2" xfId="14468" xr:uid="{00000000-0005-0000-0000-000084380000}"/>
    <cellStyle name="Normal 41 2 3 2 2 2 2 2 3" xfId="29563" xr:uid="{00000000-0005-0000-0000-00007B730000}"/>
    <cellStyle name="Normal 41 2 3 2 2 2 2 3" xfId="9448" xr:uid="{00000000-0005-0000-0000-0000E8240000}"/>
    <cellStyle name="Normal 41 2 3 2 2 2 2 3 3" xfId="24546" xr:uid="{00000000-0005-0000-0000-0000E25F0000}"/>
    <cellStyle name="Normal 41 2 3 2 2 2 2 5" xfId="19533" xr:uid="{00000000-0005-0000-0000-00004D4C0000}"/>
    <cellStyle name="Normal 41 2 3 2 2 2 3" xfId="6087" xr:uid="{00000000-0005-0000-0000-0000C7170000}"/>
    <cellStyle name="Normal 41 2 3 2 2 2 3 2" xfId="16139" xr:uid="{00000000-0005-0000-0000-00000B3F0000}"/>
    <cellStyle name="Normal 41 2 3 2 2 2 3 2 3" xfId="31234" xr:uid="{00000000-0005-0000-0000-0000027A0000}"/>
    <cellStyle name="Normal 41 2 3 2 2 2 3 3" xfId="11119" xr:uid="{00000000-0005-0000-0000-00006F2B0000}"/>
    <cellStyle name="Normal 41 2 3 2 2 2 3 3 3" xfId="26217" xr:uid="{00000000-0005-0000-0000-000069660000}"/>
    <cellStyle name="Normal 41 2 3 2 2 2 3 5" xfId="21204" xr:uid="{00000000-0005-0000-0000-0000D4520000}"/>
    <cellStyle name="Normal 41 2 3 2 2 2 4" xfId="12797" xr:uid="{00000000-0005-0000-0000-0000FD310000}"/>
    <cellStyle name="Normal 41 2 3 2 2 2 4 3" xfId="27892" xr:uid="{00000000-0005-0000-0000-0000F46C0000}"/>
    <cellStyle name="Normal 41 2 3 2 2 2 5" xfId="7776" xr:uid="{00000000-0005-0000-0000-0000601E0000}"/>
    <cellStyle name="Normal 41 2 3 2 2 2 5 3" xfId="22875" xr:uid="{00000000-0005-0000-0000-00005B590000}"/>
    <cellStyle name="Normal 41 2 3 2 2 2 7" xfId="17862" xr:uid="{00000000-0005-0000-0000-0000C6450000}"/>
    <cellStyle name="Normal 41 2 3 2 2 3" xfId="3558" xr:uid="{00000000-0005-0000-0000-0000E60D0000}"/>
    <cellStyle name="Normal 41 2 3 2 2 3 2" xfId="13632" xr:uid="{00000000-0005-0000-0000-000040350000}"/>
    <cellStyle name="Normal 41 2 3 2 2 3 2 3" xfId="28727" xr:uid="{00000000-0005-0000-0000-000037700000}"/>
    <cellStyle name="Normal 41 2 3 2 2 3 3" xfId="8612" xr:uid="{00000000-0005-0000-0000-0000A4210000}"/>
    <cellStyle name="Normal 41 2 3 2 2 3 3 3" xfId="23710" xr:uid="{00000000-0005-0000-0000-00009E5C0000}"/>
    <cellStyle name="Normal 41 2 3 2 2 3 5" xfId="18697" xr:uid="{00000000-0005-0000-0000-000009490000}"/>
    <cellStyle name="Normal 41 2 3 2 2 4" xfId="5251" xr:uid="{00000000-0005-0000-0000-000083140000}"/>
    <cellStyle name="Normal 41 2 3 2 2 4 2" xfId="15303" xr:uid="{00000000-0005-0000-0000-0000C73B0000}"/>
    <cellStyle name="Normal 41 2 3 2 2 4 2 3" xfId="30398" xr:uid="{00000000-0005-0000-0000-0000BE760000}"/>
    <cellStyle name="Normal 41 2 3 2 2 4 3" xfId="10283" xr:uid="{00000000-0005-0000-0000-00002B280000}"/>
    <cellStyle name="Normal 41 2 3 2 2 4 3 3" xfId="25381" xr:uid="{00000000-0005-0000-0000-000025630000}"/>
    <cellStyle name="Normal 41 2 3 2 2 4 5" xfId="20368" xr:uid="{00000000-0005-0000-0000-0000904F0000}"/>
    <cellStyle name="Normal 41 2 3 2 2 5" xfId="11961" xr:uid="{00000000-0005-0000-0000-0000B92E0000}"/>
    <cellStyle name="Normal 41 2 3 2 2 5 3" xfId="27056" xr:uid="{00000000-0005-0000-0000-0000B0690000}"/>
    <cellStyle name="Normal 41 2 3 2 2 6" xfId="6940" xr:uid="{00000000-0005-0000-0000-00001C1B0000}"/>
    <cellStyle name="Normal 41 2 3 2 2 6 3" xfId="22039" xr:uid="{00000000-0005-0000-0000-000017560000}"/>
    <cellStyle name="Normal 41 2 3 2 2 8" xfId="17026" xr:uid="{00000000-0005-0000-0000-000082420000}"/>
    <cellStyle name="Normal 41 2 3 2 3" xfId="2288" xr:uid="{00000000-0005-0000-0000-0000F0080000}"/>
    <cellStyle name="Normal 41 2 3 2 3 2" xfId="3977" xr:uid="{00000000-0005-0000-0000-0000890F0000}"/>
    <cellStyle name="Normal 41 2 3 2 3 2 2" xfId="14050" xr:uid="{00000000-0005-0000-0000-0000E2360000}"/>
    <cellStyle name="Normal 41 2 3 2 3 2 2 3" xfId="29145" xr:uid="{00000000-0005-0000-0000-0000D9710000}"/>
    <cellStyle name="Normal 41 2 3 2 3 2 3" xfId="9030" xr:uid="{00000000-0005-0000-0000-000046230000}"/>
    <cellStyle name="Normal 41 2 3 2 3 2 3 3" xfId="24128" xr:uid="{00000000-0005-0000-0000-0000405E0000}"/>
    <cellStyle name="Normal 41 2 3 2 3 2 5" xfId="19115" xr:uid="{00000000-0005-0000-0000-0000AB4A0000}"/>
    <cellStyle name="Normal 41 2 3 2 3 3" xfId="5669" xr:uid="{00000000-0005-0000-0000-000025160000}"/>
    <cellStyle name="Normal 41 2 3 2 3 3 2" xfId="15721" xr:uid="{00000000-0005-0000-0000-0000693D0000}"/>
    <cellStyle name="Normal 41 2 3 2 3 3 2 3" xfId="30816" xr:uid="{00000000-0005-0000-0000-000060780000}"/>
    <cellStyle name="Normal 41 2 3 2 3 3 3" xfId="10701" xr:uid="{00000000-0005-0000-0000-0000CD290000}"/>
    <cellStyle name="Normal 41 2 3 2 3 3 3 3" xfId="25799" xr:uid="{00000000-0005-0000-0000-0000C7640000}"/>
    <cellStyle name="Normal 41 2 3 2 3 3 5" xfId="20786" xr:uid="{00000000-0005-0000-0000-000032510000}"/>
    <cellStyle name="Normal 41 2 3 2 3 4" xfId="12379" xr:uid="{00000000-0005-0000-0000-00005B300000}"/>
    <cellStyle name="Normal 41 2 3 2 3 4 3" xfId="27474" xr:uid="{00000000-0005-0000-0000-0000526B0000}"/>
    <cellStyle name="Normal 41 2 3 2 3 5" xfId="7358" xr:uid="{00000000-0005-0000-0000-0000BE1C0000}"/>
    <cellStyle name="Normal 41 2 3 2 3 5 3" xfId="22457" xr:uid="{00000000-0005-0000-0000-0000B9570000}"/>
    <cellStyle name="Normal 41 2 3 2 3 7" xfId="17444" xr:uid="{00000000-0005-0000-0000-000024440000}"/>
    <cellStyle name="Normal 41 2 3 2 4" xfId="3140" xr:uid="{00000000-0005-0000-0000-0000440C0000}"/>
    <cellStyle name="Normal 41 2 3 2 4 2" xfId="13214" xr:uid="{00000000-0005-0000-0000-00009E330000}"/>
    <cellStyle name="Normal 41 2 3 2 4 2 3" xfId="28309" xr:uid="{00000000-0005-0000-0000-0000956E0000}"/>
    <cellStyle name="Normal 41 2 3 2 4 3" xfId="8194" xr:uid="{00000000-0005-0000-0000-000002200000}"/>
    <cellStyle name="Normal 41 2 3 2 4 3 3" xfId="23292" xr:uid="{00000000-0005-0000-0000-0000FC5A0000}"/>
    <cellStyle name="Normal 41 2 3 2 4 5" xfId="18279" xr:uid="{00000000-0005-0000-0000-000067470000}"/>
    <cellStyle name="Normal 41 2 3 2 5" xfId="4833" xr:uid="{00000000-0005-0000-0000-0000E1120000}"/>
    <cellStyle name="Normal 41 2 3 2 5 2" xfId="14885" xr:uid="{00000000-0005-0000-0000-0000253A0000}"/>
    <cellStyle name="Normal 41 2 3 2 5 2 3" xfId="29980" xr:uid="{00000000-0005-0000-0000-00001C750000}"/>
    <cellStyle name="Normal 41 2 3 2 5 3" xfId="9865" xr:uid="{00000000-0005-0000-0000-000089260000}"/>
    <cellStyle name="Normal 41 2 3 2 5 3 3" xfId="24963" xr:uid="{00000000-0005-0000-0000-000083610000}"/>
    <cellStyle name="Normal 41 2 3 2 5 5" xfId="19950" xr:uid="{00000000-0005-0000-0000-0000EE4D0000}"/>
    <cellStyle name="Normal 41 2 3 2 6" xfId="11543" xr:uid="{00000000-0005-0000-0000-0000172D0000}"/>
    <cellStyle name="Normal 41 2 3 2 6 3" xfId="26638" xr:uid="{00000000-0005-0000-0000-00000E680000}"/>
    <cellStyle name="Normal 41 2 3 2 7" xfId="6522" xr:uid="{00000000-0005-0000-0000-00007A190000}"/>
    <cellStyle name="Normal 41 2 3 2 7 3" xfId="21621" xr:uid="{00000000-0005-0000-0000-000075540000}"/>
    <cellStyle name="Normal 41 2 3 2 9" xfId="16608" xr:uid="{00000000-0005-0000-0000-0000E0400000}"/>
    <cellStyle name="Normal 41 2 3 3" xfId="1659" xr:uid="{00000000-0005-0000-0000-00007B060000}"/>
    <cellStyle name="Normal 41 2 3 3 2" xfId="2498" xr:uid="{00000000-0005-0000-0000-0000C2090000}"/>
    <cellStyle name="Normal 41 2 3 3 2 2" xfId="4187" xr:uid="{00000000-0005-0000-0000-00005B100000}"/>
    <cellStyle name="Normal 41 2 3 3 2 2 2" xfId="14260" xr:uid="{00000000-0005-0000-0000-0000B4370000}"/>
    <cellStyle name="Normal 41 2 3 3 2 2 2 3" xfId="29355" xr:uid="{00000000-0005-0000-0000-0000AB720000}"/>
    <cellStyle name="Normal 41 2 3 3 2 2 3" xfId="9240" xr:uid="{00000000-0005-0000-0000-000018240000}"/>
    <cellStyle name="Normal 41 2 3 3 2 2 3 3" xfId="24338" xr:uid="{00000000-0005-0000-0000-0000125F0000}"/>
    <cellStyle name="Normal 41 2 3 3 2 2 5" xfId="19325" xr:uid="{00000000-0005-0000-0000-00007D4B0000}"/>
    <cellStyle name="Normal 41 2 3 3 2 3" xfId="5879" xr:uid="{00000000-0005-0000-0000-0000F7160000}"/>
    <cellStyle name="Normal 41 2 3 3 2 3 2" xfId="15931" xr:uid="{00000000-0005-0000-0000-00003B3E0000}"/>
    <cellStyle name="Normal 41 2 3 3 2 3 2 3" xfId="31026" xr:uid="{00000000-0005-0000-0000-000032790000}"/>
    <cellStyle name="Normal 41 2 3 3 2 3 3" xfId="10911" xr:uid="{00000000-0005-0000-0000-00009F2A0000}"/>
    <cellStyle name="Normal 41 2 3 3 2 3 3 3" xfId="26009" xr:uid="{00000000-0005-0000-0000-000099650000}"/>
    <cellStyle name="Normal 41 2 3 3 2 3 5" xfId="20996" xr:uid="{00000000-0005-0000-0000-000004520000}"/>
    <cellStyle name="Normal 41 2 3 3 2 4" xfId="12589" xr:uid="{00000000-0005-0000-0000-00002D310000}"/>
    <cellStyle name="Normal 41 2 3 3 2 4 3" xfId="27684" xr:uid="{00000000-0005-0000-0000-0000246C0000}"/>
    <cellStyle name="Normal 41 2 3 3 2 5" xfId="7568" xr:uid="{00000000-0005-0000-0000-0000901D0000}"/>
    <cellStyle name="Normal 41 2 3 3 2 5 3" xfId="22667" xr:uid="{00000000-0005-0000-0000-00008B580000}"/>
    <cellStyle name="Normal 41 2 3 3 2 7" xfId="17654" xr:uid="{00000000-0005-0000-0000-0000F6440000}"/>
    <cellStyle name="Normal 41 2 3 3 3" xfId="3350" xr:uid="{00000000-0005-0000-0000-0000160D0000}"/>
    <cellStyle name="Normal 41 2 3 3 3 2" xfId="13424" xr:uid="{00000000-0005-0000-0000-000070340000}"/>
    <cellStyle name="Normal 41 2 3 3 3 2 3" xfId="28519" xr:uid="{00000000-0005-0000-0000-0000676F0000}"/>
    <cellStyle name="Normal 41 2 3 3 3 3" xfId="8404" xr:uid="{00000000-0005-0000-0000-0000D4200000}"/>
    <cellStyle name="Normal 41 2 3 3 3 3 3" xfId="23502" xr:uid="{00000000-0005-0000-0000-0000CE5B0000}"/>
    <cellStyle name="Normal 41 2 3 3 3 5" xfId="18489" xr:uid="{00000000-0005-0000-0000-000039480000}"/>
    <cellStyle name="Normal 41 2 3 3 4" xfId="5043" xr:uid="{00000000-0005-0000-0000-0000B3130000}"/>
    <cellStyle name="Normal 41 2 3 3 4 2" xfId="15095" xr:uid="{00000000-0005-0000-0000-0000F73A0000}"/>
    <cellStyle name="Normal 41 2 3 3 4 2 3" xfId="30190" xr:uid="{00000000-0005-0000-0000-0000EE750000}"/>
    <cellStyle name="Normal 41 2 3 3 4 3" xfId="10075" xr:uid="{00000000-0005-0000-0000-00005B270000}"/>
    <cellStyle name="Normal 41 2 3 3 4 3 3" xfId="25173" xr:uid="{00000000-0005-0000-0000-000055620000}"/>
    <cellStyle name="Normal 41 2 3 3 4 5" xfId="20160" xr:uid="{00000000-0005-0000-0000-0000C04E0000}"/>
    <cellStyle name="Normal 41 2 3 3 5" xfId="11753" xr:uid="{00000000-0005-0000-0000-0000E92D0000}"/>
    <cellStyle name="Normal 41 2 3 3 5 3" xfId="26848" xr:uid="{00000000-0005-0000-0000-0000E0680000}"/>
    <cellStyle name="Normal 41 2 3 3 6" xfId="6732" xr:uid="{00000000-0005-0000-0000-00004C1A0000}"/>
    <cellStyle name="Normal 41 2 3 3 6 3" xfId="21831" xr:uid="{00000000-0005-0000-0000-000047550000}"/>
    <cellStyle name="Normal 41 2 3 3 8" xfId="16818" xr:uid="{00000000-0005-0000-0000-0000B2410000}"/>
    <cellStyle name="Normal 41 2 3 4" xfId="2080" xr:uid="{00000000-0005-0000-0000-000020080000}"/>
    <cellStyle name="Normal 41 2 3 4 2" xfId="3769" xr:uid="{00000000-0005-0000-0000-0000B90E0000}"/>
    <cellStyle name="Normal 41 2 3 4 2 2" xfId="13842" xr:uid="{00000000-0005-0000-0000-000012360000}"/>
    <cellStyle name="Normal 41 2 3 4 2 2 3" xfId="28937" xr:uid="{00000000-0005-0000-0000-000009710000}"/>
    <cellStyle name="Normal 41 2 3 4 2 3" xfId="8822" xr:uid="{00000000-0005-0000-0000-000076220000}"/>
    <cellStyle name="Normal 41 2 3 4 2 3 3" xfId="23920" xr:uid="{00000000-0005-0000-0000-0000705D0000}"/>
    <cellStyle name="Normal 41 2 3 4 2 5" xfId="18907" xr:uid="{00000000-0005-0000-0000-0000DB490000}"/>
    <cellStyle name="Normal 41 2 3 4 3" xfId="5461" xr:uid="{00000000-0005-0000-0000-000055150000}"/>
    <cellStyle name="Normal 41 2 3 4 3 2" xfId="15513" xr:uid="{00000000-0005-0000-0000-0000993C0000}"/>
    <cellStyle name="Normal 41 2 3 4 3 2 3" xfId="30608" xr:uid="{00000000-0005-0000-0000-000090770000}"/>
    <cellStyle name="Normal 41 2 3 4 3 3" xfId="10493" xr:uid="{00000000-0005-0000-0000-0000FD280000}"/>
    <cellStyle name="Normal 41 2 3 4 3 3 3" xfId="25591" xr:uid="{00000000-0005-0000-0000-0000F7630000}"/>
    <cellStyle name="Normal 41 2 3 4 3 5" xfId="20578" xr:uid="{00000000-0005-0000-0000-000062500000}"/>
    <cellStyle name="Normal 41 2 3 4 4" xfId="12171" xr:uid="{00000000-0005-0000-0000-00008B2F0000}"/>
    <cellStyle name="Normal 41 2 3 4 4 3" xfId="27266" xr:uid="{00000000-0005-0000-0000-0000826A0000}"/>
    <cellStyle name="Normal 41 2 3 4 5" xfId="7150" xr:uid="{00000000-0005-0000-0000-0000EE1B0000}"/>
    <cellStyle name="Normal 41 2 3 4 5 3" xfId="22249" xr:uid="{00000000-0005-0000-0000-0000E9560000}"/>
    <cellStyle name="Normal 41 2 3 4 7" xfId="17236" xr:uid="{00000000-0005-0000-0000-000054430000}"/>
    <cellStyle name="Normal 41 2 3 5" xfId="2932" xr:uid="{00000000-0005-0000-0000-0000740B0000}"/>
    <cellStyle name="Normal 41 2 3 5 2" xfId="13006" xr:uid="{00000000-0005-0000-0000-0000CE320000}"/>
    <cellStyle name="Normal 41 2 3 5 2 3" xfId="28101" xr:uid="{00000000-0005-0000-0000-0000C56D0000}"/>
    <cellStyle name="Normal 41 2 3 5 3" xfId="7986" xr:uid="{00000000-0005-0000-0000-0000321F0000}"/>
    <cellStyle name="Normal 41 2 3 5 3 3" xfId="23084" xr:uid="{00000000-0005-0000-0000-00002C5A0000}"/>
    <cellStyle name="Normal 41 2 3 5 5" xfId="18071" xr:uid="{00000000-0005-0000-0000-000097460000}"/>
    <cellStyle name="Normal 41 2 3 6" xfId="4625" xr:uid="{00000000-0005-0000-0000-000011120000}"/>
    <cellStyle name="Normal 41 2 3 6 2" xfId="14677" xr:uid="{00000000-0005-0000-0000-000055390000}"/>
    <cellStyle name="Normal 41 2 3 6 2 3" xfId="29772" xr:uid="{00000000-0005-0000-0000-00004C740000}"/>
    <cellStyle name="Normal 41 2 3 6 3" xfId="9657" xr:uid="{00000000-0005-0000-0000-0000B9250000}"/>
    <cellStyle name="Normal 41 2 3 6 3 3" xfId="24755" xr:uid="{00000000-0005-0000-0000-0000B3600000}"/>
    <cellStyle name="Normal 41 2 3 6 5" xfId="19742" xr:uid="{00000000-0005-0000-0000-00001E4D0000}"/>
    <cellStyle name="Normal 41 2 3 7" xfId="11335" xr:uid="{00000000-0005-0000-0000-0000472C0000}"/>
    <cellStyle name="Normal 41 2 3 7 3" xfId="26430" xr:uid="{00000000-0005-0000-0000-00003E670000}"/>
    <cellStyle name="Normal 41 2 3 8" xfId="6314" xr:uid="{00000000-0005-0000-0000-0000AA180000}"/>
    <cellStyle name="Normal 41 2 3 8 3" xfId="21413" xr:uid="{00000000-0005-0000-0000-0000A5530000}"/>
    <cellStyle name="Normal 41 2 4" xfId="1340" xr:uid="{00000000-0005-0000-0000-00003C050000}"/>
    <cellStyle name="Normal 41 2 4 2" xfId="1763" xr:uid="{00000000-0005-0000-0000-0000E3060000}"/>
    <cellStyle name="Normal 41 2 4 2 2" xfId="2602" xr:uid="{00000000-0005-0000-0000-00002A0A0000}"/>
    <cellStyle name="Normal 41 2 4 2 2 2" xfId="4291" xr:uid="{00000000-0005-0000-0000-0000C3100000}"/>
    <cellStyle name="Normal 41 2 4 2 2 2 2" xfId="14364" xr:uid="{00000000-0005-0000-0000-00001C380000}"/>
    <cellStyle name="Normal 41 2 4 2 2 2 2 3" xfId="29459" xr:uid="{00000000-0005-0000-0000-000013730000}"/>
    <cellStyle name="Normal 41 2 4 2 2 2 3" xfId="9344" xr:uid="{00000000-0005-0000-0000-000080240000}"/>
    <cellStyle name="Normal 41 2 4 2 2 2 3 3" xfId="24442" xr:uid="{00000000-0005-0000-0000-00007A5F0000}"/>
    <cellStyle name="Normal 41 2 4 2 2 2 5" xfId="19429" xr:uid="{00000000-0005-0000-0000-0000E54B0000}"/>
    <cellStyle name="Normal 41 2 4 2 2 3" xfId="5983" xr:uid="{00000000-0005-0000-0000-00005F170000}"/>
    <cellStyle name="Normal 41 2 4 2 2 3 2" xfId="16035" xr:uid="{00000000-0005-0000-0000-0000A33E0000}"/>
    <cellStyle name="Normal 41 2 4 2 2 3 2 3" xfId="31130" xr:uid="{00000000-0005-0000-0000-00009A790000}"/>
    <cellStyle name="Normal 41 2 4 2 2 3 3" xfId="11015" xr:uid="{00000000-0005-0000-0000-0000072B0000}"/>
    <cellStyle name="Normal 41 2 4 2 2 3 3 3" xfId="26113" xr:uid="{00000000-0005-0000-0000-000001660000}"/>
    <cellStyle name="Normal 41 2 4 2 2 3 5" xfId="21100" xr:uid="{00000000-0005-0000-0000-00006C520000}"/>
    <cellStyle name="Normal 41 2 4 2 2 4" xfId="12693" xr:uid="{00000000-0005-0000-0000-000095310000}"/>
    <cellStyle name="Normal 41 2 4 2 2 4 3" xfId="27788" xr:uid="{00000000-0005-0000-0000-00008C6C0000}"/>
    <cellStyle name="Normal 41 2 4 2 2 5" xfId="7672" xr:uid="{00000000-0005-0000-0000-0000F81D0000}"/>
    <cellStyle name="Normal 41 2 4 2 2 5 3" xfId="22771" xr:uid="{00000000-0005-0000-0000-0000F3580000}"/>
    <cellStyle name="Normal 41 2 4 2 2 7" xfId="17758" xr:uid="{00000000-0005-0000-0000-00005E450000}"/>
    <cellStyle name="Normal 41 2 4 2 3" xfId="3454" xr:uid="{00000000-0005-0000-0000-00007E0D0000}"/>
    <cellStyle name="Normal 41 2 4 2 3 2" xfId="13528" xr:uid="{00000000-0005-0000-0000-0000D8340000}"/>
    <cellStyle name="Normal 41 2 4 2 3 2 3" xfId="28623" xr:uid="{00000000-0005-0000-0000-0000CF6F0000}"/>
    <cellStyle name="Normal 41 2 4 2 3 3" xfId="8508" xr:uid="{00000000-0005-0000-0000-00003C210000}"/>
    <cellStyle name="Normal 41 2 4 2 3 3 3" xfId="23606" xr:uid="{00000000-0005-0000-0000-0000365C0000}"/>
    <cellStyle name="Normal 41 2 4 2 3 5" xfId="18593" xr:uid="{00000000-0005-0000-0000-0000A1480000}"/>
    <cellStyle name="Normal 41 2 4 2 4" xfId="5147" xr:uid="{00000000-0005-0000-0000-00001B140000}"/>
    <cellStyle name="Normal 41 2 4 2 4 2" xfId="15199" xr:uid="{00000000-0005-0000-0000-00005F3B0000}"/>
    <cellStyle name="Normal 41 2 4 2 4 2 3" xfId="30294" xr:uid="{00000000-0005-0000-0000-000056760000}"/>
    <cellStyle name="Normal 41 2 4 2 4 3" xfId="10179" xr:uid="{00000000-0005-0000-0000-0000C3270000}"/>
    <cellStyle name="Normal 41 2 4 2 4 3 3" xfId="25277" xr:uid="{00000000-0005-0000-0000-0000BD620000}"/>
    <cellStyle name="Normal 41 2 4 2 4 5" xfId="20264" xr:uid="{00000000-0005-0000-0000-0000284F0000}"/>
    <cellStyle name="Normal 41 2 4 2 5" xfId="11857" xr:uid="{00000000-0005-0000-0000-0000512E0000}"/>
    <cellStyle name="Normal 41 2 4 2 5 3" xfId="26952" xr:uid="{00000000-0005-0000-0000-000048690000}"/>
    <cellStyle name="Normal 41 2 4 2 6" xfId="6836" xr:uid="{00000000-0005-0000-0000-0000B41A0000}"/>
    <cellStyle name="Normal 41 2 4 2 6 3" xfId="21935" xr:uid="{00000000-0005-0000-0000-0000AF550000}"/>
    <cellStyle name="Normal 41 2 4 2 8" xfId="16922" xr:uid="{00000000-0005-0000-0000-00001A420000}"/>
    <cellStyle name="Normal 41 2 4 3" xfId="2184" xr:uid="{00000000-0005-0000-0000-000088080000}"/>
    <cellStyle name="Normal 41 2 4 3 2" xfId="3873" xr:uid="{00000000-0005-0000-0000-0000210F0000}"/>
    <cellStyle name="Normal 41 2 4 3 2 2" xfId="13946" xr:uid="{00000000-0005-0000-0000-00007A360000}"/>
    <cellStyle name="Normal 41 2 4 3 2 2 3" xfId="29041" xr:uid="{00000000-0005-0000-0000-000071710000}"/>
    <cellStyle name="Normal 41 2 4 3 2 3" xfId="8926" xr:uid="{00000000-0005-0000-0000-0000DE220000}"/>
    <cellStyle name="Normal 41 2 4 3 2 3 3" xfId="24024" xr:uid="{00000000-0005-0000-0000-0000D85D0000}"/>
    <cellStyle name="Normal 41 2 4 3 2 5" xfId="19011" xr:uid="{00000000-0005-0000-0000-0000434A0000}"/>
    <cellStyle name="Normal 41 2 4 3 3" xfId="5565" xr:uid="{00000000-0005-0000-0000-0000BD150000}"/>
    <cellStyle name="Normal 41 2 4 3 3 2" xfId="15617" xr:uid="{00000000-0005-0000-0000-0000013D0000}"/>
    <cellStyle name="Normal 41 2 4 3 3 2 3" xfId="30712" xr:uid="{00000000-0005-0000-0000-0000F8770000}"/>
    <cellStyle name="Normal 41 2 4 3 3 3" xfId="10597" xr:uid="{00000000-0005-0000-0000-000065290000}"/>
    <cellStyle name="Normal 41 2 4 3 3 3 3" xfId="25695" xr:uid="{00000000-0005-0000-0000-00005F640000}"/>
    <cellStyle name="Normal 41 2 4 3 3 5" xfId="20682" xr:uid="{00000000-0005-0000-0000-0000CA500000}"/>
    <cellStyle name="Normal 41 2 4 3 4" xfId="12275" xr:uid="{00000000-0005-0000-0000-0000F32F0000}"/>
    <cellStyle name="Normal 41 2 4 3 4 3" xfId="27370" xr:uid="{00000000-0005-0000-0000-0000EA6A0000}"/>
    <cellStyle name="Normal 41 2 4 3 5" xfId="7254" xr:uid="{00000000-0005-0000-0000-0000561C0000}"/>
    <cellStyle name="Normal 41 2 4 3 5 3" xfId="22353" xr:uid="{00000000-0005-0000-0000-000051570000}"/>
    <cellStyle name="Normal 41 2 4 3 7" xfId="17340" xr:uid="{00000000-0005-0000-0000-0000BC430000}"/>
    <cellStyle name="Normal 41 2 4 4" xfId="3036" xr:uid="{00000000-0005-0000-0000-0000DC0B0000}"/>
    <cellStyle name="Normal 41 2 4 4 2" xfId="13110" xr:uid="{00000000-0005-0000-0000-000036330000}"/>
    <cellStyle name="Normal 41 2 4 4 2 3" xfId="28205" xr:uid="{00000000-0005-0000-0000-00002D6E0000}"/>
    <cellStyle name="Normal 41 2 4 4 3" xfId="8090" xr:uid="{00000000-0005-0000-0000-00009A1F0000}"/>
    <cellStyle name="Normal 41 2 4 4 3 3" xfId="23188" xr:uid="{00000000-0005-0000-0000-0000945A0000}"/>
    <cellStyle name="Normal 41 2 4 4 5" xfId="18175" xr:uid="{00000000-0005-0000-0000-0000FF460000}"/>
    <cellStyle name="Normal 41 2 4 5" xfId="4729" xr:uid="{00000000-0005-0000-0000-000079120000}"/>
    <cellStyle name="Normal 41 2 4 5 2" xfId="14781" xr:uid="{00000000-0005-0000-0000-0000BD390000}"/>
    <cellStyle name="Normal 41 2 4 5 2 3" xfId="29876" xr:uid="{00000000-0005-0000-0000-0000B4740000}"/>
    <cellStyle name="Normal 41 2 4 5 3" xfId="9761" xr:uid="{00000000-0005-0000-0000-000021260000}"/>
    <cellStyle name="Normal 41 2 4 5 3 3" xfId="24859" xr:uid="{00000000-0005-0000-0000-00001B610000}"/>
    <cellStyle name="Normal 41 2 4 5 5" xfId="19846" xr:uid="{00000000-0005-0000-0000-0000864D0000}"/>
    <cellStyle name="Normal 41 2 4 6" xfId="11439" xr:uid="{00000000-0005-0000-0000-0000AF2C0000}"/>
    <cellStyle name="Normal 41 2 4 6 3" xfId="26534" xr:uid="{00000000-0005-0000-0000-0000A6670000}"/>
    <cellStyle name="Normal 41 2 4 7" xfId="6418" xr:uid="{00000000-0005-0000-0000-000012190000}"/>
    <cellStyle name="Normal 41 2 4 7 3" xfId="21517" xr:uid="{00000000-0005-0000-0000-00000D540000}"/>
    <cellStyle name="Normal 41 2 4 9" xfId="16504" xr:uid="{00000000-0005-0000-0000-000078400000}"/>
    <cellStyle name="Normal 41 2 5" xfId="1553" xr:uid="{00000000-0005-0000-0000-000011060000}"/>
    <cellStyle name="Normal 41 2 5 2" xfId="2394" xr:uid="{00000000-0005-0000-0000-00005A090000}"/>
    <cellStyle name="Normal 41 2 5 2 2" xfId="4083" xr:uid="{00000000-0005-0000-0000-0000F30F0000}"/>
    <cellStyle name="Normal 41 2 5 2 2 2" xfId="14156" xr:uid="{00000000-0005-0000-0000-00004C370000}"/>
    <cellStyle name="Normal 41 2 5 2 2 2 3" xfId="29251" xr:uid="{00000000-0005-0000-0000-000043720000}"/>
    <cellStyle name="Normal 41 2 5 2 2 3" xfId="9136" xr:uid="{00000000-0005-0000-0000-0000B0230000}"/>
    <cellStyle name="Normal 41 2 5 2 2 3 3" xfId="24234" xr:uid="{00000000-0005-0000-0000-0000AA5E0000}"/>
    <cellStyle name="Normal 41 2 5 2 2 5" xfId="19221" xr:uid="{00000000-0005-0000-0000-0000154B0000}"/>
    <cellStyle name="Normal 41 2 5 2 3" xfId="5775" xr:uid="{00000000-0005-0000-0000-00008F160000}"/>
    <cellStyle name="Normal 41 2 5 2 3 2" xfId="15827" xr:uid="{00000000-0005-0000-0000-0000D33D0000}"/>
    <cellStyle name="Normal 41 2 5 2 3 2 3" xfId="30922" xr:uid="{00000000-0005-0000-0000-0000CA780000}"/>
    <cellStyle name="Normal 41 2 5 2 3 3" xfId="10807" xr:uid="{00000000-0005-0000-0000-0000372A0000}"/>
    <cellStyle name="Normal 41 2 5 2 3 3 3" xfId="25905" xr:uid="{00000000-0005-0000-0000-000031650000}"/>
    <cellStyle name="Normal 41 2 5 2 3 5" xfId="20892" xr:uid="{00000000-0005-0000-0000-00009C510000}"/>
    <cellStyle name="Normal 41 2 5 2 4" xfId="12485" xr:uid="{00000000-0005-0000-0000-0000C5300000}"/>
    <cellStyle name="Normal 41 2 5 2 4 3" xfId="27580" xr:uid="{00000000-0005-0000-0000-0000BC6B0000}"/>
    <cellStyle name="Normal 41 2 5 2 5" xfId="7464" xr:uid="{00000000-0005-0000-0000-0000281D0000}"/>
    <cellStyle name="Normal 41 2 5 2 5 3" xfId="22563" xr:uid="{00000000-0005-0000-0000-000023580000}"/>
    <cellStyle name="Normal 41 2 5 2 7" xfId="17550" xr:uid="{00000000-0005-0000-0000-00008E440000}"/>
    <cellStyle name="Normal 41 2 5 3" xfId="3246" xr:uid="{00000000-0005-0000-0000-0000AE0C0000}"/>
    <cellStyle name="Normal 41 2 5 3 2" xfId="13320" xr:uid="{00000000-0005-0000-0000-000008340000}"/>
    <cellStyle name="Normal 41 2 5 3 2 3" xfId="28415" xr:uid="{00000000-0005-0000-0000-0000FF6E0000}"/>
    <cellStyle name="Normal 41 2 5 3 3" xfId="8300" xr:uid="{00000000-0005-0000-0000-00006C200000}"/>
    <cellStyle name="Normal 41 2 5 3 3 3" xfId="23398" xr:uid="{00000000-0005-0000-0000-0000665B0000}"/>
    <cellStyle name="Normal 41 2 5 3 5" xfId="18385" xr:uid="{00000000-0005-0000-0000-0000D1470000}"/>
    <cellStyle name="Normal 41 2 5 4" xfId="4939" xr:uid="{00000000-0005-0000-0000-00004B130000}"/>
    <cellStyle name="Normal 41 2 5 4 2" xfId="14991" xr:uid="{00000000-0005-0000-0000-00008F3A0000}"/>
    <cellStyle name="Normal 41 2 5 4 2 3" xfId="30086" xr:uid="{00000000-0005-0000-0000-000086750000}"/>
    <cellStyle name="Normal 41 2 5 4 3" xfId="9971" xr:uid="{00000000-0005-0000-0000-0000F3260000}"/>
    <cellStyle name="Normal 41 2 5 4 3 3" xfId="25069" xr:uid="{00000000-0005-0000-0000-0000ED610000}"/>
    <cellStyle name="Normal 41 2 5 4 5" xfId="20056" xr:uid="{00000000-0005-0000-0000-0000584E0000}"/>
    <cellStyle name="Normal 41 2 5 5" xfId="11649" xr:uid="{00000000-0005-0000-0000-0000812D0000}"/>
    <cellStyle name="Normal 41 2 5 5 3" xfId="26744" xr:uid="{00000000-0005-0000-0000-000078680000}"/>
    <cellStyle name="Normal 41 2 5 6" xfId="6628" xr:uid="{00000000-0005-0000-0000-0000E4190000}"/>
    <cellStyle name="Normal 41 2 5 6 3" xfId="21727" xr:uid="{00000000-0005-0000-0000-0000DF540000}"/>
    <cellStyle name="Normal 41 2 5 8" xfId="16714" xr:uid="{00000000-0005-0000-0000-00004A410000}"/>
    <cellStyle name="Normal 41 2 6" xfId="1974" xr:uid="{00000000-0005-0000-0000-0000B6070000}"/>
    <cellStyle name="Normal 41 2 6 2" xfId="3665" xr:uid="{00000000-0005-0000-0000-0000510E0000}"/>
    <cellStyle name="Normal 41 2 6 2 2" xfId="13738" xr:uid="{00000000-0005-0000-0000-0000AA350000}"/>
    <cellStyle name="Normal 41 2 6 2 2 3" xfId="28833" xr:uid="{00000000-0005-0000-0000-0000A1700000}"/>
    <cellStyle name="Normal 41 2 6 2 3" xfId="8718" xr:uid="{00000000-0005-0000-0000-00000E220000}"/>
    <cellStyle name="Normal 41 2 6 2 3 3" xfId="23816" xr:uid="{00000000-0005-0000-0000-0000085D0000}"/>
    <cellStyle name="Normal 41 2 6 2 5" xfId="18803" xr:uid="{00000000-0005-0000-0000-000073490000}"/>
    <cellStyle name="Normal 41 2 6 3" xfId="5357" xr:uid="{00000000-0005-0000-0000-0000ED140000}"/>
    <cellStyle name="Normal 41 2 6 3 2" xfId="15409" xr:uid="{00000000-0005-0000-0000-0000313C0000}"/>
    <cellStyle name="Normal 41 2 6 3 2 3" xfId="30504" xr:uid="{00000000-0005-0000-0000-000028770000}"/>
    <cellStyle name="Normal 41 2 6 3 3" xfId="10389" xr:uid="{00000000-0005-0000-0000-000095280000}"/>
    <cellStyle name="Normal 41 2 6 3 3 3" xfId="25487" xr:uid="{00000000-0005-0000-0000-00008F630000}"/>
    <cellStyle name="Normal 41 2 6 3 5" xfId="20474" xr:uid="{00000000-0005-0000-0000-0000FA4F0000}"/>
    <cellStyle name="Normal 41 2 6 4" xfId="12067" xr:uid="{00000000-0005-0000-0000-0000232F0000}"/>
    <cellStyle name="Normal 41 2 6 4 3" xfId="27162" xr:uid="{00000000-0005-0000-0000-00001A6A0000}"/>
    <cellStyle name="Normal 41 2 6 5" xfId="7046" xr:uid="{00000000-0005-0000-0000-0000861B0000}"/>
    <cellStyle name="Normal 41 2 6 5 3" xfId="22145" xr:uid="{00000000-0005-0000-0000-000081560000}"/>
    <cellStyle name="Normal 41 2 6 7" xfId="17132" xr:uid="{00000000-0005-0000-0000-0000EC420000}"/>
    <cellStyle name="Normal 41 2 7" xfId="2824" xr:uid="{00000000-0005-0000-0000-0000080B0000}"/>
    <cellStyle name="Normal 41 2 7 2" xfId="12902" xr:uid="{00000000-0005-0000-0000-000066320000}"/>
    <cellStyle name="Normal 41 2 7 2 3" xfId="27997" xr:uid="{00000000-0005-0000-0000-00005D6D0000}"/>
    <cellStyle name="Normal 41 2 7 3" xfId="7882" xr:uid="{00000000-0005-0000-0000-0000CA1E0000}"/>
    <cellStyle name="Normal 41 2 7 3 3" xfId="22980" xr:uid="{00000000-0005-0000-0000-0000C4590000}"/>
    <cellStyle name="Normal 41 2 7 5" xfId="17967" xr:uid="{00000000-0005-0000-0000-00002F460000}"/>
    <cellStyle name="Normal 41 2 8" xfId="4518" xr:uid="{00000000-0005-0000-0000-0000A6110000}"/>
    <cellStyle name="Normal 41 2 8 2" xfId="14573" xr:uid="{00000000-0005-0000-0000-0000ED380000}"/>
    <cellStyle name="Normal 41 2 8 2 3" xfId="29668" xr:uid="{00000000-0005-0000-0000-0000E4730000}"/>
    <cellStyle name="Normal 41 2 8 3" xfId="9553" xr:uid="{00000000-0005-0000-0000-000051250000}"/>
    <cellStyle name="Normal 41 2 8 3 3" xfId="24651" xr:uid="{00000000-0005-0000-0000-00004B600000}"/>
    <cellStyle name="Normal 41 2 8 5" xfId="19638" xr:uid="{00000000-0005-0000-0000-0000B64C0000}"/>
    <cellStyle name="Normal 41 2 9" xfId="11229" xr:uid="{00000000-0005-0000-0000-0000DD2B0000}"/>
    <cellStyle name="Normal 41 2 9 3" xfId="26326" xr:uid="{00000000-0005-0000-0000-0000D6660000}"/>
    <cellStyle name="Normal 42" xfId="166" xr:uid="{00000000-0005-0000-0000-0000A6000000}"/>
    <cellStyle name="Normal 42 2" xfId="848" xr:uid="{00000000-0005-0000-0000-000050030000}"/>
    <cellStyle name="Normal 42 2 10" xfId="6209" xr:uid="{00000000-0005-0000-0000-000041180000}"/>
    <cellStyle name="Normal 42 2 10 3" xfId="21310" xr:uid="{00000000-0005-0000-0000-00003E530000}"/>
    <cellStyle name="Normal 42 2 12" xfId="16295" xr:uid="{00000000-0005-0000-0000-0000A73F0000}"/>
    <cellStyle name="Normal 42 2 2" xfId="1174" xr:uid="{00000000-0005-0000-0000-000096040000}"/>
    <cellStyle name="Normal 42 2 2 11" xfId="16349" xr:uid="{00000000-0005-0000-0000-0000DD3F0000}"/>
    <cellStyle name="Normal 42 2 2 2" xfId="1282" xr:uid="{00000000-0005-0000-0000-000002050000}"/>
    <cellStyle name="Normal 42 2 2 2 10" xfId="16453" xr:uid="{00000000-0005-0000-0000-000045400000}"/>
    <cellStyle name="Normal 42 2 2 2 2" xfId="1499" xr:uid="{00000000-0005-0000-0000-0000DB050000}"/>
    <cellStyle name="Normal 42 2 2 2 2 2" xfId="1920" xr:uid="{00000000-0005-0000-0000-000080070000}"/>
    <cellStyle name="Normal 42 2 2 2 2 2 2" xfId="2759" xr:uid="{00000000-0005-0000-0000-0000C70A0000}"/>
    <cellStyle name="Normal 42 2 2 2 2 2 2 2" xfId="4448" xr:uid="{00000000-0005-0000-0000-000060110000}"/>
    <cellStyle name="Normal 42 2 2 2 2 2 2 2 2" xfId="14521" xr:uid="{00000000-0005-0000-0000-0000B9380000}"/>
    <cellStyle name="Normal 42 2 2 2 2 2 2 2 2 3" xfId="29616" xr:uid="{00000000-0005-0000-0000-0000B0730000}"/>
    <cellStyle name="Normal 42 2 2 2 2 2 2 2 3" xfId="9501" xr:uid="{00000000-0005-0000-0000-00001D250000}"/>
    <cellStyle name="Normal 42 2 2 2 2 2 2 2 3 3" xfId="24599" xr:uid="{00000000-0005-0000-0000-000017600000}"/>
    <cellStyle name="Normal 42 2 2 2 2 2 2 2 5" xfId="19586" xr:uid="{00000000-0005-0000-0000-0000824C0000}"/>
    <cellStyle name="Normal 42 2 2 2 2 2 2 3" xfId="6140" xr:uid="{00000000-0005-0000-0000-0000FC170000}"/>
    <cellStyle name="Normal 42 2 2 2 2 2 2 3 2" xfId="16192" xr:uid="{00000000-0005-0000-0000-0000403F0000}"/>
    <cellStyle name="Normal 42 2 2 2 2 2 2 3 3" xfId="11172" xr:uid="{00000000-0005-0000-0000-0000A42B0000}"/>
    <cellStyle name="Normal 42 2 2 2 2 2 2 3 3 3" xfId="26270" xr:uid="{00000000-0005-0000-0000-00009E660000}"/>
    <cellStyle name="Normal 42 2 2 2 2 2 2 3 5" xfId="21257" xr:uid="{00000000-0005-0000-0000-000009530000}"/>
    <cellStyle name="Normal 42 2 2 2 2 2 2 4" xfId="12850" xr:uid="{00000000-0005-0000-0000-000032320000}"/>
    <cellStyle name="Normal 42 2 2 2 2 2 2 4 3" xfId="27945" xr:uid="{00000000-0005-0000-0000-0000296D0000}"/>
    <cellStyle name="Normal 42 2 2 2 2 2 2 5" xfId="7829" xr:uid="{00000000-0005-0000-0000-0000951E0000}"/>
    <cellStyle name="Normal 42 2 2 2 2 2 2 5 3" xfId="22928" xr:uid="{00000000-0005-0000-0000-000090590000}"/>
    <cellStyle name="Normal 42 2 2 2 2 2 2 7" xfId="17915" xr:uid="{00000000-0005-0000-0000-0000FB450000}"/>
    <cellStyle name="Normal 42 2 2 2 2 2 3" xfId="3611" xr:uid="{00000000-0005-0000-0000-00001B0E0000}"/>
    <cellStyle name="Normal 42 2 2 2 2 2 3 2" xfId="13685" xr:uid="{00000000-0005-0000-0000-000075350000}"/>
    <cellStyle name="Normal 42 2 2 2 2 2 3 2 3" xfId="28780" xr:uid="{00000000-0005-0000-0000-00006C700000}"/>
    <cellStyle name="Normal 42 2 2 2 2 2 3 3" xfId="8665" xr:uid="{00000000-0005-0000-0000-0000D9210000}"/>
    <cellStyle name="Normal 42 2 2 2 2 2 3 3 3" xfId="23763" xr:uid="{00000000-0005-0000-0000-0000D35C0000}"/>
    <cellStyle name="Normal 42 2 2 2 2 2 3 5" xfId="18750" xr:uid="{00000000-0005-0000-0000-00003E490000}"/>
    <cellStyle name="Normal 42 2 2 2 2 2 4" xfId="5304" xr:uid="{00000000-0005-0000-0000-0000B8140000}"/>
    <cellStyle name="Normal 42 2 2 2 2 2 4 2" xfId="15356" xr:uid="{00000000-0005-0000-0000-0000FC3B0000}"/>
    <cellStyle name="Normal 42 2 2 2 2 2 4 2 3" xfId="30451" xr:uid="{00000000-0005-0000-0000-0000F3760000}"/>
    <cellStyle name="Normal 42 2 2 2 2 2 4 3" xfId="10336" xr:uid="{00000000-0005-0000-0000-000060280000}"/>
    <cellStyle name="Normal 42 2 2 2 2 2 4 3 3" xfId="25434" xr:uid="{00000000-0005-0000-0000-00005A630000}"/>
    <cellStyle name="Normal 42 2 2 2 2 2 4 5" xfId="20421" xr:uid="{00000000-0005-0000-0000-0000C54F0000}"/>
    <cellStyle name="Normal 42 2 2 2 2 2 5" xfId="12014" xr:uid="{00000000-0005-0000-0000-0000EE2E0000}"/>
    <cellStyle name="Normal 42 2 2 2 2 2 5 3" xfId="27109" xr:uid="{00000000-0005-0000-0000-0000E5690000}"/>
    <cellStyle name="Normal 42 2 2 2 2 2 6" xfId="6993" xr:uid="{00000000-0005-0000-0000-0000511B0000}"/>
    <cellStyle name="Normal 42 2 2 2 2 2 6 3" xfId="22092" xr:uid="{00000000-0005-0000-0000-00004C560000}"/>
    <cellStyle name="Normal 42 2 2 2 2 2 8" xfId="17079" xr:uid="{00000000-0005-0000-0000-0000B7420000}"/>
    <cellStyle name="Normal 42 2 2 2 2 3" xfId="2341" xr:uid="{00000000-0005-0000-0000-000025090000}"/>
    <cellStyle name="Normal 42 2 2 2 2 3 2" xfId="4030" xr:uid="{00000000-0005-0000-0000-0000BE0F0000}"/>
    <cellStyle name="Normal 42 2 2 2 2 3 2 2" xfId="14103" xr:uid="{00000000-0005-0000-0000-000017370000}"/>
    <cellStyle name="Normal 42 2 2 2 2 3 2 2 3" xfId="29198" xr:uid="{00000000-0005-0000-0000-00000E720000}"/>
    <cellStyle name="Normal 42 2 2 2 2 3 2 3" xfId="9083" xr:uid="{00000000-0005-0000-0000-00007B230000}"/>
    <cellStyle name="Normal 42 2 2 2 2 3 2 3 3" xfId="24181" xr:uid="{00000000-0005-0000-0000-0000755E0000}"/>
    <cellStyle name="Normal 42 2 2 2 2 3 2 5" xfId="19168" xr:uid="{00000000-0005-0000-0000-0000E04A0000}"/>
    <cellStyle name="Normal 42 2 2 2 2 3 3" xfId="5722" xr:uid="{00000000-0005-0000-0000-00005A160000}"/>
    <cellStyle name="Normal 42 2 2 2 2 3 3 2" xfId="15774" xr:uid="{00000000-0005-0000-0000-00009E3D0000}"/>
    <cellStyle name="Normal 42 2 2 2 2 3 3 2 3" xfId="30869" xr:uid="{00000000-0005-0000-0000-000095780000}"/>
    <cellStyle name="Normal 42 2 2 2 2 3 3 3" xfId="10754" xr:uid="{00000000-0005-0000-0000-0000022A0000}"/>
    <cellStyle name="Normal 42 2 2 2 2 3 3 3 3" xfId="25852" xr:uid="{00000000-0005-0000-0000-0000FC640000}"/>
    <cellStyle name="Normal 42 2 2 2 2 3 3 5" xfId="20839" xr:uid="{00000000-0005-0000-0000-000067510000}"/>
    <cellStyle name="Normal 42 2 2 2 2 3 4" xfId="12432" xr:uid="{00000000-0005-0000-0000-000090300000}"/>
    <cellStyle name="Normal 42 2 2 2 2 3 4 3" xfId="27527" xr:uid="{00000000-0005-0000-0000-0000876B0000}"/>
    <cellStyle name="Normal 42 2 2 2 2 3 5" xfId="7411" xr:uid="{00000000-0005-0000-0000-0000F31C0000}"/>
    <cellStyle name="Normal 42 2 2 2 2 3 5 3" xfId="22510" xr:uid="{00000000-0005-0000-0000-0000EE570000}"/>
    <cellStyle name="Normal 42 2 2 2 2 3 7" xfId="17497" xr:uid="{00000000-0005-0000-0000-000059440000}"/>
    <cellStyle name="Normal 42 2 2 2 2 4" xfId="3193" xr:uid="{00000000-0005-0000-0000-0000790C0000}"/>
    <cellStyle name="Normal 42 2 2 2 2 4 2" xfId="13267" xr:uid="{00000000-0005-0000-0000-0000D3330000}"/>
    <cellStyle name="Normal 42 2 2 2 2 4 2 3" xfId="28362" xr:uid="{00000000-0005-0000-0000-0000CA6E0000}"/>
    <cellStyle name="Normal 42 2 2 2 2 4 3" xfId="8247" xr:uid="{00000000-0005-0000-0000-000037200000}"/>
    <cellStyle name="Normal 42 2 2 2 2 4 3 3" xfId="23345" xr:uid="{00000000-0005-0000-0000-0000315B0000}"/>
    <cellStyle name="Normal 42 2 2 2 2 4 5" xfId="18332" xr:uid="{00000000-0005-0000-0000-00009C470000}"/>
    <cellStyle name="Normal 42 2 2 2 2 5" xfId="4886" xr:uid="{00000000-0005-0000-0000-000016130000}"/>
    <cellStyle name="Normal 42 2 2 2 2 5 2" xfId="14938" xr:uid="{00000000-0005-0000-0000-00005A3A0000}"/>
    <cellStyle name="Normal 42 2 2 2 2 5 2 3" xfId="30033" xr:uid="{00000000-0005-0000-0000-000051750000}"/>
    <cellStyle name="Normal 42 2 2 2 2 5 3" xfId="9918" xr:uid="{00000000-0005-0000-0000-0000BE260000}"/>
    <cellStyle name="Normal 42 2 2 2 2 5 3 3" xfId="25016" xr:uid="{00000000-0005-0000-0000-0000B8610000}"/>
    <cellStyle name="Normal 42 2 2 2 2 5 5" xfId="20003" xr:uid="{00000000-0005-0000-0000-0000234E0000}"/>
    <cellStyle name="Normal 42 2 2 2 2 6" xfId="11596" xr:uid="{00000000-0005-0000-0000-00004C2D0000}"/>
    <cellStyle name="Normal 42 2 2 2 2 6 3" xfId="26691" xr:uid="{00000000-0005-0000-0000-000043680000}"/>
    <cellStyle name="Normal 42 2 2 2 2 7" xfId="6575" xr:uid="{00000000-0005-0000-0000-0000AF190000}"/>
    <cellStyle name="Normal 42 2 2 2 2 7 3" xfId="21674" xr:uid="{00000000-0005-0000-0000-0000AA540000}"/>
    <cellStyle name="Normal 42 2 2 2 2 9" xfId="16661" xr:uid="{00000000-0005-0000-0000-000015410000}"/>
    <cellStyle name="Normal 42 2 2 2 3" xfId="1712" xr:uid="{00000000-0005-0000-0000-0000B0060000}"/>
    <cellStyle name="Normal 42 2 2 2 3 2" xfId="2551" xr:uid="{00000000-0005-0000-0000-0000F7090000}"/>
    <cellStyle name="Normal 42 2 2 2 3 2 2" xfId="4240" xr:uid="{00000000-0005-0000-0000-000090100000}"/>
    <cellStyle name="Normal 42 2 2 2 3 2 2 2" xfId="14313" xr:uid="{00000000-0005-0000-0000-0000E9370000}"/>
    <cellStyle name="Normal 42 2 2 2 3 2 2 2 3" xfId="29408" xr:uid="{00000000-0005-0000-0000-0000E0720000}"/>
    <cellStyle name="Normal 42 2 2 2 3 2 2 3" xfId="9293" xr:uid="{00000000-0005-0000-0000-00004D240000}"/>
    <cellStyle name="Normal 42 2 2 2 3 2 2 3 3" xfId="24391" xr:uid="{00000000-0005-0000-0000-0000475F0000}"/>
    <cellStyle name="Normal 42 2 2 2 3 2 2 5" xfId="19378" xr:uid="{00000000-0005-0000-0000-0000B24B0000}"/>
    <cellStyle name="Normal 42 2 2 2 3 2 3" xfId="5932" xr:uid="{00000000-0005-0000-0000-00002C170000}"/>
    <cellStyle name="Normal 42 2 2 2 3 2 3 2" xfId="15984" xr:uid="{00000000-0005-0000-0000-0000703E0000}"/>
    <cellStyle name="Normal 42 2 2 2 3 2 3 2 3" xfId="31079" xr:uid="{00000000-0005-0000-0000-000067790000}"/>
    <cellStyle name="Normal 42 2 2 2 3 2 3 3" xfId="10964" xr:uid="{00000000-0005-0000-0000-0000D42A0000}"/>
    <cellStyle name="Normal 42 2 2 2 3 2 3 3 3" xfId="26062" xr:uid="{00000000-0005-0000-0000-0000CE650000}"/>
    <cellStyle name="Normal 42 2 2 2 3 2 3 5" xfId="21049" xr:uid="{00000000-0005-0000-0000-000039520000}"/>
    <cellStyle name="Normal 42 2 2 2 3 2 4" xfId="12642" xr:uid="{00000000-0005-0000-0000-000062310000}"/>
    <cellStyle name="Normal 42 2 2 2 3 2 4 3" xfId="27737" xr:uid="{00000000-0005-0000-0000-0000596C0000}"/>
    <cellStyle name="Normal 42 2 2 2 3 2 5" xfId="7621" xr:uid="{00000000-0005-0000-0000-0000C51D0000}"/>
    <cellStyle name="Normal 42 2 2 2 3 2 5 3" xfId="22720" xr:uid="{00000000-0005-0000-0000-0000C0580000}"/>
    <cellStyle name="Normal 42 2 2 2 3 2 7" xfId="17707" xr:uid="{00000000-0005-0000-0000-00002B450000}"/>
    <cellStyle name="Normal 42 2 2 2 3 3" xfId="3403" xr:uid="{00000000-0005-0000-0000-00004B0D0000}"/>
    <cellStyle name="Normal 42 2 2 2 3 3 2" xfId="13477" xr:uid="{00000000-0005-0000-0000-0000A5340000}"/>
    <cellStyle name="Normal 42 2 2 2 3 3 2 3" xfId="28572" xr:uid="{00000000-0005-0000-0000-00009C6F0000}"/>
    <cellStyle name="Normal 42 2 2 2 3 3 3" xfId="8457" xr:uid="{00000000-0005-0000-0000-000009210000}"/>
    <cellStyle name="Normal 42 2 2 2 3 3 3 3" xfId="23555" xr:uid="{00000000-0005-0000-0000-0000035C0000}"/>
    <cellStyle name="Normal 42 2 2 2 3 3 5" xfId="18542" xr:uid="{00000000-0005-0000-0000-00006E480000}"/>
    <cellStyle name="Normal 42 2 2 2 3 4" xfId="5096" xr:uid="{00000000-0005-0000-0000-0000E8130000}"/>
    <cellStyle name="Normal 42 2 2 2 3 4 2" xfId="15148" xr:uid="{00000000-0005-0000-0000-00002C3B0000}"/>
    <cellStyle name="Normal 42 2 2 2 3 4 2 3" xfId="30243" xr:uid="{00000000-0005-0000-0000-000023760000}"/>
    <cellStyle name="Normal 42 2 2 2 3 4 3" xfId="10128" xr:uid="{00000000-0005-0000-0000-000090270000}"/>
    <cellStyle name="Normal 42 2 2 2 3 4 3 3" xfId="25226" xr:uid="{00000000-0005-0000-0000-00008A620000}"/>
    <cellStyle name="Normal 42 2 2 2 3 4 5" xfId="20213" xr:uid="{00000000-0005-0000-0000-0000F54E0000}"/>
    <cellStyle name="Normal 42 2 2 2 3 5" xfId="11806" xr:uid="{00000000-0005-0000-0000-00001E2E0000}"/>
    <cellStyle name="Normal 42 2 2 2 3 5 3" xfId="26901" xr:uid="{00000000-0005-0000-0000-000015690000}"/>
    <cellStyle name="Normal 42 2 2 2 3 6" xfId="6785" xr:uid="{00000000-0005-0000-0000-0000811A0000}"/>
    <cellStyle name="Normal 42 2 2 2 3 6 3" xfId="21884" xr:uid="{00000000-0005-0000-0000-00007C550000}"/>
    <cellStyle name="Normal 42 2 2 2 3 8" xfId="16871" xr:uid="{00000000-0005-0000-0000-0000E7410000}"/>
    <cellStyle name="Normal 42 2 2 2 4" xfId="2133" xr:uid="{00000000-0005-0000-0000-000055080000}"/>
    <cellStyle name="Normal 42 2 2 2 4 2" xfId="3822" xr:uid="{00000000-0005-0000-0000-0000EE0E0000}"/>
    <cellStyle name="Normal 42 2 2 2 4 2 2" xfId="13895" xr:uid="{00000000-0005-0000-0000-000047360000}"/>
    <cellStyle name="Normal 42 2 2 2 4 2 2 3" xfId="28990" xr:uid="{00000000-0005-0000-0000-00003E710000}"/>
    <cellStyle name="Normal 42 2 2 2 4 2 3" xfId="8875" xr:uid="{00000000-0005-0000-0000-0000AB220000}"/>
    <cellStyle name="Normal 42 2 2 2 4 2 3 3" xfId="23973" xr:uid="{00000000-0005-0000-0000-0000A55D0000}"/>
    <cellStyle name="Normal 42 2 2 2 4 2 5" xfId="18960" xr:uid="{00000000-0005-0000-0000-0000104A0000}"/>
    <cellStyle name="Normal 42 2 2 2 4 3" xfId="5514" xr:uid="{00000000-0005-0000-0000-00008A150000}"/>
    <cellStyle name="Normal 42 2 2 2 4 3 2" xfId="15566" xr:uid="{00000000-0005-0000-0000-0000CE3C0000}"/>
    <cellStyle name="Normal 42 2 2 2 4 3 2 3" xfId="30661" xr:uid="{00000000-0005-0000-0000-0000C5770000}"/>
    <cellStyle name="Normal 42 2 2 2 4 3 3" xfId="10546" xr:uid="{00000000-0005-0000-0000-000032290000}"/>
    <cellStyle name="Normal 42 2 2 2 4 3 3 3" xfId="25644" xr:uid="{00000000-0005-0000-0000-00002C640000}"/>
    <cellStyle name="Normal 42 2 2 2 4 3 5" xfId="20631" xr:uid="{00000000-0005-0000-0000-000097500000}"/>
    <cellStyle name="Normal 42 2 2 2 4 4" xfId="12224" xr:uid="{00000000-0005-0000-0000-0000C02F0000}"/>
    <cellStyle name="Normal 42 2 2 2 4 4 3" xfId="27319" xr:uid="{00000000-0005-0000-0000-0000B76A0000}"/>
    <cellStyle name="Normal 42 2 2 2 4 5" xfId="7203" xr:uid="{00000000-0005-0000-0000-0000231C0000}"/>
    <cellStyle name="Normal 42 2 2 2 4 5 3" xfId="22302" xr:uid="{00000000-0005-0000-0000-00001E570000}"/>
    <cellStyle name="Normal 42 2 2 2 4 7" xfId="17289" xr:uid="{00000000-0005-0000-0000-000089430000}"/>
    <cellStyle name="Normal 42 2 2 2 5" xfId="2985" xr:uid="{00000000-0005-0000-0000-0000A90B0000}"/>
    <cellStyle name="Normal 42 2 2 2 5 2" xfId="13059" xr:uid="{00000000-0005-0000-0000-000003330000}"/>
    <cellStyle name="Normal 42 2 2 2 5 2 3" xfId="28154" xr:uid="{00000000-0005-0000-0000-0000FA6D0000}"/>
    <cellStyle name="Normal 42 2 2 2 5 3" xfId="8039" xr:uid="{00000000-0005-0000-0000-0000671F0000}"/>
    <cellStyle name="Normal 42 2 2 2 5 3 3" xfId="23137" xr:uid="{00000000-0005-0000-0000-0000615A0000}"/>
    <cellStyle name="Normal 42 2 2 2 5 5" xfId="18124" xr:uid="{00000000-0005-0000-0000-0000CC460000}"/>
    <cellStyle name="Normal 42 2 2 2 6" xfId="4678" xr:uid="{00000000-0005-0000-0000-000046120000}"/>
    <cellStyle name="Normal 42 2 2 2 6 2" xfId="14730" xr:uid="{00000000-0005-0000-0000-00008A390000}"/>
    <cellStyle name="Normal 42 2 2 2 6 2 3" xfId="29825" xr:uid="{00000000-0005-0000-0000-000081740000}"/>
    <cellStyle name="Normal 42 2 2 2 6 3" xfId="9710" xr:uid="{00000000-0005-0000-0000-0000EE250000}"/>
    <cellStyle name="Normal 42 2 2 2 6 3 3" xfId="24808" xr:uid="{00000000-0005-0000-0000-0000E8600000}"/>
    <cellStyle name="Normal 42 2 2 2 6 5" xfId="19795" xr:uid="{00000000-0005-0000-0000-0000534D0000}"/>
    <cellStyle name="Normal 42 2 2 2 7" xfId="11388" xr:uid="{00000000-0005-0000-0000-00007C2C0000}"/>
    <cellStyle name="Normal 42 2 2 2 7 3" xfId="26483" xr:uid="{00000000-0005-0000-0000-000073670000}"/>
    <cellStyle name="Normal 42 2 2 2 8" xfId="6367" xr:uid="{00000000-0005-0000-0000-0000DF180000}"/>
    <cellStyle name="Normal 42 2 2 2 8 3" xfId="21466" xr:uid="{00000000-0005-0000-0000-0000DA530000}"/>
    <cellStyle name="Normal 42 2 2 3" xfId="1395" xr:uid="{00000000-0005-0000-0000-000073050000}"/>
    <cellStyle name="Normal 42 2 2 3 2" xfId="1816" xr:uid="{00000000-0005-0000-0000-000018070000}"/>
    <cellStyle name="Normal 42 2 2 3 2 2" xfId="2655" xr:uid="{00000000-0005-0000-0000-00005F0A0000}"/>
    <cellStyle name="Normal 42 2 2 3 2 2 2" xfId="4344" xr:uid="{00000000-0005-0000-0000-0000F8100000}"/>
    <cellStyle name="Normal 42 2 2 3 2 2 2 2" xfId="14417" xr:uid="{00000000-0005-0000-0000-000051380000}"/>
    <cellStyle name="Normal 42 2 2 3 2 2 2 2 3" xfId="29512" xr:uid="{00000000-0005-0000-0000-000048730000}"/>
    <cellStyle name="Normal 42 2 2 3 2 2 2 3" xfId="9397" xr:uid="{00000000-0005-0000-0000-0000B5240000}"/>
    <cellStyle name="Normal 42 2 2 3 2 2 2 3 3" xfId="24495" xr:uid="{00000000-0005-0000-0000-0000AF5F0000}"/>
    <cellStyle name="Normal 42 2 2 3 2 2 2 5" xfId="19482" xr:uid="{00000000-0005-0000-0000-00001A4C0000}"/>
    <cellStyle name="Normal 42 2 2 3 2 2 3" xfId="6036" xr:uid="{00000000-0005-0000-0000-000094170000}"/>
    <cellStyle name="Normal 42 2 2 3 2 2 3 2" xfId="16088" xr:uid="{00000000-0005-0000-0000-0000D83E0000}"/>
    <cellStyle name="Normal 42 2 2 3 2 2 3 2 3" xfId="31183" xr:uid="{00000000-0005-0000-0000-0000CF790000}"/>
    <cellStyle name="Normal 42 2 2 3 2 2 3 3" xfId="11068" xr:uid="{00000000-0005-0000-0000-00003C2B0000}"/>
    <cellStyle name="Normal 42 2 2 3 2 2 3 3 3" xfId="26166" xr:uid="{00000000-0005-0000-0000-000036660000}"/>
    <cellStyle name="Normal 42 2 2 3 2 2 3 5" xfId="21153" xr:uid="{00000000-0005-0000-0000-0000A1520000}"/>
    <cellStyle name="Normal 42 2 2 3 2 2 4" xfId="12746" xr:uid="{00000000-0005-0000-0000-0000CA310000}"/>
    <cellStyle name="Normal 42 2 2 3 2 2 4 3" xfId="27841" xr:uid="{00000000-0005-0000-0000-0000C16C0000}"/>
    <cellStyle name="Normal 42 2 2 3 2 2 5" xfId="7725" xr:uid="{00000000-0005-0000-0000-00002D1E0000}"/>
    <cellStyle name="Normal 42 2 2 3 2 2 5 3" xfId="22824" xr:uid="{00000000-0005-0000-0000-000028590000}"/>
    <cellStyle name="Normal 42 2 2 3 2 2 7" xfId="17811" xr:uid="{00000000-0005-0000-0000-000093450000}"/>
    <cellStyle name="Normal 42 2 2 3 2 3" xfId="3507" xr:uid="{00000000-0005-0000-0000-0000B30D0000}"/>
    <cellStyle name="Normal 42 2 2 3 2 3 2" xfId="13581" xr:uid="{00000000-0005-0000-0000-00000D350000}"/>
    <cellStyle name="Normal 42 2 2 3 2 3 2 3" xfId="28676" xr:uid="{00000000-0005-0000-0000-000004700000}"/>
    <cellStyle name="Normal 42 2 2 3 2 3 3" xfId="8561" xr:uid="{00000000-0005-0000-0000-000071210000}"/>
    <cellStyle name="Normal 42 2 2 3 2 3 3 3" xfId="23659" xr:uid="{00000000-0005-0000-0000-00006B5C0000}"/>
    <cellStyle name="Normal 42 2 2 3 2 3 5" xfId="18646" xr:uid="{00000000-0005-0000-0000-0000D6480000}"/>
    <cellStyle name="Normal 42 2 2 3 2 4" xfId="5200" xr:uid="{00000000-0005-0000-0000-000050140000}"/>
    <cellStyle name="Normal 42 2 2 3 2 4 2" xfId="15252" xr:uid="{00000000-0005-0000-0000-0000943B0000}"/>
    <cellStyle name="Normal 42 2 2 3 2 4 2 3" xfId="30347" xr:uid="{00000000-0005-0000-0000-00008B760000}"/>
    <cellStyle name="Normal 42 2 2 3 2 4 3" xfId="10232" xr:uid="{00000000-0005-0000-0000-0000F8270000}"/>
    <cellStyle name="Normal 42 2 2 3 2 4 3 3" xfId="25330" xr:uid="{00000000-0005-0000-0000-0000F2620000}"/>
    <cellStyle name="Normal 42 2 2 3 2 4 5" xfId="20317" xr:uid="{00000000-0005-0000-0000-00005D4F0000}"/>
    <cellStyle name="Normal 42 2 2 3 2 5" xfId="11910" xr:uid="{00000000-0005-0000-0000-0000862E0000}"/>
    <cellStyle name="Normal 42 2 2 3 2 5 3" xfId="27005" xr:uid="{00000000-0005-0000-0000-00007D690000}"/>
    <cellStyle name="Normal 42 2 2 3 2 6" xfId="6889" xr:uid="{00000000-0005-0000-0000-0000E91A0000}"/>
    <cellStyle name="Normal 42 2 2 3 2 6 3" xfId="21988" xr:uid="{00000000-0005-0000-0000-0000E4550000}"/>
    <cellStyle name="Normal 42 2 2 3 2 8" xfId="16975" xr:uid="{00000000-0005-0000-0000-00004F420000}"/>
    <cellStyle name="Normal 42 2 2 3 3" xfId="2237" xr:uid="{00000000-0005-0000-0000-0000BD080000}"/>
    <cellStyle name="Normal 42 2 2 3 3 2" xfId="3926" xr:uid="{00000000-0005-0000-0000-0000560F0000}"/>
    <cellStyle name="Normal 42 2 2 3 3 2 2" xfId="13999" xr:uid="{00000000-0005-0000-0000-0000AF360000}"/>
    <cellStyle name="Normal 42 2 2 3 3 2 2 3" xfId="29094" xr:uid="{00000000-0005-0000-0000-0000A6710000}"/>
    <cellStyle name="Normal 42 2 2 3 3 2 3" xfId="8979" xr:uid="{00000000-0005-0000-0000-000013230000}"/>
    <cellStyle name="Normal 42 2 2 3 3 2 3 3" xfId="24077" xr:uid="{00000000-0005-0000-0000-00000D5E0000}"/>
    <cellStyle name="Normal 42 2 2 3 3 2 5" xfId="19064" xr:uid="{00000000-0005-0000-0000-0000784A0000}"/>
    <cellStyle name="Normal 42 2 2 3 3 3" xfId="5618" xr:uid="{00000000-0005-0000-0000-0000F2150000}"/>
    <cellStyle name="Normal 42 2 2 3 3 3 2" xfId="15670" xr:uid="{00000000-0005-0000-0000-0000363D0000}"/>
    <cellStyle name="Normal 42 2 2 3 3 3 2 3" xfId="30765" xr:uid="{00000000-0005-0000-0000-00002D780000}"/>
    <cellStyle name="Normal 42 2 2 3 3 3 3" xfId="10650" xr:uid="{00000000-0005-0000-0000-00009A290000}"/>
    <cellStyle name="Normal 42 2 2 3 3 3 3 3" xfId="25748" xr:uid="{00000000-0005-0000-0000-000094640000}"/>
    <cellStyle name="Normal 42 2 2 3 3 3 5" xfId="20735" xr:uid="{00000000-0005-0000-0000-0000FF500000}"/>
    <cellStyle name="Normal 42 2 2 3 3 4" xfId="12328" xr:uid="{00000000-0005-0000-0000-000028300000}"/>
    <cellStyle name="Normal 42 2 2 3 3 4 3" xfId="27423" xr:uid="{00000000-0005-0000-0000-00001F6B0000}"/>
    <cellStyle name="Normal 42 2 2 3 3 5" xfId="7307" xr:uid="{00000000-0005-0000-0000-00008B1C0000}"/>
    <cellStyle name="Normal 42 2 2 3 3 5 3" xfId="22406" xr:uid="{00000000-0005-0000-0000-000086570000}"/>
    <cellStyle name="Normal 42 2 2 3 3 7" xfId="17393" xr:uid="{00000000-0005-0000-0000-0000F1430000}"/>
    <cellStyle name="Normal 42 2 2 3 4" xfId="3089" xr:uid="{00000000-0005-0000-0000-0000110C0000}"/>
    <cellStyle name="Normal 42 2 2 3 4 2" xfId="13163" xr:uid="{00000000-0005-0000-0000-00006B330000}"/>
    <cellStyle name="Normal 42 2 2 3 4 2 3" xfId="28258" xr:uid="{00000000-0005-0000-0000-0000626E0000}"/>
    <cellStyle name="Normal 42 2 2 3 4 3" xfId="8143" xr:uid="{00000000-0005-0000-0000-0000CF1F0000}"/>
    <cellStyle name="Normal 42 2 2 3 4 3 3" xfId="23241" xr:uid="{00000000-0005-0000-0000-0000C95A0000}"/>
    <cellStyle name="Normal 42 2 2 3 4 5" xfId="18228" xr:uid="{00000000-0005-0000-0000-000034470000}"/>
    <cellStyle name="Normal 42 2 2 3 5" xfId="4782" xr:uid="{00000000-0005-0000-0000-0000AE120000}"/>
    <cellStyle name="Normal 42 2 2 3 5 2" xfId="14834" xr:uid="{00000000-0005-0000-0000-0000F2390000}"/>
    <cellStyle name="Normal 42 2 2 3 5 2 3" xfId="29929" xr:uid="{00000000-0005-0000-0000-0000E9740000}"/>
    <cellStyle name="Normal 42 2 2 3 5 3" xfId="9814" xr:uid="{00000000-0005-0000-0000-000056260000}"/>
    <cellStyle name="Normal 42 2 2 3 5 3 3" xfId="24912" xr:uid="{00000000-0005-0000-0000-000050610000}"/>
    <cellStyle name="Normal 42 2 2 3 5 5" xfId="19899" xr:uid="{00000000-0005-0000-0000-0000BB4D0000}"/>
    <cellStyle name="Normal 42 2 2 3 6" xfId="11492" xr:uid="{00000000-0005-0000-0000-0000E42C0000}"/>
    <cellStyle name="Normal 42 2 2 3 6 3" xfId="26587" xr:uid="{00000000-0005-0000-0000-0000DB670000}"/>
    <cellStyle name="Normal 42 2 2 3 7" xfId="6471" xr:uid="{00000000-0005-0000-0000-000047190000}"/>
    <cellStyle name="Normal 42 2 2 3 7 3" xfId="21570" xr:uid="{00000000-0005-0000-0000-000042540000}"/>
    <cellStyle name="Normal 42 2 2 3 9" xfId="16557" xr:uid="{00000000-0005-0000-0000-0000AD400000}"/>
    <cellStyle name="Normal 42 2 2 4" xfId="1608" xr:uid="{00000000-0005-0000-0000-000048060000}"/>
    <cellStyle name="Normal 42 2 2 4 2" xfId="2447" xr:uid="{00000000-0005-0000-0000-00008F090000}"/>
    <cellStyle name="Normal 42 2 2 4 2 2" xfId="4136" xr:uid="{00000000-0005-0000-0000-000028100000}"/>
    <cellStyle name="Normal 42 2 2 4 2 2 2" xfId="14209" xr:uid="{00000000-0005-0000-0000-000081370000}"/>
    <cellStyle name="Normal 42 2 2 4 2 2 2 3" xfId="29304" xr:uid="{00000000-0005-0000-0000-000078720000}"/>
    <cellStyle name="Normal 42 2 2 4 2 2 3" xfId="9189" xr:uid="{00000000-0005-0000-0000-0000E5230000}"/>
    <cellStyle name="Normal 42 2 2 4 2 2 3 3" xfId="24287" xr:uid="{00000000-0005-0000-0000-0000DF5E0000}"/>
    <cellStyle name="Normal 42 2 2 4 2 2 5" xfId="19274" xr:uid="{00000000-0005-0000-0000-00004A4B0000}"/>
    <cellStyle name="Normal 42 2 2 4 2 3" xfId="5828" xr:uid="{00000000-0005-0000-0000-0000C4160000}"/>
    <cellStyle name="Normal 42 2 2 4 2 3 2" xfId="15880" xr:uid="{00000000-0005-0000-0000-0000083E0000}"/>
    <cellStyle name="Normal 42 2 2 4 2 3 2 3" xfId="30975" xr:uid="{00000000-0005-0000-0000-0000FF780000}"/>
    <cellStyle name="Normal 42 2 2 4 2 3 3" xfId="10860" xr:uid="{00000000-0005-0000-0000-00006C2A0000}"/>
    <cellStyle name="Normal 42 2 2 4 2 3 3 3" xfId="25958" xr:uid="{00000000-0005-0000-0000-000066650000}"/>
    <cellStyle name="Normal 42 2 2 4 2 3 5" xfId="20945" xr:uid="{00000000-0005-0000-0000-0000D1510000}"/>
    <cellStyle name="Normal 42 2 2 4 2 4" xfId="12538" xr:uid="{00000000-0005-0000-0000-0000FA300000}"/>
    <cellStyle name="Normal 42 2 2 4 2 4 3" xfId="27633" xr:uid="{00000000-0005-0000-0000-0000F16B0000}"/>
    <cellStyle name="Normal 42 2 2 4 2 5" xfId="7517" xr:uid="{00000000-0005-0000-0000-00005D1D0000}"/>
    <cellStyle name="Normal 42 2 2 4 2 5 3" xfId="22616" xr:uid="{00000000-0005-0000-0000-000058580000}"/>
    <cellStyle name="Normal 42 2 2 4 2 7" xfId="17603" xr:uid="{00000000-0005-0000-0000-0000C3440000}"/>
    <cellStyle name="Normal 42 2 2 4 3" xfId="3299" xr:uid="{00000000-0005-0000-0000-0000E30C0000}"/>
    <cellStyle name="Normal 42 2 2 4 3 2" xfId="13373" xr:uid="{00000000-0005-0000-0000-00003D340000}"/>
    <cellStyle name="Normal 42 2 2 4 3 2 3" xfId="28468" xr:uid="{00000000-0005-0000-0000-0000346F0000}"/>
    <cellStyle name="Normal 42 2 2 4 3 3" xfId="8353" xr:uid="{00000000-0005-0000-0000-0000A1200000}"/>
    <cellStyle name="Normal 42 2 2 4 3 3 3" xfId="23451" xr:uid="{00000000-0005-0000-0000-00009B5B0000}"/>
    <cellStyle name="Normal 42 2 2 4 3 5" xfId="18438" xr:uid="{00000000-0005-0000-0000-000006480000}"/>
    <cellStyle name="Normal 42 2 2 4 4" xfId="4992" xr:uid="{00000000-0005-0000-0000-000080130000}"/>
    <cellStyle name="Normal 42 2 2 4 4 2" xfId="15044" xr:uid="{00000000-0005-0000-0000-0000C43A0000}"/>
    <cellStyle name="Normal 42 2 2 4 4 2 3" xfId="30139" xr:uid="{00000000-0005-0000-0000-0000BB750000}"/>
    <cellStyle name="Normal 42 2 2 4 4 3" xfId="10024" xr:uid="{00000000-0005-0000-0000-000028270000}"/>
    <cellStyle name="Normal 42 2 2 4 4 3 3" xfId="25122" xr:uid="{00000000-0005-0000-0000-000022620000}"/>
    <cellStyle name="Normal 42 2 2 4 4 5" xfId="20109" xr:uid="{00000000-0005-0000-0000-00008D4E0000}"/>
    <cellStyle name="Normal 42 2 2 4 5" xfId="11702" xr:uid="{00000000-0005-0000-0000-0000B62D0000}"/>
    <cellStyle name="Normal 42 2 2 4 5 3" xfId="26797" xr:uid="{00000000-0005-0000-0000-0000AD680000}"/>
    <cellStyle name="Normal 42 2 2 4 6" xfId="6681" xr:uid="{00000000-0005-0000-0000-0000191A0000}"/>
    <cellStyle name="Normal 42 2 2 4 6 3" xfId="21780" xr:uid="{00000000-0005-0000-0000-000014550000}"/>
    <cellStyle name="Normal 42 2 2 4 8" xfId="16767" xr:uid="{00000000-0005-0000-0000-00007F410000}"/>
    <cellStyle name="Normal 42 2 2 5" xfId="2029" xr:uid="{00000000-0005-0000-0000-0000ED070000}"/>
    <cellStyle name="Normal 42 2 2 5 2" xfId="3718" xr:uid="{00000000-0005-0000-0000-0000860E0000}"/>
    <cellStyle name="Normal 42 2 2 5 2 2" xfId="13791" xr:uid="{00000000-0005-0000-0000-0000DF350000}"/>
    <cellStyle name="Normal 42 2 2 5 2 2 3" xfId="28886" xr:uid="{00000000-0005-0000-0000-0000D6700000}"/>
    <cellStyle name="Normal 42 2 2 5 2 3" xfId="8771" xr:uid="{00000000-0005-0000-0000-000043220000}"/>
    <cellStyle name="Normal 42 2 2 5 2 3 3" xfId="23869" xr:uid="{00000000-0005-0000-0000-00003D5D0000}"/>
    <cellStyle name="Normal 42 2 2 5 2 5" xfId="18856" xr:uid="{00000000-0005-0000-0000-0000A8490000}"/>
    <cellStyle name="Normal 42 2 2 5 3" xfId="5410" xr:uid="{00000000-0005-0000-0000-000022150000}"/>
    <cellStyle name="Normal 42 2 2 5 3 2" xfId="15462" xr:uid="{00000000-0005-0000-0000-0000663C0000}"/>
    <cellStyle name="Normal 42 2 2 5 3 2 3" xfId="30557" xr:uid="{00000000-0005-0000-0000-00005D770000}"/>
    <cellStyle name="Normal 42 2 2 5 3 3" xfId="10442" xr:uid="{00000000-0005-0000-0000-0000CA280000}"/>
    <cellStyle name="Normal 42 2 2 5 3 3 3" xfId="25540" xr:uid="{00000000-0005-0000-0000-0000C4630000}"/>
    <cellStyle name="Normal 42 2 2 5 3 5" xfId="20527" xr:uid="{00000000-0005-0000-0000-00002F500000}"/>
    <cellStyle name="Normal 42 2 2 5 4" xfId="12120" xr:uid="{00000000-0005-0000-0000-0000582F0000}"/>
    <cellStyle name="Normal 42 2 2 5 4 3" xfId="27215" xr:uid="{00000000-0005-0000-0000-00004F6A0000}"/>
    <cellStyle name="Normal 42 2 2 5 5" xfId="7099" xr:uid="{00000000-0005-0000-0000-0000BB1B0000}"/>
    <cellStyle name="Normal 42 2 2 5 5 3" xfId="22198" xr:uid="{00000000-0005-0000-0000-0000B6560000}"/>
    <cellStyle name="Normal 42 2 2 5 7" xfId="17185" xr:uid="{00000000-0005-0000-0000-000021430000}"/>
    <cellStyle name="Normal 42 2 2 6" xfId="2881" xr:uid="{00000000-0005-0000-0000-0000410B0000}"/>
    <cellStyle name="Normal 42 2 2 6 2" xfId="12955" xr:uid="{00000000-0005-0000-0000-00009B320000}"/>
    <cellStyle name="Normal 42 2 2 6 2 3" xfId="28050" xr:uid="{00000000-0005-0000-0000-0000926D0000}"/>
    <cellStyle name="Normal 42 2 2 6 3" xfId="7935" xr:uid="{00000000-0005-0000-0000-0000FF1E0000}"/>
    <cellStyle name="Normal 42 2 2 6 3 3" xfId="23033" xr:uid="{00000000-0005-0000-0000-0000F9590000}"/>
    <cellStyle name="Normal 42 2 2 6 5" xfId="18020" xr:uid="{00000000-0005-0000-0000-000064460000}"/>
    <cellStyle name="Normal 42 2 2 7" xfId="4574" xr:uid="{00000000-0005-0000-0000-0000DE110000}"/>
    <cellStyle name="Normal 42 2 2 7 2" xfId="14626" xr:uid="{00000000-0005-0000-0000-000022390000}"/>
    <cellStyle name="Normal 42 2 2 7 2 3" xfId="29721" xr:uid="{00000000-0005-0000-0000-000019740000}"/>
    <cellStyle name="Normal 42 2 2 7 3" xfId="9606" xr:uid="{00000000-0005-0000-0000-000086250000}"/>
    <cellStyle name="Normal 42 2 2 7 3 3" xfId="24704" xr:uid="{00000000-0005-0000-0000-000080600000}"/>
    <cellStyle name="Normal 42 2 2 7 5" xfId="19691" xr:uid="{00000000-0005-0000-0000-0000EB4C0000}"/>
    <cellStyle name="Normal 42 2 2 8" xfId="11284" xr:uid="{00000000-0005-0000-0000-0000142C0000}"/>
    <cellStyle name="Normal 42 2 2 8 3" xfId="26379" xr:uid="{00000000-0005-0000-0000-00000B670000}"/>
    <cellStyle name="Normal 42 2 2 9" xfId="6263" xr:uid="{00000000-0005-0000-0000-000077180000}"/>
    <cellStyle name="Normal 42 2 2 9 3" xfId="21362" xr:uid="{00000000-0005-0000-0000-000072530000}"/>
    <cellStyle name="Normal 42 2 3" xfId="1228" xr:uid="{00000000-0005-0000-0000-0000CC040000}"/>
    <cellStyle name="Normal 42 2 3 10" xfId="16401" xr:uid="{00000000-0005-0000-0000-000011400000}"/>
    <cellStyle name="Normal 42 2 3 2" xfId="1447" xr:uid="{00000000-0005-0000-0000-0000A7050000}"/>
    <cellStyle name="Normal 42 2 3 2 2" xfId="1868" xr:uid="{00000000-0005-0000-0000-00004C070000}"/>
    <cellStyle name="Normal 42 2 3 2 2 2" xfId="2707" xr:uid="{00000000-0005-0000-0000-0000930A0000}"/>
    <cellStyle name="Normal 42 2 3 2 2 2 2" xfId="4396" xr:uid="{00000000-0005-0000-0000-00002C110000}"/>
    <cellStyle name="Normal 42 2 3 2 2 2 2 2" xfId="14469" xr:uid="{00000000-0005-0000-0000-000085380000}"/>
    <cellStyle name="Normal 42 2 3 2 2 2 2 2 3" xfId="29564" xr:uid="{00000000-0005-0000-0000-00007C730000}"/>
    <cellStyle name="Normal 42 2 3 2 2 2 2 3" xfId="9449" xr:uid="{00000000-0005-0000-0000-0000E9240000}"/>
    <cellStyle name="Normal 42 2 3 2 2 2 2 3 3" xfId="24547" xr:uid="{00000000-0005-0000-0000-0000E35F0000}"/>
    <cellStyle name="Normal 42 2 3 2 2 2 2 5" xfId="19534" xr:uid="{00000000-0005-0000-0000-00004E4C0000}"/>
    <cellStyle name="Normal 42 2 3 2 2 2 3" xfId="6088" xr:uid="{00000000-0005-0000-0000-0000C8170000}"/>
    <cellStyle name="Normal 42 2 3 2 2 2 3 2" xfId="16140" xr:uid="{00000000-0005-0000-0000-00000C3F0000}"/>
    <cellStyle name="Normal 42 2 3 2 2 2 3 2 3" xfId="31235" xr:uid="{00000000-0005-0000-0000-0000037A0000}"/>
    <cellStyle name="Normal 42 2 3 2 2 2 3 3" xfId="11120" xr:uid="{00000000-0005-0000-0000-0000702B0000}"/>
    <cellStyle name="Normal 42 2 3 2 2 2 3 3 3" xfId="26218" xr:uid="{00000000-0005-0000-0000-00006A660000}"/>
    <cellStyle name="Normal 42 2 3 2 2 2 3 5" xfId="21205" xr:uid="{00000000-0005-0000-0000-0000D5520000}"/>
    <cellStyle name="Normal 42 2 3 2 2 2 4" xfId="12798" xr:uid="{00000000-0005-0000-0000-0000FE310000}"/>
    <cellStyle name="Normal 42 2 3 2 2 2 4 3" xfId="27893" xr:uid="{00000000-0005-0000-0000-0000F56C0000}"/>
    <cellStyle name="Normal 42 2 3 2 2 2 5" xfId="7777" xr:uid="{00000000-0005-0000-0000-0000611E0000}"/>
    <cellStyle name="Normal 42 2 3 2 2 2 5 3" xfId="22876" xr:uid="{00000000-0005-0000-0000-00005C590000}"/>
    <cellStyle name="Normal 42 2 3 2 2 2 7" xfId="17863" xr:uid="{00000000-0005-0000-0000-0000C7450000}"/>
    <cellStyle name="Normal 42 2 3 2 2 3" xfId="3559" xr:uid="{00000000-0005-0000-0000-0000E70D0000}"/>
    <cellStyle name="Normal 42 2 3 2 2 3 2" xfId="13633" xr:uid="{00000000-0005-0000-0000-000041350000}"/>
    <cellStyle name="Normal 42 2 3 2 2 3 2 3" xfId="28728" xr:uid="{00000000-0005-0000-0000-000038700000}"/>
    <cellStyle name="Normal 42 2 3 2 2 3 3" xfId="8613" xr:uid="{00000000-0005-0000-0000-0000A5210000}"/>
    <cellStyle name="Normal 42 2 3 2 2 3 3 3" xfId="23711" xr:uid="{00000000-0005-0000-0000-00009F5C0000}"/>
    <cellStyle name="Normal 42 2 3 2 2 3 5" xfId="18698" xr:uid="{00000000-0005-0000-0000-00000A490000}"/>
    <cellStyle name="Normal 42 2 3 2 2 4" xfId="5252" xr:uid="{00000000-0005-0000-0000-000084140000}"/>
    <cellStyle name="Normal 42 2 3 2 2 4 2" xfId="15304" xr:uid="{00000000-0005-0000-0000-0000C83B0000}"/>
    <cellStyle name="Normal 42 2 3 2 2 4 2 3" xfId="30399" xr:uid="{00000000-0005-0000-0000-0000BF760000}"/>
    <cellStyle name="Normal 42 2 3 2 2 4 3" xfId="10284" xr:uid="{00000000-0005-0000-0000-00002C280000}"/>
    <cellStyle name="Normal 42 2 3 2 2 4 3 3" xfId="25382" xr:uid="{00000000-0005-0000-0000-000026630000}"/>
    <cellStyle name="Normal 42 2 3 2 2 4 5" xfId="20369" xr:uid="{00000000-0005-0000-0000-0000914F0000}"/>
    <cellStyle name="Normal 42 2 3 2 2 5" xfId="11962" xr:uid="{00000000-0005-0000-0000-0000BA2E0000}"/>
    <cellStyle name="Normal 42 2 3 2 2 5 3" xfId="27057" xr:uid="{00000000-0005-0000-0000-0000B1690000}"/>
    <cellStyle name="Normal 42 2 3 2 2 6" xfId="6941" xr:uid="{00000000-0005-0000-0000-00001D1B0000}"/>
    <cellStyle name="Normal 42 2 3 2 2 6 3" xfId="22040" xr:uid="{00000000-0005-0000-0000-000018560000}"/>
    <cellStyle name="Normal 42 2 3 2 2 8" xfId="17027" xr:uid="{00000000-0005-0000-0000-000083420000}"/>
    <cellStyle name="Normal 42 2 3 2 3" xfId="2289" xr:uid="{00000000-0005-0000-0000-0000F1080000}"/>
    <cellStyle name="Normal 42 2 3 2 3 2" xfId="3978" xr:uid="{00000000-0005-0000-0000-00008A0F0000}"/>
    <cellStyle name="Normal 42 2 3 2 3 2 2" xfId="14051" xr:uid="{00000000-0005-0000-0000-0000E3360000}"/>
    <cellStyle name="Normal 42 2 3 2 3 2 2 3" xfId="29146" xr:uid="{00000000-0005-0000-0000-0000DA710000}"/>
    <cellStyle name="Normal 42 2 3 2 3 2 3" xfId="9031" xr:uid="{00000000-0005-0000-0000-000047230000}"/>
    <cellStyle name="Normal 42 2 3 2 3 2 3 3" xfId="24129" xr:uid="{00000000-0005-0000-0000-0000415E0000}"/>
    <cellStyle name="Normal 42 2 3 2 3 2 5" xfId="19116" xr:uid="{00000000-0005-0000-0000-0000AC4A0000}"/>
    <cellStyle name="Normal 42 2 3 2 3 3" xfId="5670" xr:uid="{00000000-0005-0000-0000-000026160000}"/>
    <cellStyle name="Normal 42 2 3 2 3 3 2" xfId="15722" xr:uid="{00000000-0005-0000-0000-00006A3D0000}"/>
    <cellStyle name="Normal 42 2 3 2 3 3 2 3" xfId="30817" xr:uid="{00000000-0005-0000-0000-000061780000}"/>
    <cellStyle name="Normal 42 2 3 2 3 3 3" xfId="10702" xr:uid="{00000000-0005-0000-0000-0000CE290000}"/>
    <cellStyle name="Normal 42 2 3 2 3 3 3 3" xfId="25800" xr:uid="{00000000-0005-0000-0000-0000C8640000}"/>
    <cellStyle name="Normal 42 2 3 2 3 3 5" xfId="20787" xr:uid="{00000000-0005-0000-0000-000033510000}"/>
    <cellStyle name="Normal 42 2 3 2 3 4" xfId="12380" xr:uid="{00000000-0005-0000-0000-00005C300000}"/>
    <cellStyle name="Normal 42 2 3 2 3 4 3" xfId="27475" xr:uid="{00000000-0005-0000-0000-0000536B0000}"/>
    <cellStyle name="Normal 42 2 3 2 3 5" xfId="7359" xr:uid="{00000000-0005-0000-0000-0000BF1C0000}"/>
    <cellStyle name="Normal 42 2 3 2 3 5 3" xfId="22458" xr:uid="{00000000-0005-0000-0000-0000BA570000}"/>
    <cellStyle name="Normal 42 2 3 2 3 7" xfId="17445" xr:uid="{00000000-0005-0000-0000-000025440000}"/>
    <cellStyle name="Normal 42 2 3 2 4" xfId="3141" xr:uid="{00000000-0005-0000-0000-0000450C0000}"/>
    <cellStyle name="Normal 42 2 3 2 4 2" xfId="13215" xr:uid="{00000000-0005-0000-0000-00009F330000}"/>
    <cellStyle name="Normal 42 2 3 2 4 2 3" xfId="28310" xr:uid="{00000000-0005-0000-0000-0000966E0000}"/>
    <cellStyle name="Normal 42 2 3 2 4 3" xfId="8195" xr:uid="{00000000-0005-0000-0000-000003200000}"/>
    <cellStyle name="Normal 42 2 3 2 4 3 3" xfId="23293" xr:uid="{00000000-0005-0000-0000-0000FD5A0000}"/>
    <cellStyle name="Normal 42 2 3 2 4 5" xfId="18280" xr:uid="{00000000-0005-0000-0000-000068470000}"/>
    <cellStyle name="Normal 42 2 3 2 5" xfId="4834" xr:uid="{00000000-0005-0000-0000-0000E2120000}"/>
    <cellStyle name="Normal 42 2 3 2 5 2" xfId="14886" xr:uid="{00000000-0005-0000-0000-0000263A0000}"/>
    <cellStyle name="Normal 42 2 3 2 5 2 3" xfId="29981" xr:uid="{00000000-0005-0000-0000-00001D750000}"/>
    <cellStyle name="Normal 42 2 3 2 5 3" xfId="9866" xr:uid="{00000000-0005-0000-0000-00008A260000}"/>
    <cellStyle name="Normal 42 2 3 2 5 3 3" xfId="24964" xr:uid="{00000000-0005-0000-0000-000084610000}"/>
    <cellStyle name="Normal 42 2 3 2 5 5" xfId="19951" xr:uid="{00000000-0005-0000-0000-0000EF4D0000}"/>
    <cellStyle name="Normal 42 2 3 2 6" xfId="11544" xr:uid="{00000000-0005-0000-0000-0000182D0000}"/>
    <cellStyle name="Normal 42 2 3 2 6 3" xfId="26639" xr:uid="{00000000-0005-0000-0000-00000F680000}"/>
    <cellStyle name="Normal 42 2 3 2 7" xfId="6523" xr:uid="{00000000-0005-0000-0000-00007B190000}"/>
    <cellStyle name="Normal 42 2 3 2 7 3" xfId="21622" xr:uid="{00000000-0005-0000-0000-000076540000}"/>
    <cellStyle name="Normal 42 2 3 2 9" xfId="16609" xr:uid="{00000000-0005-0000-0000-0000E1400000}"/>
    <cellStyle name="Normal 42 2 3 3" xfId="1660" xr:uid="{00000000-0005-0000-0000-00007C060000}"/>
    <cellStyle name="Normal 42 2 3 3 2" xfId="2499" xr:uid="{00000000-0005-0000-0000-0000C3090000}"/>
    <cellStyle name="Normal 42 2 3 3 2 2" xfId="4188" xr:uid="{00000000-0005-0000-0000-00005C100000}"/>
    <cellStyle name="Normal 42 2 3 3 2 2 2" xfId="14261" xr:uid="{00000000-0005-0000-0000-0000B5370000}"/>
    <cellStyle name="Normal 42 2 3 3 2 2 2 3" xfId="29356" xr:uid="{00000000-0005-0000-0000-0000AC720000}"/>
    <cellStyle name="Normal 42 2 3 3 2 2 3" xfId="9241" xr:uid="{00000000-0005-0000-0000-000019240000}"/>
    <cellStyle name="Normal 42 2 3 3 2 2 3 3" xfId="24339" xr:uid="{00000000-0005-0000-0000-0000135F0000}"/>
    <cellStyle name="Normal 42 2 3 3 2 2 5" xfId="19326" xr:uid="{00000000-0005-0000-0000-00007E4B0000}"/>
    <cellStyle name="Normal 42 2 3 3 2 3" xfId="5880" xr:uid="{00000000-0005-0000-0000-0000F8160000}"/>
    <cellStyle name="Normal 42 2 3 3 2 3 2" xfId="15932" xr:uid="{00000000-0005-0000-0000-00003C3E0000}"/>
    <cellStyle name="Normal 42 2 3 3 2 3 2 3" xfId="31027" xr:uid="{00000000-0005-0000-0000-000033790000}"/>
    <cellStyle name="Normal 42 2 3 3 2 3 3" xfId="10912" xr:uid="{00000000-0005-0000-0000-0000A02A0000}"/>
    <cellStyle name="Normal 42 2 3 3 2 3 3 3" xfId="26010" xr:uid="{00000000-0005-0000-0000-00009A650000}"/>
    <cellStyle name="Normal 42 2 3 3 2 3 5" xfId="20997" xr:uid="{00000000-0005-0000-0000-000005520000}"/>
    <cellStyle name="Normal 42 2 3 3 2 4" xfId="12590" xr:uid="{00000000-0005-0000-0000-00002E310000}"/>
    <cellStyle name="Normal 42 2 3 3 2 4 3" xfId="27685" xr:uid="{00000000-0005-0000-0000-0000256C0000}"/>
    <cellStyle name="Normal 42 2 3 3 2 5" xfId="7569" xr:uid="{00000000-0005-0000-0000-0000911D0000}"/>
    <cellStyle name="Normal 42 2 3 3 2 5 3" xfId="22668" xr:uid="{00000000-0005-0000-0000-00008C580000}"/>
    <cellStyle name="Normal 42 2 3 3 2 7" xfId="17655" xr:uid="{00000000-0005-0000-0000-0000F7440000}"/>
    <cellStyle name="Normal 42 2 3 3 3" xfId="3351" xr:uid="{00000000-0005-0000-0000-0000170D0000}"/>
    <cellStyle name="Normal 42 2 3 3 3 2" xfId="13425" xr:uid="{00000000-0005-0000-0000-000071340000}"/>
    <cellStyle name="Normal 42 2 3 3 3 2 3" xfId="28520" xr:uid="{00000000-0005-0000-0000-0000686F0000}"/>
    <cellStyle name="Normal 42 2 3 3 3 3" xfId="8405" xr:uid="{00000000-0005-0000-0000-0000D5200000}"/>
    <cellStyle name="Normal 42 2 3 3 3 3 3" xfId="23503" xr:uid="{00000000-0005-0000-0000-0000CF5B0000}"/>
    <cellStyle name="Normal 42 2 3 3 3 5" xfId="18490" xr:uid="{00000000-0005-0000-0000-00003A480000}"/>
    <cellStyle name="Normal 42 2 3 3 4" xfId="5044" xr:uid="{00000000-0005-0000-0000-0000B4130000}"/>
    <cellStyle name="Normal 42 2 3 3 4 2" xfId="15096" xr:uid="{00000000-0005-0000-0000-0000F83A0000}"/>
    <cellStyle name="Normal 42 2 3 3 4 2 3" xfId="30191" xr:uid="{00000000-0005-0000-0000-0000EF750000}"/>
    <cellStyle name="Normal 42 2 3 3 4 3" xfId="10076" xr:uid="{00000000-0005-0000-0000-00005C270000}"/>
    <cellStyle name="Normal 42 2 3 3 4 3 3" xfId="25174" xr:uid="{00000000-0005-0000-0000-000056620000}"/>
    <cellStyle name="Normal 42 2 3 3 4 5" xfId="20161" xr:uid="{00000000-0005-0000-0000-0000C14E0000}"/>
    <cellStyle name="Normal 42 2 3 3 5" xfId="11754" xr:uid="{00000000-0005-0000-0000-0000EA2D0000}"/>
    <cellStyle name="Normal 42 2 3 3 5 3" xfId="26849" xr:uid="{00000000-0005-0000-0000-0000E1680000}"/>
    <cellStyle name="Normal 42 2 3 3 6" xfId="6733" xr:uid="{00000000-0005-0000-0000-00004D1A0000}"/>
    <cellStyle name="Normal 42 2 3 3 6 3" xfId="21832" xr:uid="{00000000-0005-0000-0000-000048550000}"/>
    <cellStyle name="Normal 42 2 3 3 8" xfId="16819" xr:uid="{00000000-0005-0000-0000-0000B3410000}"/>
    <cellStyle name="Normal 42 2 3 4" xfId="2081" xr:uid="{00000000-0005-0000-0000-000021080000}"/>
    <cellStyle name="Normal 42 2 3 4 2" xfId="3770" xr:uid="{00000000-0005-0000-0000-0000BA0E0000}"/>
    <cellStyle name="Normal 42 2 3 4 2 2" xfId="13843" xr:uid="{00000000-0005-0000-0000-000013360000}"/>
    <cellStyle name="Normal 42 2 3 4 2 2 3" xfId="28938" xr:uid="{00000000-0005-0000-0000-00000A710000}"/>
    <cellStyle name="Normal 42 2 3 4 2 3" xfId="8823" xr:uid="{00000000-0005-0000-0000-000077220000}"/>
    <cellStyle name="Normal 42 2 3 4 2 3 3" xfId="23921" xr:uid="{00000000-0005-0000-0000-0000715D0000}"/>
    <cellStyle name="Normal 42 2 3 4 2 5" xfId="18908" xr:uid="{00000000-0005-0000-0000-0000DC490000}"/>
    <cellStyle name="Normal 42 2 3 4 3" xfId="5462" xr:uid="{00000000-0005-0000-0000-000056150000}"/>
    <cellStyle name="Normal 42 2 3 4 3 2" xfId="15514" xr:uid="{00000000-0005-0000-0000-00009A3C0000}"/>
    <cellStyle name="Normal 42 2 3 4 3 2 3" xfId="30609" xr:uid="{00000000-0005-0000-0000-000091770000}"/>
    <cellStyle name="Normal 42 2 3 4 3 3" xfId="10494" xr:uid="{00000000-0005-0000-0000-0000FE280000}"/>
    <cellStyle name="Normal 42 2 3 4 3 3 3" xfId="25592" xr:uid="{00000000-0005-0000-0000-0000F8630000}"/>
    <cellStyle name="Normal 42 2 3 4 3 5" xfId="20579" xr:uid="{00000000-0005-0000-0000-000063500000}"/>
    <cellStyle name="Normal 42 2 3 4 4" xfId="12172" xr:uid="{00000000-0005-0000-0000-00008C2F0000}"/>
    <cellStyle name="Normal 42 2 3 4 4 3" xfId="27267" xr:uid="{00000000-0005-0000-0000-0000836A0000}"/>
    <cellStyle name="Normal 42 2 3 4 5" xfId="7151" xr:uid="{00000000-0005-0000-0000-0000EF1B0000}"/>
    <cellStyle name="Normal 42 2 3 4 5 3" xfId="22250" xr:uid="{00000000-0005-0000-0000-0000EA560000}"/>
    <cellStyle name="Normal 42 2 3 4 7" xfId="17237" xr:uid="{00000000-0005-0000-0000-000055430000}"/>
    <cellStyle name="Normal 42 2 3 5" xfId="2933" xr:uid="{00000000-0005-0000-0000-0000750B0000}"/>
    <cellStyle name="Normal 42 2 3 5 2" xfId="13007" xr:uid="{00000000-0005-0000-0000-0000CF320000}"/>
    <cellStyle name="Normal 42 2 3 5 2 3" xfId="28102" xr:uid="{00000000-0005-0000-0000-0000C66D0000}"/>
    <cellStyle name="Normal 42 2 3 5 3" xfId="7987" xr:uid="{00000000-0005-0000-0000-0000331F0000}"/>
    <cellStyle name="Normal 42 2 3 5 3 3" xfId="23085" xr:uid="{00000000-0005-0000-0000-00002D5A0000}"/>
    <cellStyle name="Normal 42 2 3 5 5" xfId="18072" xr:uid="{00000000-0005-0000-0000-000098460000}"/>
    <cellStyle name="Normal 42 2 3 6" xfId="4626" xr:uid="{00000000-0005-0000-0000-000012120000}"/>
    <cellStyle name="Normal 42 2 3 6 2" xfId="14678" xr:uid="{00000000-0005-0000-0000-000056390000}"/>
    <cellStyle name="Normal 42 2 3 6 2 3" xfId="29773" xr:uid="{00000000-0005-0000-0000-00004D740000}"/>
    <cellStyle name="Normal 42 2 3 6 3" xfId="9658" xr:uid="{00000000-0005-0000-0000-0000BA250000}"/>
    <cellStyle name="Normal 42 2 3 6 3 3" xfId="24756" xr:uid="{00000000-0005-0000-0000-0000B4600000}"/>
    <cellStyle name="Normal 42 2 3 6 5" xfId="19743" xr:uid="{00000000-0005-0000-0000-00001F4D0000}"/>
    <cellStyle name="Normal 42 2 3 7" xfId="11336" xr:uid="{00000000-0005-0000-0000-0000482C0000}"/>
    <cellStyle name="Normal 42 2 3 7 3" xfId="26431" xr:uid="{00000000-0005-0000-0000-00003F670000}"/>
    <cellStyle name="Normal 42 2 3 8" xfId="6315" xr:uid="{00000000-0005-0000-0000-0000AB180000}"/>
    <cellStyle name="Normal 42 2 3 8 3" xfId="21414" xr:uid="{00000000-0005-0000-0000-0000A6530000}"/>
    <cellStyle name="Normal 42 2 4" xfId="1341" xr:uid="{00000000-0005-0000-0000-00003D050000}"/>
    <cellStyle name="Normal 42 2 4 2" xfId="1764" xr:uid="{00000000-0005-0000-0000-0000E4060000}"/>
    <cellStyle name="Normal 42 2 4 2 2" xfId="2603" xr:uid="{00000000-0005-0000-0000-00002B0A0000}"/>
    <cellStyle name="Normal 42 2 4 2 2 2" xfId="4292" xr:uid="{00000000-0005-0000-0000-0000C4100000}"/>
    <cellStyle name="Normal 42 2 4 2 2 2 2" xfId="14365" xr:uid="{00000000-0005-0000-0000-00001D380000}"/>
    <cellStyle name="Normal 42 2 4 2 2 2 2 3" xfId="29460" xr:uid="{00000000-0005-0000-0000-000014730000}"/>
    <cellStyle name="Normal 42 2 4 2 2 2 3" xfId="9345" xr:uid="{00000000-0005-0000-0000-000081240000}"/>
    <cellStyle name="Normal 42 2 4 2 2 2 3 3" xfId="24443" xr:uid="{00000000-0005-0000-0000-00007B5F0000}"/>
    <cellStyle name="Normal 42 2 4 2 2 2 5" xfId="19430" xr:uid="{00000000-0005-0000-0000-0000E64B0000}"/>
    <cellStyle name="Normal 42 2 4 2 2 3" xfId="5984" xr:uid="{00000000-0005-0000-0000-000060170000}"/>
    <cellStyle name="Normal 42 2 4 2 2 3 2" xfId="16036" xr:uid="{00000000-0005-0000-0000-0000A43E0000}"/>
    <cellStyle name="Normal 42 2 4 2 2 3 2 3" xfId="31131" xr:uid="{00000000-0005-0000-0000-00009B790000}"/>
    <cellStyle name="Normal 42 2 4 2 2 3 3" xfId="11016" xr:uid="{00000000-0005-0000-0000-0000082B0000}"/>
    <cellStyle name="Normal 42 2 4 2 2 3 3 3" xfId="26114" xr:uid="{00000000-0005-0000-0000-000002660000}"/>
    <cellStyle name="Normal 42 2 4 2 2 3 5" xfId="21101" xr:uid="{00000000-0005-0000-0000-00006D520000}"/>
    <cellStyle name="Normal 42 2 4 2 2 4" xfId="12694" xr:uid="{00000000-0005-0000-0000-000096310000}"/>
    <cellStyle name="Normal 42 2 4 2 2 4 3" xfId="27789" xr:uid="{00000000-0005-0000-0000-00008D6C0000}"/>
    <cellStyle name="Normal 42 2 4 2 2 5" xfId="7673" xr:uid="{00000000-0005-0000-0000-0000F91D0000}"/>
    <cellStyle name="Normal 42 2 4 2 2 5 3" xfId="22772" xr:uid="{00000000-0005-0000-0000-0000F4580000}"/>
    <cellStyle name="Normal 42 2 4 2 2 7" xfId="17759" xr:uid="{00000000-0005-0000-0000-00005F450000}"/>
    <cellStyle name="Normal 42 2 4 2 3" xfId="3455" xr:uid="{00000000-0005-0000-0000-00007F0D0000}"/>
    <cellStyle name="Normal 42 2 4 2 3 2" xfId="13529" xr:uid="{00000000-0005-0000-0000-0000D9340000}"/>
    <cellStyle name="Normal 42 2 4 2 3 2 3" xfId="28624" xr:uid="{00000000-0005-0000-0000-0000D06F0000}"/>
    <cellStyle name="Normal 42 2 4 2 3 3" xfId="8509" xr:uid="{00000000-0005-0000-0000-00003D210000}"/>
    <cellStyle name="Normal 42 2 4 2 3 3 3" xfId="23607" xr:uid="{00000000-0005-0000-0000-0000375C0000}"/>
    <cellStyle name="Normal 42 2 4 2 3 5" xfId="18594" xr:uid="{00000000-0005-0000-0000-0000A2480000}"/>
    <cellStyle name="Normal 42 2 4 2 4" xfId="5148" xr:uid="{00000000-0005-0000-0000-00001C140000}"/>
    <cellStyle name="Normal 42 2 4 2 4 2" xfId="15200" xr:uid="{00000000-0005-0000-0000-0000603B0000}"/>
    <cellStyle name="Normal 42 2 4 2 4 2 3" xfId="30295" xr:uid="{00000000-0005-0000-0000-000057760000}"/>
    <cellStyle name="Normal 42 2 4 2 4 3" xfId="10180" xr:uid="{00000000-0005-0000-0000-0000C4270000}"/>
    <cellStyle name="Normal 42 2 4 2 4 3 3" xfId="25278" xr:uid="{00000000-0005-0000-0000-0000BE620000}"/>
    <cellStyle name="Normal 42 2 4 2 4 5" xfId="20265" xr:uid="{00000000-0005-0000-0000-0000294F0000}"/>
    <cellStyle name="Normal 42 2 4 2 5" xfId="11858" xr:uid="{00000000-0005-0000-0000-0000522E0000}"/>
    <cellStyle name="Normal 42 2 4 2 5 3" xfId="26953" xr:uid="{00000000-0005-0000-0000-000049690000}"/>
    <cellStyle name="Normal 42 2 4 2 6" xfId="6837" xr:uid="{00000000-0005-0000-0000-0000B51A0000}"/>
    <cellStyle name="Normal 42 2 4 2 6 3" xfId="21936" xr:uid="{00000000-0005-0000-0000-0000B0550000}"/>
    <cellStyle name="Normal 42 2 4 2 8" xfId="16923" xr:uid="{00000000-0005-0000-0000-00001B420000}"/>
    <cellStyle name="Normal 42 2 4 3" xfId="2185" xr:uid="{00000000-0005-0000-0000-000089080000}"/>
    <cellStyle name="Normal 42 2 4 3 2" xfId="3874" xr:uid="{00000000-0005-0000-0000-0000220F0000}"/>
    <cellStyle name="Normal 42 2 4 3 2 2" xfId="13947" xr:uid="{00000000-0005-0000-0000-00007B360000}"/>
    <cellStyle name="Normal 42 2 4 3 2 2 3" xfId="29042" xr:uid="{00000000-0005-0000-0000-000072710000}"/>
    <cellStyle name="Normal 42 2 4 3 2 3" xfId="8927" xr:uid="{00000000-0005-0000-0000-0000DF220000}"/>
    <cellStyle name="Normal 42 2 4 3 2 3 3" xfId="24025" xr:uid="{00000000-0005-0000-0000-0000D95D0000}"/>
    <cellStyle name="Normal 42 2 4 3 2 5" xfId="19012" xr:uid="{00000000-0005-0000-0000-0000444A0000}"/>
    <cellStyle name="Normal 42 2 4 3 3" xfId="5566" xr:uid="{00000000-0005-0000-0000-0000BE150000}"/>
    <cellStyle name="Normal 42 2 4 3 3 2" xfId="15618" xr:uid="{00000000-0005-0000-0000-0000023D0000}"/>
    <cellStyle name="Normal 42 2 4 3 3 2 3" xfId="30713" xr:uid="{00000000-0005-0000-0000-0000F9770000}"/>
    <cellStyle name="Normal 42 2 4 3 3 3" xfId="10598" xr:uid="{00000000-0005-0000-0000-000066290000}"/>
    <cellStyle name="Normal 42 2 4 3 3 3 3" xfId="25696" xr:uid="{00000000-0005-0000-0000-000060640000}"/>
    <cellStyle name="Normal 42 2 4 3 3 5" xfId="20683" xr:uid="{00000000-0005-0000-0000-0000CB500000}"/>
    <cellStyle name="Normal 42 2 4 3 4" xfId="12276" xr:uid="{00000000-0005-0000-0000-0000F42F0000}"/>
    <cellStyle name="Normal 42 2 4 3 4 3" xfId="27371" xr:uid="{00000000-0005-0000-0000-0000EB6A0000}"/>
    <cellStyle name="Normal 42 2 4 3 5" xfId="7255" xr:uid="{00000000-0005-0000-0000-0000571C0000}"/>
    <cellStyle name="Normal 42 2 4 3 5 3" xfId="22354" xr:uid="{00000000-0005-0000-0000-000052570000}"/>
    <cellStyle name="Normal 42 2 4 3 7" xfId="17341" xr:uid="{00000000-0005-0000-0000-0000BD430000}"/>
    <cellStyle name="Normal 42 2 4 4" xfId="3037" xr:uid="{00000000-0005-0000-0000-0000DD0B0000}"/>
    <cellStyle name="Normal 42 2 4 4 2" xfId="13111" xr:uid="{00000000-0005-0000-0000-000037330000}"/>
    <cellStyle name="Normal 42 2 4 4 2 3" xfId="28206" xr:uid="{00000000-0005-0000-0000-00002E6E0000}"/>
    <cellStyle name="Normal 42 2 4 4 3" xfId="8091" xr:uid="{00000000-0005-0000-0000-00009B1F0000}"/>
    <cellStyle name="Normal 42 2 4 4 3 3" xfId="23189" xr:uid="{00000000-0005-0000-0000-0000955A0000}"/>
    <cellStyle name="Normal 42 2 4 4 5" xfId="18176" xr:uid="{00000000-0005-0000-0000-000000470000}"/>
    <cellStyle name="Normal 42 2 4 5" xfId="4730" xr:uid="{00000000-0005-0000-0000-00007A120000}"/>
    <cellStyle name="Normal 42 2 4 5 2" xfId="14782" xr:uid="{00000000-0005-0000-0000-0000BE390000}"/>
    <cellStyle name="Normal 42 2 4 5 2 3" xfId="29877" xr:uid="{00000000-0005-0000-0000-0000B5740000}"/>
    <cellStyle name="Normal 42 2 4 5 3" xfId="9762" xr:uid="{00000000-0005-0000-0000-000022260000}"/>
    <cellStyle name="Normal 42 2 4 5 3 3" xfId="24860" xr:uid="{00000000-0005-0000-0000-00001C610000}"/>
    <cellStyle name="Normal 42 2 4 5 5" xfId="19847" xr:uid="{00000000-0005-0000-0000-0000874D0000}"/>
    <cellStyle name="Normal 42 2 4 6" xfId="11440" xr:uid="{00000000-0005-0000-0000-0000B02C0000}"/>
    <cellStyle name="Normal 42 2 4 6 3" xfId="26535" xr:uid="{00000000-0005-0000-0000-0000A7670000}"/>
    <cellStyle name="Normal 42 2 4 7" xfId="6419" xr:uid="{00000000-0005-0000-0000-000013190000}"/>
    <cellStyle name="Normal 42 2 4 7 3" xfId="21518" xr:uid="{00000000-0005-0000-0000-00000E540000}"/>
    <cellStyle name="Normal 42 2 4 9" xfId="16505" xr:uid="{00000000-0005-0000-0000-000079400000}"/>
    <cellStyle name="Normal 42 2 5" xfId="1554" xr:uid="{00000000-0005-0000-0000-000012060000}"/>
    <cellStyle name="Normal 42 2 5 2" xfId="2395" xr:uid="{00000000-0005-0000-0000-00005B090000}"/>
    <cellStyle name="Normal 42 2 5 2 2" xfId="4084" xr:uid="{00000000-0005-0000-0000-0000F40F0000}"/>
    <cellStyle name="Normal 42 2 5 2 2 2" xfId="14157" xr:uid="{00000000-0005-0000-0000-00004D370000}"/>
    <cellStyle name="Normal 42 2 5 2 2 2 3" xfId="29252" xr:uid="{00000000-0005-0000-0000-000044720000}"/>
    <cellStyle name="Normal 42 2 5 2 2 3" xfId="9137" xr:uid="{00000000-0005-0000-0000-0000B1230000}"/>
    <cellStyle name="Normal 42 2 5 2 2 3 3" xfId="24235" xr:uid="{00000000-0005-0000-0000-0000AB5E0000}"/>
    <cellStyle name="Normal 42 2 5 2 2 5" xfId="19222" xr:uid="{00000000-0005-0000-0000-0000164B0000}"/>
    <cellStyle name="Normal 42 2 5 2 3" xfId="5776" xr:uid="{00000000-0005-0000-0000-000090160000}"/>
    <cellStyle name="Normal 42 2 5 2 3 2" xfId="15828" xr:uid="{00000000-0005-0000-0000-0000D43D0000}"/>
    <cellStyle name="Normal 42 2 5 2 3 2 3" xfId="30923" xr:uid="{00000000-0005-0000-0000-0000CB780000}"/>
    <cellStyle name="Normal 42 2 5 2 3 3" xfId="10808" xr:uid="{00000000-0005-0000-0000-0000382A0000}"/>
    <cellStyle name="Normal 42 2 5 2 3 3 3" xfId="25906" xr:uid="{00000000-0005-0000-0000-000032650000}"/>
    <cellStyle name="Normal 42 2 5 2 3 5" xfId="20893" xr:uid="{00000000-0005-0000-0000-00009D510000}"/>
    <cellStyle name="Normal 42 2 5 2 4" xfId="12486" xr:uid="{00000000-0005-0000-0000-0000C6300000}"/>
    <cellStyle name="Normal 42 2 5 2 4 3" xfId="27581" xr:uid="{00000000-0005-0000-0000-0000BD6B0000}"/>
    <cellStyle name="Normal 42 2 5 2 5" xfId="7465" xr:uid="{00000000-0005-0000-0000-0000291D0000}"/>
    <cellStyle name="Normal 42 2 5 2 5 3" xfId="22564" xr:uid="{00000000-0005-0000-0000-000024580000}"/>
    <cellStyle name="Normal 42 2 5 2 7" xfId="17551" xr:uid="{00000000-0005-0000-0000-00008F440000}"/>
    <cellStyle name="Normal 42 2 5 3" xfId="3247" xr:uid="{00000000-0005-0000-0000-0000AF0C0000}"/>
    <cellStyle name="Normal 42 2 5 3 2" xfId="13321" xr:uid="{00000000-0005-0000-0000-000009340000}"/>
    <cellStyle name="Normal 42 2 5 3 2 3" xfId="28416" xr:uid="{00000000-0005-0000-0000-0000006F0000}"/>
    <cellStyle name="Normal 42 2 5 3 3" xfId="8301" xr:uid="{00000000-0005-0000-0000-00006D200000}"/>
    <cellStyle name="Normal 42 2 5 3 3 3" xfId="23399" xr:uid="{00000000-0005-0000-0000-0000675B0000}"/>
    <cellStyle name="Normal 42 2 5 3 5" xfId="18386" xr:uid="{00000000-0005-0000-0000-0000D2470000}"/>
    <cellStyle name="Normal 42 2 5 4" xfId="4940" xr:uid="{00000000-0005-0000-0000-00004C130000}"/>
    <cellStyle name="Normal 42 2 5 4 2" xfId="14992" xr:uid="{00000000-0005-0000-0000-0000903A0000}"/>
    <cellStyle name="Normal 42 2 5 4 2 3" xfId="30087" xr:uid="{00000000-0005-0000-0000-000087750000}"/>
    <cellStyle name="Normal 42 2 5 4 3" xfId="9972" xr:uid="{00000000-0005-0000-0000-0000F4260000}"/>
    <cellStyle name="Normal 42 2 5 4 3 3" xfId="25070" xr:uid="{00000000-0005-0000-0000-0000EE610000}"/>
    <cellStyle name="Normal 42 2 5 4 5" xfId="20057" xr:uid="{00000000-0005-0000-0000-0000594E0000}"/>
    <cellStyle name="Normal 42 2 5 5" xfId="11650" xr:uid="{00000000-0005-0000-0000-0000822D0000}"/>
    <cellStyle name="Normal 42 2 5 5 3" xfId="26745" xr:uid="{00000000-0005-0000-0000-000079680000}"/>
    <cellStyle name="Normal 42 2 5 6" xfId="6629" xr:uid="{00000000-0005-0000-0000-0000E5190000}"/>
    <cellStyle name="Normal 42 2 5 6 3" xfId="21728" xr:uid="{00000000-0005-0000-0000-0000E0540000}"/>
    <cellStyle name="Normal 42 2 5 8" xfId="16715" xr:uid="{00000000-0005-0000-0000-00004B410000}"/>
    <cellStyle name="Normal 42 2 6" xfId="1975" xr:uid="{00000000-0005-0000-0000-0000B7070000}"/>
    <cellStyle name="Normal 42 2 6 2" xfId="3666" xr:uid="{00000000-0005-0000-0000-0000520E0000}"/>
    <cellStyle name="Normal 42 2 6 2 2" xfId="13739" xr:uid="{00000000-0005-0000-0000-0000AB350000}"/>
    <cellStyle name="Normal 42 2 6 2 2 3" xfId="28834" xr:uid="{00000000-0005-0000-0000-0000A2700000}"/>
    <cellStyle name="Normal 42 2 6 2 3" xfId="8719" xr:uid="{00000000-0005-0000-0000-00000F220000}"/>
    <cellStyle name="Normal 42 2 6 2 3 3" xfId="23817" xr:uid="{00000000-0005-0000-0000-0000095D0000}"/>
    <cellStyle name="Normal 42 2 6 2 5" xfId="18804" xr:uid="{00000000-0005-0000-0000-000074490000}"/>
    <cellStyle name="Normal 42 2 6 3" xfId="5358" xr:uid="{00000000-0005-0000-0000-0000EE140000}"/>
    <cellStyle name="Normal 42 2 6 3 2" xfId="15410" xr:uid="{00000000-0005-0000-0000-0000323C0000}"/>
    <cellStyle name="Normal 42 2 6 3 2 3" xfId="30505" xr:uid="{00000000-0005-0000-0000-000029770000}"/>
    <cellStyle name="Normal 42 2 6 3 3" xfId="10390" xr:uid="{00000000-0005-0000-0000-000096280000}"/>
    <cellStyle name="Normal 42 2 6 3 3 3" xfId="25488" xr:uid="{00000000-0005-0000-0000-000090630000}"/>
    <cellStyle name="Normal 42 2 6 3 5" xfId="20475" xr:uid="{00000000-0005-0000-0000-0000FB4F0000}"/>
    <cellStyle name="Normal 42 2 6 4" xfId="12068" xr:uid="{00000000-0005-0000-0000-0000242F0000}"/>
    <cellStyle name="Normal 42 2 6 4 3" xfId="27163" xr:uid="{00000000-0005-0000-0000-00001B6A0000}"/>
    <cellStyle name="Normal 42 2 6 5" xfId="7047" xr:uid="{00000000-0005-0000-0000-0000871B0000}"/>
    <cellStyle name="Normal 42 2 6 5 3" xfId="22146" xr:uid="{00000000-0005-0000-0000-000082560000}"/>
    <cellStyle name="Normal 42 2 6 7" xfId="17133" xr:uid="{00000000-0005-0000-0000-0000ED420000}"/>
    <cellStyle name="Normal 42 2 7" xfId="2825" xr:uid="{00000000-0005-0000-0000-0000090B0000}"/>
    <cellStyle name="Normal 42 2 7 2" xfId="12903" xr:uid="{00000000-0005-0000-0000-000067320000}"/>
    <cellStyle name="Normal 42 2 7 2 3" xfId="27998" xr:uid="{00000000-0005-0000-0000-00005E6D0000}"/>
    <cellStyle name="Normal 42 2 7 3" xfId="7883" xr:uid="{00000000-0005-0000-0000-0000CB1E0000}"/>
    <cellStyle name="Normal 42 2 7 3 3" xfId="22981" xr:uid="{00000000-0005-0000-0000-0000C5590000}"/>
    <cellStyle name="Normal 42 2 7 5" xfId="17968" xr:uid="{00000000-0005-0000-0000-000030460000}"/>
    <cellStyle name="Normal 42 2 8" xfId="4519" xr:uid="{00000000-0005-0000-0000-0000A7110000}"/>
    <cellStyle name="Normal 42 2 8 2" xfId="14574" xr:uid="{00000000-0005-0000-0000-0000EE380000}"/>
    <cellStyle name="Normal 42 2 8 2 3" xfId="29669" xr:uid="{00000000-0005-0000-0000-0000E5730000}"/>
    <cellStyle name="Normal 42 2 8 3" xfId="9554" xr:uid="{00000000-0005-0000-0000-000052250000}"/>
    <cellStyle name="Normal 42 2 8 3 3" xfId="24652" xr:uid="{00000000-0005-0000-0000-00004C600000}"/>
    <cellStyle name="Normal 42 2 8 5" xfId="19639" xr:uid="{00000000-0005-0000-0000-0000B74C0000}"/>
    <cellStyle name="Normal 42 2 9" xfId="11230" xr:uid="{00000000-0005-0000-0000-0000DE2B0000}"/>
    <cellStyle name="Normal 42 2 9 3" xfId="26327" xr:uid="{00000000-0005-0000-0000-0000D7660000}"/>
    <cellStyle name="Normal 43" xfId="167" xr:uid="{00000000-0005-0000-0000-0000A7000000}"/>
    <cellStyle name="Normal 43 2" xfId="849" xr:uid="{00000000-0005-0000-0000-000051030000}"/>
    <cellStyle name="Normal 43 2 10" xfId="6210" xr:uid="{00000000-0005-0000-0000-000042180000}"/>
    <cellStyle name="Normal 43 2 10 3" xfId="21311" xr:uid="{00000000-0005-0000-0000-00003F530000}"/>
    <cellStyle name="Normal 43 2 12" xfId="16296" xr:uid="{00000000-0005-0000-0000-0000A83F0000}"/>
    <cellStyle name="Normal 43 2 2" xfId="1175" xr:uid="{00000000-0005-0000-0000-000097040000}"/>
    <cellStyle name="Normal 43 2 2 11" xfId="16350" xr:uid="{00000000-0005-0000-0000-0000DE3F0000}"/>
    <cellStyle name="Normal 43 2 2 2" xfId="1283" xr:uid="{00000000-0005-0000-0000-000003050000}"/>
    <cellStyle name="Normal 43 2 2 2 10" xfId="16454" xr:uid="{00000000-0005-0000-0000-000046400000}"/>
    <cellStyle name="Normal 43 2 2 2 2" xfId="1500" xr:uid="{00000000-0005-0000-0000-0000DC050000}"/>
    <cellStyle name="Normal 43 2 2 2 2 2" xfId="1921" xr:uid="{00000000-0005-0000-0000-000081070000}"/>
    <cellStyle name="Normal 43 2 2 2 2 2 2" xfId="2760" xr:uid="{00000000-0005-0000-0000-0000C80A0000}"/>
    <cellStyle name="Normal 43 2 2 2 2 2 2 2" xfId="4449" xr:uid="{00000000-0005-0000-0000-000061110000}"/>
    <cellStyle name="Normal 43 2 2 2 2 2 2 2 2" xfId="14522" xr:uid="{00000000-0005-0000-0000-0000BA380000}"/>
    <cellStyle name="Normal 43 2 2 2 2 2 2 2 2 3" xfId="29617" xr:uid="{00000000-0005-0000-0000-0000B1730000}"/>
    <cellStyle name="Normal 43 2 2 2 2 2 2 2 3" xfId="9502" xr:uid="{00000000-0005-0000-0000-00001E250000}"/>
    <cellStyle name="Normal 43 2 2 2 2 2 2 2 3 3" xfId="24600" xr:uid="{00000000-0005-0000-0000-000018600000}"/>
    <cellStyle name="Normal 43 2 2 2 2 2 2 2 5" xfId="19587" xr:uid="{00000000-0005-0000-0000-0000834C0000}"/>
    <cellStyle name="Normal 43 2 2 2 2 2 2 3" xfId="6141" xr:uid="{00000000-0005-0000-0000-0000FD170000}"/>
    <cellStyle name="Normal 43 2 2 2 2 2 2 3 2" xfId="16193" xr:uid="{00000000-0005-0000-0000-0000413F0000}"/>
    <cellStyle name="Normal 43 2 2 2 2 2 2 3 3" xfId="11173" xr:uid="{00000000-0005-0000-0000-0000A52B0000}"/>
    <cellStyle name="Normal 43 2 2 2 2 2 2 3 3 3" xfId="26271" xr:uid="{00000000-0005-0000-0000-00009F660000}"/>
    <cellStyle name="Normal 43 2 2 2 2 2 2 3 5" xfId="21258" xr:uid="{00000000-0005-0000-0000-00000A530000}"/>
    <cellStyle name="Normal 43 2 2 2 2 2 2 4" xfId="12851" xr:uid="{00000000-0005-0000-0000-000033320000}"/>
    <cellStyle name="Normal 43 2 2 2 2 2 2 4 3" xfId="27946" xr:uid="{00000000-0005-0000-0000-00002A6D0000}"/>
    <cellStyle name="Normal 43 2 2 2 2 2 2 5" xfId="7830" xr:uid="{00000000-0005-0000-0000-0000961E0000}"/>
    <cellStyle name="Normal 43 2 2 2 2 2 2 5 3" xfId="22929" xr:uid="{00000000-0005-0000-0000-000091590000}"/>
    <cellStyle name="Normal 43 2 2 2 2 2 2 7" xfId="17916" xr:uid="{00000000-0005-0000-0000-0000FC450000}"/>
    <cellStyle name="Normal 43 2 2 2 2 2 3" xfId="3612" xr:uid="{00000000-0005-0000-0000-00001C0E0000}"/>
    <cellStyle name="Normal 43 2 2 2 2 2 3 2" xfId="13686" xr:uid="{00000000-0005-0000-0000-000076350000}"/>
    <cellStyle name="Normal 43 2 2 2 2 2 3 2 3" xfId="28781" xr:uid="{00000000-0005-0000-0000-00006D700000}"/>
    <cellStyle name="Normal 43 2 2 2 2 2 3 3" xfId="8666" xr:uid="{00000000-0005-0000-0000-0000DA210000}"/>
    <cellStyle name="Normal 43 2 2 2 2 2 3 3 3" xfId="23764" xr:uid="{00000000-0005-0000-0000-0000D45C0000}"/>
    <cellStyle name="Normal 43 2 2 2 2 2 3 5" xfId="18751" xr:uid="{00000000-0005-0000-0000-00003F490000}"/>
    <cellStyle name="Normal 43 2 2 2 2 2 4" xfId="5305" xr:uid="{00000000-0005-0000-0000-0000B9140000}"/>
    <cellStyle name="Normal 43 2 2 2 2 2 4 2" xfId="15357" xr:uid="{00000000-0005-0000-0000-0000FD3B0000}"/>
    <cellStyle name="Normal 43 2 2 2 2 2 4 2 3" xfId="30452" xr:uid="{00000000-0005-0000-0000-0000F4760000}"/>
    <cellStyle name="Normal 43 2 2 2 2 2 4 3" xfId="10337" xr:uid="{00000000-0005-0000-0000-000061280000}"/>
    <cellStyle name="Normal 43 2 2 2 2 2 4 3 3" xfId="25435" xr:uid="{00000000-0005-0000-0000-00005B630000}"/>
    <cellStyle name="Normal 43 2 2 2 2 2 4 5" xfId="20422" xr:uid="{00000000-0005-0000-0000-0000C64F0000}"/>
    <cellStyle name="Normal 43 2 2 2 2 2 5" xfId="12015" xr:uid="{00000000-0005-0000-0000-0000EF2E0000}"/>
    <cellStyle name="Normal 43 2 2 2 2 2 5 3" xfId="27110" xr:uid="{00000000-0005-0000-0000-0000E6690000}"/>
    <cellStyle name="Normal 43 2 2 2 2 2 6" xfId="6994" xr:uid="{00000000-0005-0000-0000-0000521B0000}"/>
    <cellStyle name="Normal 43 2 2 2 2 2 6 3" xfId="22093" xr:uid="{00000000-0005-0000-0000-00004D560000}"/>
    <cellStyle name="Normal 43 2 2 2 2 2 8" xfId="17080" xr:uid="{00000000-0005-0000-0000-0000B8420000}"/>
    <cellStyle name="Normal 43 2 2 2 2 3" xfId="2342" xr:uid="{00000000-0005-0000-0000-000026090000}"/>
    <cellStyle name="Normal 43 2 2 2 2 3 2" xfId="4031" xr:uid="{00000000-0005-0000-0000-0000BF0F0000}"/>
    <cellStyle name="Normal 43 2 2 2 2 3 2 2" xfId="14104" xr:uid="{00000000-0005-0000-0000-000018370000}"/>
    <cellStyle name="Normal 43 2 2 2 2 3 2 2 3" xfId="29199" xr:uid="{00000000-0005-0000-0000-00000F720000}"/>
    <cellStyle name="Normal 43 2 2 2 2 3 2 3" xfId="9084" xr:uid="{00000000-0005-0000-0000-00007C230000}"/>
    <cellStyle name="Normal 43 2 2 2 2 3 2 3 3" xfId="24182" xr:uid="{00000000-0005-0000-0000-0000765E0000}"/>
    <cellStyle name="Normal 43 2 2 2 2 3 2 5" xfId="19169" xr:uid="{00000000-0005-0000-0000-0000E14A0000}"/>
    <cellStyle name="Normal 43 2 2 2 2 3 3" xfId="5723" xr:uid="{00000000-0005-0000-0000-00005B160000}"/>
    <cellStyle name="Normal 43 2 2 2 2 3 3 2" xfId="15775" xr:uid="{00000000-0005-0000-0000-00009F3D0000}"/>
    <cellStyle name="Normal 43 2 2 2 2 3 3 2 3" xfId="30870" xr:uid="{00000000-0005-0000-0000-000096780000}"/>
    <cellStyle name="Normal 43 2 2 2 2 3 3 3" xfId="10755" xr:uid="{00000000-0005-0000-0000-0000032A0000}"/>
    <cellStyle name="Normal 43 2 2 2 2 3 3 3 3" xfId="25853" xr:uid="{00000000-0005-0000-0000-0000FD640000}"/>
    <cellStyle name="Normal 43 2 2 2 2 3 3 5" xfId="20840" xr:uid="{00000000-0005-0000-0000-000068510000}"/>
    <cellStyle name="Normal 43 2 2 2 2 3 4" xfId="12433" xr:uid="{00000000-0005-0000-0000-000091300000}"/>
    <cellStyle name="Normal 43 2 2 2 2 3 4 3" xfId="27528" xr:uid="{00000000-0005-0000-0000-0000886B0000}"/>
    <cellStyle name="Normal 43 2 2 2 2 3 5" xfId="7412" xr:uid="{00000000-0005-0000-0000-0000F41C0000}"/>
    <cellStyle name="Normal 43 2 2 2 2 3 5 3" xfId="22511" xr:uid="{00000000-0005-0000-0000-0000EF570000}"/>
    <cellStyle name="Normal 43 2 2 2 2 3 7" xfId="17498" xr:uid="{00000000-0005-0000-0000-00005A440000}"/>
    <cellStyle name="Normal 43 2 2 2 2 4" xfId="3194" xr:uid="{00000000-0005-0000-0000-00007A0C0000}"/>
    <cellStyle name="Normal 43 2 2 2 2 4 2" xfId="13268" xr:uid="{00000000-0005-0000-0000-0000D4330000}"/>
    <cellStyle name="Normal 43 2 2 2 2 4 2 3" xfId="28363" xr:uid="{00000000-0005-0000-0000-0000CB6E0000}"/>
    <cellStyle name="Normal 43 2 2 2 2 4 3" xfId="8248" xr:uid="{00000000-0005-0000-0000-000038200000}"/>
    <cellStyle name="Normal 43 2 2 2 2 4 3 3" xfId="23346" xr:uid="{00000000-0005-0000-0000-0000325B0000}"/>
    <cellStyle name="Normal 43 2 2 2 2 4 5" xfId="18333" xr:uid="{00000000-0005-0000-0000-00009D470000}"/>
    <cellStyle name="Normal 43 2 2 2 2 5" xfId="4887" xr:uid="{00000000-0005-0000-0000-000017130000}"/>
    <cellStyle name="Normal 43 2 2 2 2 5 2" xfId="14939" xr:uid="{00000000-0005-0000-0000-00005B3A0000}"/>
    <cellStyle name="Normal 43 2 2 2 2 5 2 3" xfId="30034" xr:uid="{00000000-0005-0000-0000-000052750000}"/>
    <cellStyle name="Normal 43 2 2 2 2 5 3" xfId="9919" xr:uid="{00000000-0005-0000-0000-0000BF260000}"/>
    <cellStyle name="Normal 43 2 2 2 2 5 3 3" xfId="25017" xr:uid="{00000000-0005-0000-0000-0000B9610000}"/>
    <cellStyle name="Normal 43 2 2 2 2 5 5" xfId="20004" xr:uid="{00000000-0005-0000-0000-0000244E0000}"/>
    <cellStyle name="Normal 43 2 2 2 2 6" xfId="11597" xr:uid="{00000000-0005-0000-0000-00004D2D0000}"/>
    <cellStyle name="Normal 43 2 2 2 2 6 3" xfId="26692" xr:uid="{00000000-0005-0000-0000-000044680000}"/>
    <cellStyle name="Normal 43 2 2 2 2 7" xfId="6576" xr:uid="{00000000-0005-0000-0000-0000B0190000}"/>
    <cellStyle name="Normal 43 2 2 2 2 7 3" xfId="21675" xr:uid="{00000000-0005-0000-0000-0000AB540000}"/>
    <cellStyle name="Normal 43 2 2 2 2 9" xfId="16662" xr:uid="{00000000-0005-0000-0000-000016410000}"/>
    <cellStyle name="Normal 43 2 2 2 3" xfId="1713" xr:uid="{00000000-0005-0000-0000-0000B1060000}"/>
    <cellStyle name="Normal 43 2 2 2 3 2" xfId="2552" xr:uid="{00000000-0005-0000-0000-0000F8090000}"/>
    <cellStyle name="Normal 43 2 2 2 3 2 2" xfId="4241" xr:uid="{00000000-0005-0000-0000-000091100000}"/>
    <cellStyle name="Normal 43 2 2 2 3 2 2 2" xfId="14314" xr:uid="{00000000-0005-0000-0000-0000EA370000}"/>
    <cellStyle name="Normal 43 2 2 2 3 2 2 2 3" xfId="29409" xr:uid="{00000000-0005-0000-0000-0000E1720000}"/>
    <cellStyle name="Normal 43 2 2 2 3 2 2 3" xfId="9294" xr:uid="{00000000-0005-0000-0000-00004E240000}"/>
    <cellStyle name="Normal 43 2 2 2 3 2 2 3 3" xfId="24392" xr:uid="{00000000-0005-0000-0000-0000485F0000}"/>
    <cellStyle name="Normal 43 2 2 2 3 2 2 5" xfId="19379" xr:uid="{00000000-0005-0000-0000-0000B34B0000}"/>
    <cellStyle name="Normal 43 2 2 2 3 2 3" xfId="5933" xr:uid="{00000000-0005-0000-0000-00002D170000}"/>
    <cellStyle name="Normal 43 2 2 2 3 2 3 2" xfId="15985" xr:uid="{00000000-0005-0000-0000-0000713E0000}"/>
    <cellStyle name="Normal 43 2 2 2 3 2 3 2 3" xfId="31080" xr:uid="{00000000-0005-0000-0000-000068790000}"/>
    <cellStyle name="Normal 43 2 2 2 3 2 3 3" xfId="10965" xr:uid="{00000000-0005-0000-0000-0000D52A0000}"/>
    <cellStyle name="Normal 43 2 2 2 3 2 3 3 3" xfId="26063" xr:uid="{00000000-0005-0000-0000-0000CF650000}"/>
    <cellStyle name="Normal 43 2 2 2 3 2 3 5" xfId="21050" xr:uid="{00000000-0005-0000-0000-00003A520000}"/>
    <cellStyle name="Normal 43 2 2 2 3 2 4" xfId="12643" xr:uid="{00000000-0005-0000-0000-000063310000}"/>
    <cellStyle name="Normal 43 2 2 2 3 2 4 3" xfId="27738" xr:uid="{00000000-0005-0000-0000-00005A6C0000}"/>
    <cellStyle name="Normal 43 2 2 2 3 2 5" xfId="7622" xr:uid="{00000000-0005-0000-0000-0000C61D0000}"/>
    <cellStyle name="Normal 43 2 2 2 3 2 5 3" xfId="22721" xr:uid="{00000000-0005-0000-0000-0000C1580000}"/>
    <cellStyle name="Normal 43 2 2 2 3 2 7" xfId="17708" xr:uid="{00000000-0005-0000-0000-00002C450000}"/>
    <cellStyle name="Normal 43 2 2 2 3 3" xfId="3404" xr:uid="{00000000-0005-0000-0000-00004C0D0000}"/>
    <cellStyle name="Normal 43 2 2 2 3 3 2" xfId="13478" xr:uid="{00000000-0005-0000-0000-0000A6340000}"/>
    <cellStyle name="Normal 43 2 2 2 3 3 2 3" xfId="28573" xr:uid="{00000000-0005-0000-0000-00009D6F0000}"/>
    <cellStyle name="Normal 43 2 2 2 3 3 3" xfId="8458" xr:uid="{00000000-0005-0000-0000-00000A210000}"/>
    <cellStyle name="Normal 43 2 2 2 3 3 3 3" xfId="23556" xr:uid="{00000000-0005-0000-0000-0000045C0000}"/>
    <cellStyle name="Normal 43 2 2 2 3 3 5" xfId="18543" xr:uid="{00000000-0005-0000-0000-00006F480000}"/>
    <cellStyle name="Normal 43 2 2 2 3 4" xfId="5097" xr:uid="{00000000-0005-0000-0000-0000E9130000}"/>
    <cellStyle name="Normal 43 2 2 2 3 4 2" xfId="15149" xr:uid="{00000000-0005-0000-0000-00002D3B0000}"/>
    <cellStyle name="Normal 43 2 2 2 3 4 2 3" xfId="30244" xr:uid="{00000000-0005-0000-0000-000024760000}"/>
    <cellStyle name="Normal 43 2 2 2 3 4 3" xfId="10129" xr:uid="{00000000-0005-0000-0000-000091270000}"/>
    <cellStyle name="Normal 43 2 2 2 3 4 3 3" xfId="25227" xr:uid="{00000000-0005-0000-0000-00008B620000}"/>
    <cellStyle name="Normal 43 2 2 2 3 4 5" xfId="20214" xr:uid="{00000000-0005-0000-0000-0000F64E0000}"/>
    <cellStyle name="Normal 43 2 2 2 3 5" xfId="11807" xr:uid="{00000000-0005-0000-0000-00001F2E0000}"/>
    <cellStyle name="Normal 43 2 2 2 3 5 3" xfId="26902" xr:uid="{00000000-0005-0000-0000-000016690000}"/>
    <cellStyle name="Normal 43 2 2 2 3 6" xfId="6786" xr:uid="{00000000-0005-0000-0000-0000821A0000}"/>
    <cellStyle name="Normal 43 2 2 2 3 6 3" xfId="21885" xr:uid="{00000000-0005-0000-0000-00007D550000}"/>
    <cellStyle name="Normal 43 2 2 2 3 8" xfId="16872" xr:uid="{00000000-0005-0000-0000-0000E8410000}"/>
    <cellStyle name="Normal 43 2 2 2 4" xfId="2134" xr:uid="{00000000-0005-0000-0000-000056080000}"/>
    <cellStyle name="Normal 43 2 2 2 4 2" xfId="3823" xr:uid="{00000000-0005-0000-0000-0000EF0E0000}"/>
    <cellStyle name="Normal 43 2 2 2 4 2 2" xfId="13896" xr:uid="{00000000-0005-0000-0000-000048360000}"/>
    <cellStyle name="Normal 43 2 2 2 4 2 2 3" xfId="28991" xr:uid="{00000000-0005-0000-0000-00003F710000}"/>
    <cellStyle name="Normal 43 2 2 2 4 2 3" xfId="8876" xr:uid="{00000000-0005-0000-0000-0000AC220000}"/>
    <cellStyle name="Normal 43 2 2 2 4 2 3 3" xfId="23974" xr:uid="{00000000-0005-0000-0000-0000A65D0000}"/>
    <cellStyle name="Normal 43 2 2 2 4 2 5" xfId="18961" xr:uid="{00000000-0005-0000-0000-0000114A0000}"/>
    <cellStyle name="Normal 43 2 2 2 4 3" xfId="5515" xr:uid="{00000000-0005-0000-0000-00008B150000}"/>
    <cellStyle name="Normal 43 2 2 2 4 3 2" xfId="15567" xr:uid="{00000000-0005-0000-0000-0000CF3C0000}"/>
    <cellStyle name="Normal 43 2 2 2 4 3 2 3" xfId="30662" xr:uid="{00000000-0005-0000-0000-0000C6770000}"/>
    <cellStyle name="Normal 43 2 2 2 4 3 3" xfId="10547" xr:uid="{00000000-0005-0000-0000-000033290000}"/>
    <cellStyle name="Normal 43 2 2 2 4 3 3 3" xfId="25645" xr:uid="{00000000-0005-0000-0000-00002D640000}"/>
    <cellStyle name="Normal 43 2 2 2 4 3 5" xfId="20632" xr:uid="{00000000-0005-0000-0000-000098500000}"/>
    <cellStyle name="Normal 43 2 2 2 4 4" xfId="12225" xr:uid="{00000000-0005-0000-0000-0000C12F0000}"/>
    <cellStyle name="Normal 43 2 2 2 4 4 3" xfId="27320" xr:uid="{00000000-0005-0000-0000-0000B86A0000}"/>
    <cellStyle name="Normal 43 2 2 2 4 5" xfId="7204" xr:uid="{00000000-0005-0000-0000-0000241C0000}"/>
    <cellStyle name="Normal 43 2 2 2 4 5 3" xfId="22303" xr:uid="{00000000-0005-0000-0000-00001F570000}"/>
    <cellStyle name="Normal 43 2 2 2 4 7" xfId="17290" xr:uid="{00000000-0005-0000-0000-00008A430000}"/>
    <cellStyle name="Normal 43 2 2 2 5" xfId="2986" xr:uid="{00000000-0005-0000-0000-0000AA0B0000}"/>
    <cellStyle name="Normal 43 2 2 2 5 2" xfId="13060" xr:uid="{00000000-0005-0000-0000-000004330000}"/>
    <cellStyle name="Normal 43 2 2 2 5 2 3" xfId="28155" xr:uid="{00000000-0005-0000-0000-0000FB6D0000}"/>
    <cellStyle name="Normal 43 2 2 2 5 3" xfId="8040" xr:uid="{00000000-0005-0000-0000-0000681F0000}"/>
    <cellStyle name="Normal 43 2 2 2 5 3 3" xfId="23138" xr:uid="{00000000-0005-0000-0000-0000625A0000}"/>
    <cellStyle name="Normal 43 2 2 2 5 5" xfId="18125" xr:uid="{00000000-0005-0000-0000-0000CD460000}"/>
    <cellStyle name="Normal 43 2 2 2 6" xfId="4679" xr:uid="{00000000-0005-0000-0000-000047120000}"/>
    <cellStyle name="Normal 43 2 2 2 6 2" xfId="14731" xr:uid="{00000000-0005-0000-0000-00008B390000}"/>
    <cellStyle name="Normal 43 2 2 2 6 2 3" xfId="29826" xr:uid="{00000000-0005-0000-0000-000082740000}"/>
    <cellStyle name="Normal 43 2 2 2 6 3" xfId="9711" xr:uid="{00000000-0005-0000-0000-0000EF250000}"/>
    <cellStyle name="Normal 43 2 2 2 6 3 3" xfId="24809" xr:uid="{00000000-0005-0000-0000-0000E9600000}"/>
    <cellStyle name="Normal 43 2 2 2 6 5" xfId="19796" xr:uid="{00000000-0005-0000-0000-0000544D0000}"/>
    <cellStyle name="Normal 43 2 2 2 7" xfId="11389" xr:uid="{00000000-0005-0000-0000-00007D2C0000}"/>
    <cellStyle name="Normal 43 2 2 2 7 3" xfId="26484" xr:uid="{00000000-0005-0000-0000-000074670000}"/>
    <cellStyle name="Normal 43 2 2 2 8" xfId="6368" xr:uid="{00000000-0005-0000-0000-0000E0180000}"/>
    <cellStyle name="Normal 43 2 2 2 8 3" xfId="21467" xr:uid="{00000000-0005-0000-0000-0000DB530000}"/>
    <cellStyle name="Normal 43 2 2 3" xfId="1396" xr:uid="{00000000-0005-0000-0000-000074050000}"/>
    <cellStyle name="Normal 43 2 2 3 2" xfId="1817" xr:uid="{00000000-0005-0000-0000-000019070000}"/>
    <cellStyle name="Normal 43 2 2 3 2 2" xfId="2656" xr:uid="{00000000-0005-0000-0000-0000600A0000}"/>
    <cellStyle name="Normal 43 2 2 3 2 2 2" xfId="4345" xr:uid="{00000000-0005-0000-0000-0000F9100000}"/>
    <cellStyle name="Normal 43 2 2 3 2 2 2 2" xfId="14418" xr:uid="{00000000-0005-0000-0000-000052380000}"/>
    <cellStyle name="Normal 43 2 2 3 2 2 2 2 3" xfId="29513" xr:uid="{00000000-0005-0000-0000-000049730000}"/>
    <cellStyle name="Normal 43 2 2 3 2 2 2 3" xfId="9398" xr:uid="{00000000-0005-0000-0000-0000B6240000}"/>
    <cellStyle name="Normal 43 2 2 3 2 2 2 3 3" xfId="24496" xr:uid="{00000000-0005-0000-0000-0000B05F0000}"/>
    <cellStyle name="Normal 43 2 2 3 2 2 2 5" xfId="19483" xr:uid="{00000000-0005-0000-0000-00001B4C0000}"/>
    <cellStyle name="Normal 43 2 2 3 2 2 3" xfId="6037" xr:uid="{00000000-0005-0000-0000-000095170000}"/>
    <cellStyle name="Normal 43 2 2 3 2 2 3 2" xfId="16089" xr:uid="{00000000-0005-0000-0000-0000D93E0000}"/>
    <cellStyle name="Normal 43 2 2 3 2 2 3 2 3" xfId="31184" xr:uid="{00000000-0005-0000-0000-0000D0790000}"/>
    <cellStyle name="Normal 43 2 2 3 2 2 3 3" xfId="11069" xr:uid="{00000000-0005-0000-0000-00003D2B0000}"/>
    <cellStyle name="Normal 43 2 2 3 2 2 3 3 3" xfId="26167" xr:uid="{00000000-0005-0000-0000-000037660000}"/>
    <cellStyle name="Normal 43 2 2 3 2 2 3 5" xfId="21154" xr:uid="{00000000-0005-0000-0000-0000A2520000}"/>
    <cellStyle name="Normal 43 2 2 3 2 2 4" xfId="12747" xr:uid="{00000000-0005-0000-0000-0000CB310000}"/>
    <cellStyle name="Normal 43 2 2 3 2 2 4 3" xfId="27842" xr:uid="{00000000-0005-0000-0000-0000C26C0000}"/>
    <cellStyle name="Normal 43 2 2 3 2 2 5" xfId="7726" xr:uid="{00000000-0005-0000-0000-00002E1E0000}"/>
    <cellStyle name="Normal 43 2 2 3 2 2 5 3" xfId="22825" xr:uid="{00000000-0005-0000-0000-000029590000}"/>
    <cellStyle name="Normal 43 2 2 3 2 2 7" xfId="17812" xr:uid="{00000000-0005-0000-0000-000094450000}"/>
    <cellStyle name="Normal 43 2 2 3 2 3" xfId="3508" xr:uid="{00000000-0005-0000-0000-0000B40D0000}"/>
    <cellStyle name="Normal 43 2 2 3 2 3 2" xfId="13582" xr:uid="{00000000-0005-0000-0000-00000E350000}"/>
    <cellStyle name="Normal 43 2 2 3 2 3 2 3" xfId="28677" xr:uid="{00000000-0005-0000-0000-000005700000}"/>
    <cellStyle name="Normal 43 2 2 3 2 3 3" xfId="8562" xr:uid="{00000000-0005-0000-0000-000072210000}"/>
    <cellStyle name="Normal 43 2 2 3 2 3 3 3" xfId="23660" xr:uid="{00000000-0005-0000-0000-00006C5C0000}"/>
    <cellStyle name="Normal 43 2 2 3 2 3 5" xfId="18647" xr:uid="{00000000-0005-0000-0000-0000D7480000}"/>
    <cellStyle name="Normal 43 2 2 3 2 4" xfId="5201" xr:uid="{00000000-0005-0000-0000-000051140000}"/>
    <cellStyle name="Normal 43 2 2 3 2 4 2" xfId="15253" xr:uid="{00000000-0005-0000-0000-0000953B0000}"/>
    <cellStyle name="Normal 43 2 2 3 2 4 2 3" xfId="30348" xr:uid="{00000000-0005-0000-0000-00008C760000}"/>
    <cellStyle name="Normal 43 2 2 3 2 4 3" xfId="10233" xr:uid="{00000000-0005-0000-0000-0000F9270000}"/>
    <cellStyle name="Normal 43 2 2 3 2 4 3 3" xfId="25331" xr:uid="{00000000-0005-0000-0000-0000F3620000}"/>
    <cellStyle name="Normal 43 2 2 3 2 4 5" xfId="20318" xr:uid="{00000000-0005-0000-0000-00005E4F0000}"/>
    <cellStyle name="Normal 43 2 2 3 2 5" xfId="11911" xr:uid="{00000000-0005-0000-0000-0000872E0000}"/>
    <cellStyle name="Normal 43 2 2 3 2 5 3" xfId="27006" xr:uid="{00000000-0005-0000-0000-00007E690000}"/>
    <cellStyle name="Normal 43 2 2 3 2 6" xfId="6890" xr:uid="{00000000-0005-0000-0000-0000EA1A0000}"/>
    <cellStyle name="Normal 43 2 2 3 2 6 3" xfId="21989" xr:uid="{00000000-0005-0000-0000-0000E5550000}"/>
    <cellStyle name="Normal 43 2 2 3 2 8" xfId="16976" xr:uid="{00000000-0005-0000-0000-000050420000}"/>
    <cellStyle name="Normal 43 2 2 3 3" xfId="2238" xr:uid="{00000000-0005-0000-0000-0000BE080000}"/>
    <cellStyle name="Normal 43 2 2 3 3 2" xfId="3927" xr:uid="{00000000-0005-0000-0000-0000570F0000}"/>
    <cellStyle name="Normal 43 2 2 3 3 2 2" xfId="14000" xr:uid="{00000000-0005-0000-0000-0000B0360000}"/>
    <cellStyle name="Normal 43 2 2 3 3 2 2 3" xfId="29095" xr:uid="{00000000-0005-0000-0000-0000A7710000}"/>
    <cellStyle name="Normal 43 2 2 3 3 2 3" xfId="8980" xr:uid="{00000000-0005-0000-0000-000014230000}"/>
    <cellStyle name="Normal 43 2 2 3 3 2 3 3" xfId="24078" xr:uid="{00000000-0005-0000-0000-00000E5E0000}"/>
    <cellStyle name="Normal 43 2 2 3 3 2 5" xfId="19065" xr:uid="{00000000-0005-0000-0000-0000794A0000}"/>
    <cellStyle name="Normal 43 2 2 3 3 3" xfId="5619" xr:uid="{00000000-0005-0000-0000-0000F3150000}"/>
    <cellStyle name="Normal 43 2 2 3 3 3 2" xfId="15671" xr:uid="{00000000-0005-0000-0000-0000373D0000}"/>
    <cellStyle name="Normal 43 2 2 3 3 3 2 3" xfId="30766" xr:uid="{00000000-0005-0000-0000-00002E780000}"/>
    <cellStyle name="Normal 43 2 2 3 3 3 3" xfId="10651" xr:uid="{00000000-0005-0000-0000-00009B290000}"/>
    <cellStyle name="Normal 43 2 2 3 3 3 3 3" xfId="25749" xr:uid="{00000000-0005-0000-0000-000095640000}"/>
    <cellStyle name="Normal 43 2 2 3 3 3 5" xfId="20736" xr:uid="{00000000-0005-0000-0000-000000510000}"/>
    <cellStyle name="Normal 43 2 2 3 3 4" xfId="12329" xr:uid="{00000000-0005-0000-0000-000029300000}"/>
    <cellStyle name="Normal 43 2 2 3 3 4 3" xfId="27424" xr:uid="{00000000-0005-0000-0000-0000206B0000}"/>
    <cellStyle name="Normal 43 2 2 3 3 5" xfId="7308" xr:uid="{00000000-0005-0000-0000-00008C1C0000}"/>
    <cellStyle name="Normal 43 2 2 3 3 5 3" xfId="22407" xr:uid="{00000000-0005-0000-0000-000087570000}"/>
    <cellStyle name="Normal 43 2 2 3 3 7" xfId="17394" xr:uid="{00000000-0005-0000-0000-0000F2430000}"/>
    <cellStyle name="Normal 43 2 2 3 4" xfId="3090" xr:uid="{00000000-0005-0000-0000-0000120C0000}"/>
    <cellStyle name="Normal 43 2 2 3 4 2" xfId="13164" xr:uid="{00000000-0005-0000-0000-00006C330000}"/>
    <cellStyle name="Normal 43 2 2 3 4 2 3" xfId="28259" xr:uid="{00000000-0005-0000-0000-0000636E0000}"/>
    <cellStyle name="Normal 43 2 2 3 4 3" xfId="8144" xr:uid="{00000000-0005-0000-0000-0000D01F0000}"/>
    <cellStyle name="Normal 43 2 2 3 4 3 3" xfId="23242" xr:uid="{00000000-0005-0000-0000-0000CA5A0000}"/>
    <cellStyle name="Normal 43 2 2 3 4 5" xfId="18229" xr:uid="{00000000-0005-0000-0000-000035470000}"/>
    <cellStyle name="Normal 43 2 2 3 5" xfId="4783" xr:uid="{00000000-0005-0000-0000-0000AF120000}"/>
    <cellStyle name="Normal 43 2 2 3 5 2" xfId="14835" xr:uid="{00000000-0005-0000-0000-0000F3390000}"/>
    <cellStyle name="Normal 43 2 2 3 5 2 3" xfId="29930" xr:uid="{00000000-0005-0000-0000-0000EA740000}"/>
    <cellStyle name="Normal 43 2 2 3 5 3" xfId="9815" xr:uid="{00000000-0005-0000-0000-000057260000}"/>
    <cellStyle name="Normal 43 2 2 3 5 3 3" xfId="24913" xr:uid="{00000000-0005-0000-0000-000051610000}"/>
    <cellStyle name="Normal 43 2 2 3 5 5" xfId="19900" xr:uid="{00000000-0005-0000-0000-0000BC4D0000}"/>
    <cellStyle name="Normal 43 2 2 3 6" xfId="11493" xr:uid="{00000000-0005-0000-0000-0000E52C0000}"/>
    <cellStyle name="Normal 43 2 2 3 6 3" xfId="26588" xr:uid="{00000000-0005-0000-0000-0000DC670000}"/>
    <cellStyle name="Normal 43 2 2 3 7" xfId="6472" xr:uid="{00000000-0005-0000-0000-000048190000}"/>
    <cellStyle name="Normal 43 2 2 3 7 3" xfId="21571" xr:uid="{00000000-0005-0000-0000-000043540000}"/>
    <cellStyle name="Normal 43 2 2 3 9" xfId="16558" xr:uid="{00000000-0005-0000-0000-0000AE400000}"/>
    <cellStyle name="Normal 43 2 2 4" xfId="1609" xr:uid="{00000000-0005-0000-0000-000049060000}"/>
    <cellStyle name="Normal 43 2 2 4 2" xfId="2448" xr:uid="{00000000-0005-0000-0000-000090090000}"/>
    <cellStyle name="Normal 43 2 2 4 2 2" xfId="4137" xr:uid="{00000000-0005-0000-0000-000029100000}"/>
    <cellStyle name="Normal 43 2 2 4 2 2 2" xfId="14210" xr:uid="{00000000-0005-0000-0000-000082370000}"/>
    <cellStyle name="Normal 43 2 2 4 2 2 2 3" xfId="29305" xr:uid="{00000000-0005-0000-0000-000079720000}"/>
    <cellStyle name="Normal 43 2 2 4 2 2 3" xfId="9190" xr:uid="{00000000-0005-0000-0000-0000E6230000}"/>
    <cellStyle name="Normal 43 2 2 4 2 2 3 3" xfId="24288" xr:uid="{00000000-0005-0000-0000-0000E05E0000}"/>
    <cellStyle name="Normal 43 2 2 4 2 2 5" xfId="19275" xr:uid="{00000000-0005-0000-0000-00004B4B0000}"/>
    <cellStyle name="Normal 43 2 2 4 2 3" xfId="5829" xr:uid="{00000000-0005-0000-0000-0000C5160000}"/>
    <cellStyle name="Normal 43 2 2 4 2 3 2" xfId="15881" xr:uid="{00000000-0005-0000-0000-0000093E0000}"/>
    <cellStyle name="Normal 43 2 2 4 2 3 2 3" xfId="30976" xr:uid="{00000000-0005-0000-0000-000000790000}"/>
    <cellStyle name="Normal 43 2 2 4 2 3 3" xfId="10861" xr:uid="{00000000-0005-0000-0000-00006D2A0000}"/>
    <cellStyle name="Normal 43 2 2 4 2 3 3 3" xfId="25959" xr:uid="{00000000-0005-0000-0000-000067650000}"/>
    <cellStyle name="Normal 43 2 2 4 2 3 5" xfId="20946" xr:uid="{00000000-0005-0000-0000-0000D2510000}"/>
    <cellStyle name="Normal 43 2 2 4 2 4" xfId="12539" xr:uid="{00000000-0005-0000-0000-0000FB300000}"/>
    <cellStyle name="Normal 43 2 2 4 2 4 3" xfId="27634" xr:uid="{00000000-0005-0000-0000-0000F26B0000}"/>
    <cellStyle name="Normal 43 2 2 4 2 5" xfId="7518" xr:uid="{00000000-0005-0000-0000-00005E1D0000}"/>
    <cellStyle name="Normal 43 2 2 4 2 5 3" xfId="22617" xr:uid="{00000000-0005-0000-0000-000059580000}"/>
    <cellStyle name="Normal 43 2 2 4 2 7" xfId="17604" xr:uid="{00000000-0005-0000-0000-0000C4440000}"/>
    <cellStyle name="Normal 43 2 2 4 3" xfId="3300" xr:uid="{00000000-0005-0000-0000-0000E40C0000}"/>
    <cellStyle name="Normal 43 2 2 4 3 2" xfId="13374" xr:uid="{00000000-0005-0000-0000-00003E340000}"/>
    <cellStyle name="Normal 43 2 2 4 3 2 3" xfId="28469" xr:uid="{00000000-0005-0000-0000-0000356F0000}"/>
    <cellStyle name="Normal 43 2 2 4 3 3" xfId="8354" xr:uid="{00000000-0005-0000-0000-0000A2200000}"/>
    <cellStyle name="Normal 43 2 2 4 3 3 3" xfId="23452" xr:uid="{00000000-0005-0000-0000-00009C5B0000}"/>
    <cellStyle name="Normal 43 2 2 4 3 5" xfId="18439" xr:uid="{00000000-0005-0000-0000-000007480000}"/>
    <cellStyle name="Normal 43 2 2 4 4" xfId="4993" xr:uid="{00000000-0005-0000-0000-000081130000}"/>
    <cellStyle name="Normal 43 2 2 4 4 2" xfId="15045" xr:uid="{00000000-0005-0000-0000-0000C53A0000}"/>
    <cellStyle name="Normal 43 2 2 4 4 2 3" xfId="30140" xr:uid="{00000000-0005-0000-0000-0000BC750000}"/>
    <cellStyle name="Normal 43 2 2 4 4 3" xfId="10025" xr:uid="{00000000-0005-0000-0000-000029270000}"/>
    <cellStyle name="Normal 43 2 2 4 4 3 3" xfId="25123" xr:uid="{00000000-0005-0000-0000-000023620000}"/>
    <cellStyle name="Normal 43 2 2 4 4 5" xfId="20110" xr:uid="{00000000-0005-0000-0000-00008E4E0000}"/>
    <cellStyle name="Normal 43 2 2 4 5" xfId="11703" xr:uid="{00000000-0005-0000-0000-0000B72D0000}"/>
    <cellStyle name="Normal 43 2 2 4 5 3" xfId="26798" xr:uid="{00000000-0005-0000-0000-0000AE680000}"/>
    <cellStyle name="Normal 43 2 2 4 6" xfId="6682" xr:uid="{00000000-0005-0000-0000-00001A1A0000}"/>
    <cellStyle name="Normal 43 2 2 4 6 3" xfId="21781" xr:uid="{00000000-0005-0000-0000-000015550000}"/>
    <cellStyle name="Normal 43 2 2 4 8" xfId="16768" xr:uid="{00000000-0005-0000-0000-000080410000}"/>
    <cellStyle name="Normal 43 2 2 5" xfId="2030" xr:uid="{00000000-0005-0000-0000-0000EE070000}"/>
    <cellStyle name="Normal 43 2 2 5 2" xfId="3719" xr:uid="{00000000-0005-0000-0000-0000870E0000}"/>
    <cellStyle name="Normal 43 2 2 5 2 2" xfId="13792" xr:uid="{00000000-0005-0000-0000-0000E0350000}"/>
    <cellStyle name="Normal 43 2 2 5 2 2 3" xfId="28887" xr:uid="{00000000-0005-0000-0000-0000D7700000}"/>
    <cellStyle name="Normal 43 2 2 5 2 3" xfId="8772" xr:uid="{00000000-0005-0000-0000-000044220000}"/>
    <cellStyle name="Normal 43 2 2 5 2 3 3" xfId="23870" xr:uid="{00000000-0005-0000-0000-00003E5D0000}"/>
    <cellStyle name="Normal 43 2 2 5 2 5" xfId="18857" xr:uid="{00000000-0005-0000-0000-0000A9490000}"/>
    <cellStyle name="Normal 43 2 2 5 3" xfId="5411" xr:uid="{00000000-0005-0000-0000-000023150000}"/>
    <cellStyle name="Normal 43 2 2 5 3 2" xfId="15463" xr:uid="{00000000-0005-0000-0000-0000673C0000}"/>
    <cellStyle name="Normal 43 2 2 5 3 2 3" xfId="30558" xr:uid="{00000000-0005-0000-0000-00005E770000}"/>
    <cellStyle name="Normal 43 2 2 5 3 3" xfId="10443" xr:uid="{00000000-0005-0000-0000-0000CB280000}"/>
    <cellStyle name="Normal 43 2 2 5 3 3 3" xfId="25541" xr:uid="{00000000-0005-0000-0000-0000C5630000}"/>
    <cellStyle name="Normal 43 2 2 5 3 5" xfId="20528" xr:uid="{00000000-0005-0000-0000-000030500000}"/>
    <cellStyle name="Normal 43 2 2 5 4" xfId="12121" xr:uid="{00000000-0005-0000-0000-0000592F0000}"/>
    <cellStyle name="Normal 43 2 2 5 4 3" xfId="27216" xr:uid="{00000000-0005-0000-0000-0000506A0000}"/>
    <cellStyle name="Normal 43 2 2 5 5" xfId="7100" xr:uid="{00000000-0005-0000-0000-0000BC1B0000}"/>
    <cellStyle name="Normal 43 2 2 5 5 3" xfId="22199" xr:uid="{00000000-0005-0000-0000-0000B7560000}"/>
    <cellStyle name="Normal 43 2 2 5 7" xfId="17186" xr:uid="{00000000-0005-0000-0000-000022430000}"/>
    <cellStyle name="Normal 43 2 2 6" xfId="2882" xr:uid="{00000000-0005-0000-0000-0000420B0000}"/>
    <cellStyle name="Normal 43 2 2 6 2" xfId="12956" xr:uid="{00000000-0005-0000-0000-00009C320000}"/>
    <cellStyle name="Normal 43 2 2 6 2 3" xfId="28051" xr:uid="{00000000-0005-0000-0000-0000936D0000}"/>
    <cellStyle name="Normal 43 2 2 6 3" xfId="7936" xr:uid="{00000000-0005-0000-0000-0000001F0000}"/>
    <cellStyle name="Normal 43 2 2 6 3 3" xfId="23034" xr:uid="{00000000-0005-0000-0000-0000FA590000}"/>
    <cellStyle name="Normal 43 2 2 6 5" xfId="18021" xr:uid="{00000000-0005-0000-0000-000065460000}"/>
    <cellStyle name="Normal 43 2 2 7" xfId="4575" xr:uid="{00000000-0005-0000-0000-0000DF110000}"/>
    <cellStyle name="Normal 43 2 2 7 2" xfId="14627" xr:uid="{00000000-0005-0000-0000-000023390000}"/>
    <cellStyle name="Normal 43 2 2 7 2 3" xfId="29722" xr:uid="{00000000-0005-0000-0000-00001A740000}"/>
    <cellStyle name="Normal 43 2 2 7 3" xfId="9607" xr:uid="{00000000-0005-0000-0000-000087250000}"/>
    <cellStyle name="Normal 43 2 2 7 3 3" xfId="24705" xr:uid="{00000000-0005-0000-0000-000081600000}"/>
    <cellStyle name="Normal 43 2 2 7 5" xfId="19692" xr:uid="{00000000-0005-0000-0000-0000EC4C0000}"/>
    <cellStyle name="Normal 43 2 2 8" xfId="11285" xr:uid="{00000000-0005-0000-0000-0000152C0000}"/>
    <cellStyle name="Normal 43 2 2 8 3" xfId="26380" xr:uid="{00000000-0005-0000-0000-00000C670000}"/>
    <cellStyle name="Normal 43 2 2 9" xfId="6264" xr:uid="{00000000-0005-0000-0000-000078180000}"/>
    <cellStyle name="Normal 43 2 2 9 3" xfId="21363" xr:uid="{00000000-0005-0000-0000-000073530000}"/>
    <cellStyle name="Normal 43 2 3" xfId="1229" xr:uid="{00000000-0005-0000-0000-0000CD040000}"/>
    <cellStyle name="Normal 43 2 3 10" xfId="16402" xr:uid="{00000000-0005-0000-0000-000012400000}"/>
    <cellStyle name="Normal 43 2 3 2" xfId="1448" xr:uid="{00000000-0005-0000-0000-0000A8050000}"/>
    <cellStyle name="Normal 43 2 3 2 2" xfId="1869" xr:uid="{00000000-0005-0000-0000-00004D070000}"/>
    <cellStyle name="Normal 43 2 3 2 2 2" xfId="2708" xr:uid="{00000000-0005-0000-0000-0000940A0000}"/>
    <cellStyle name="Normal 43 2 3 2 2 2 2" xfId="4397" xr:uid="{00000000-0005-0000-0000-00002D110000}"/>
    <cellStyle name="Normal 43 2 3 2 2 2 2 2" xfId="14470" xr:uid="{00000000-0005-0000-0000-000086380000}"/>
    <cellStyle name="Normal 43 2 3 2 2 2 2 2 3" xfId="29565" xr:uid="{00000000-0005-0000-0000-00007D730000}"/>
    <cellStyle name="Normal 43 2 3 2 2 2 2 3" xfId="9450" xr:uid="{00000000-0005-0000-0000-0000EA240000}"/>
    <cellStyle name="Normal 43 2 3 2 2 2 2 3 3" xfId="24548" xr:uid="{00000000-0005-0000-0000-0000E45F0000}"/>
    <cellStyle name="Normal 43 2 3 2 2 2 2 5" xfId="19535" xr:uid="{00000000-0005-0000-0000-00004F4C0000}"/>
    <cellStyle name="Normal 43 2 3 2 2 2 3" xfId="6089" xr:uid="{00000000-0005-0000-0000-0000C9170000}"/>
    <cellStyle name="Normal 43 2 3 2 2 2 3 2" xfId="16141" xr:uid="{00000000-0005-0000-0000-00000D3F0000}"/>
    <cellStyle name="Normal 43 2 3 2 2 2 3 2 3" xfId="31236" xr:uid="{00000000-0005-0000-0000-0000047A0000}"/>
    <cellStyle name="Normal 43 2 3 2 2 2 3 3" xfId="11121" xr:uid="{00000000-0005-0000-0000-0000712B0000}"/>
    <cellStyle name="Normal 43 2 3 2 2 2 3 3 3" xfId="26219" xr:uid="{00000000-0005-0000-0000-00006B660000}"/>
    <cellStyle name="Normal 43 2 3 2 2 2 3 5" xfId="21206" xr:uid="{00000000-0005-0000-0000-0000D6520000}"/>
    <cellStyle name="Normal 43 2 3 2 2 2 4" xfId="12799" xr:uid="{00000000-0005-0000-0000-0000FF310000}"/>
    <cellStyle name="Normal 43 2 3 2 2 2 4 3" xfId="27894" xr:uid="{00000000-0005-0000-0000-0000F66C0000}"/>
    <cellStyle name="Normal 43 2 3 2 2 2 5" xfId="7778" xr:uid="{00000000-0005-0000-0000-0000621E0000}"/>
    <cellStyle name="Normal 43 2 3 2 2 2 5 3" xfId="22877" xr:uid="{00000000-0005-0000-0000-00005D590000}"/>
    <cellStyle name="Normal 43 2 3 2 2 2 7" xfId="17864" xr:uid="{00000000-0005-0000-0000-0000C8450000}"/>
    <cellStyle name="Normal 43 2 3 2 2 3" xfId="3560" xr:uid="{00000000-0005-0000-0000-0000E80D0000}"/>
    <cellStyle name="Normal 43 2 3 2 2 3 2" xfId="13634" xr:uid="{00000000-0005-0000-0000-000042350000}"/>
    <cellStyle name="Normal 43 2 3 2 2 3 2 3" xfId="28729" xr:uid="{00000000-0005-0000-0000-000039700000}"/>
    <cellStyle name="Normal 43 2 3 2 2 3 3" xfId="8614" xr:uid="{00000000-0005-0000-0000-0000A6210000}"/>
    <cellStyle name="Normal 43 2 3 2 2 3 3 3" xfId="23712" xr:uid="{00000000-0005-0000-0000-0000A05C0000}"/>
    <cellStyle name="Normal 43 2 3 2 2 3 5" xfId="18699" xr:uid="{00000000-0005-0000-0000-00000B490000}"/>
    <cellStyle name="Normal 43 2 3 2 2 4" xfId="5253" xr:uid="{00000000-0005-0000-0000-000085140000}"/>
    <cellStyle name="Normal 43 2 3 2 2 4 2" xfId="15305" xr:uid="{00000000-0005-0000-0000-0000C93B0000}"/>
    <cellStyle name="Normal 43 2 3 2 2 4 2 3" xfId="30400" xr:uid="{00000000-0005-0000-0000-0000C0760000}"/>
    <cellStyle name="Normal 43 2 3 2 2 4 3" xfId="10285" xr:uid="{00000000-0005-0000-0000-00002D280000}"/>
    <cellStyle name="Normal 43 2 3 2 2 4 3 3" xfId="25383" xr:uid="{00000000-0005-0000-0000-000027630000}"/>
    <cellStyle name="Normal 43 2 3 2 2 4 5" xfId="20370" xr:uid="{00000000-0005-0000-0000-0000924F0000}"/>
    <cellStyle name="Normal 43 2 3 2 2 5" xfId="11963" xr:uid="{00000000-0005-0000-0000-0000BB2E0000}"/>
    <cellStyle name="Normal 43 2 3 2 2 5 3" xfId="27058" xr:uid="{00000000-0005-0000-0000-0000B2690000}"/>
    <cellStyle name="Normal 43 2 3 2 2 6" xfId="6942" xr:uid="{00000000-0005-0000-0000-00001E1B0000}"/>
    <cellStyle name="Normal 43 2 3 2 2 6 3" xfId="22041" xr:uid="{00000000-0005-0000-0000-000019560000}"/>
    <cellStyle name="Normal 43 2 3 2 2 8" xfId="17028" xr:uid="{00000000-0005-0000-0000-000084420000}"/>
    <cellStyle name="Normal 43 2 3 2 3" xfId="2290" xr:uid="{00000000-0005-0000-0000-0000F2080000}"/>
    <cellStyle name="Normal 43 2 3 2 3 2" xfId="3979" xr:uid="{00000000-0005-0000-0000-00008B0F0000}"/>
    <cellStyle name="Normal 43 2 3 2 3 2 2" xfId="14052" xr:uid="{00000000-0005-0000-0000-0000E4360000}"/>
    <cellStyle name="Normal 43 2 3 2 3 2 2 3" xfId="29147" xr:uid="{00000000-0005-0000-0000-0000DB710000}"/>
    <cellStyle name="Normal 43 2 3 2 3 2 3" xfId="9032" xr:uid="{00000000-0005-0000-0000-000048230000}"/>
    <cellStyle name="Normal 43 2 3 2 3 2 3 3" xfId="24130" xr:uid="{00000000-0005-0000-0000-0000425E0000}"/>
    <cellStyle name="Normal 43 2 3 2 3 2 5" xfId="19117" xr:uid="{00000000-0005-0000-0000-0000AD4A0000}"/>
    <cellStyle name="Normal 43 2 3 2 3 3" xfId="5671" xr:uid="{00000000-0005-0000-0000-000027160000}"/>
    <cellStyle name="Normal 43 2 3 2 3 3 2" xfId="15723" xr:uid="{00000000-0005-0000-0000-00006B3D0000}"/>
    <cellStyle name="Normal 43 2 3 2 3 3 2 3" xfId="30818" xr:uid="{00000000-0005-0000-0000-000062780000}"/>
    <cellStyle name="Normal 43 2 3 2 3 3 3" xfId="10703" xr:uid="{00000000-0005-0000-0000-0000CF290000}"/>
    <cellStyle name="Normal 43 2 3 2 3 3 3 3" xfId="25801" xr:uid="{00000000-0005-0000-0000-0000C9640000}"/>
    <cellStyle name="Normal 43 2 3 2 3 3 5" xfId="20788" xr:uid="{00000000-0005-0000-0000-000034510000}"/>
    <cellStyle name="Normal 43 2 3 2 3 4" xfId="12381" xr:uid="{00000000-0005-0000-0000-00005D300000}"/>
    <cellStyle name="Normal 43 2 3 2 3 4 3" xfId="27476" xr:uid="{00000000-0005-0000-0000-0000546B0000}"/>
    <cellStyle name="Normal 43 2 3 2 3 5" xfId="7360" xr:uid="{00000000-0005-0000-0000-0000C01C0000}"/>
    <cellStyle name="Normal 43 2 3 2 3 5 3" xfId="22459" xr:uid="{00000000-0005-0000-0000-0000BB570000}"/>
    <cellStyle name="Normal 43 2 3 2 3 7" xfId="17446" xr:uid="{00000000-0005-0000-0000-000026440000}"/>
    <cellStyle name="Normal 43 2 3 2 4" xfId="3142" xr:uid="{00000000-0005-0000-0000-0000460C0000}"/>
    <cellStyle name="Normal 43 2 3 2 4 2" xfId="13216" xr:uid="{00000000-0005-0000-0000-0000A0330000}"/>
    <cellStyle name="Normal 43 2 3 2 4 2 3" xfId="28311" xr:uid="{00000000-0005-0000-0000-0000976E0000}"/>
    <cellStyle name="Normal 43 2 3 2 4 3" xfId="8196" xr:uid="{00000000-0005-0000-0000-000004200000}"/>
    <cellStyle name="Normal 43 2 3 2 4 3 3" xfId="23294" xr:uid="{00000000-0005-0000-0000-0000FE5A0000}"/>
    <cellStyle name="Normal 43 2 3 2 4 5" xfId="18281" xr:uid="{00000000-0005-0000-0000-000069470000}"/>
    <cellStyle name="Normal 43 2 3 2 5" xfId="4835" xr:uid="{00000000-0005-0000-0000-0000E3120000}"/>
    <cellStyle name="Normal 43 2 3 2 5 2" xfId="14887" xr:uid="{00000000-0005-0000-0000-0000273A0000}"/>
    <cellStyle name="Normal 43 2 3 2 5 2 3" xfId="29982" xr:uid="{00000000-0005-0000-0000-00001E750000}"/>
    <cellStyle name="Normal 43 2 3 2 5 3" xfId="9867" xr:uid="{00000000-0005-0000-0000-00008B260000}"/>
    <cellStyle name="Normal 43 2 3 2 5 3 3" xfId="24965" xr:uid="{00000000-0005-0000-0000-000085610000}"/>
    <cellStyle name="Normal 43 2 3 2 5 5" xfId="19952" xr:uid="{00000000-0005-0000-0000-0000F04D0000}"/>
    <cellStyle name="Normal 43 2 3 2 6" xfId="11545" xr:uid="{00000000-0005-0000-0000-0000192D0000}"/>
    <cellStyle name="Normal 43 2 3 2 6 3" xfId="26640" xr:uid="{00000000-0005-0000-0000-000010680000}"/>
    <cellStyle name="Normal 43 2 3 2 7" xfId="6524" xr:uid="{00000000-0005-0000-0000-00007C190000}"/>
    <cellStyle name="Normal 43 2 3 2 7 3" xfId="21623" xr:uid="{00000000-0005-0000-0000-000077540000}"/>
    <cellStyle name="Normal 43 2 3 2 9" xfId="16610" xr:uid="{00000000-0005-0000-0000-0000E2400000}"/>
    <cellStyle name="Normal 43 2 3 3" xfId="1661" xr:uid="{00000000-0005-0000-0000-00007D060000}"/>
    <cellStyle name="Normal 43 2 3 3 2" xfId="2500" xr:uid="{00000000-0005-0000-0000-0000C4090000}"/>
    <cellStyle name="Normal 43 2 3 3 2 2" xfId="4189" xr:uid="{00000000-0005-0000-0000-00005D100000}"/>
    <cellStyle name="Normal 43 2 3 3 2 2 2" xfId="14262" xr:uid="{00000000-0005-0000-0000-0000B6370000}"/>
    <cellStyle name="Normal 43 2 3 3 2 2 2 3" xfId="29357" xr:uid="{00000000-0005-0000-0000-0000AD720000}"/>
    <cellStyle name="Normal 43 2 3 3 2 2 3" xfId="9242" xr:uid="{00000000-0005-0000-0000-00001A240000}"/>
    <cellStyle name="Normal 43 2 3 3 2 2 3 3" xfId="24340" xr:uid="{00000000-0005-0000-0000-0000145F0000}"/>
    <cellStyle name="Normal 43 2 3 3 2 2 5" xfId="19327" xr:uid="{00000000-0005-0000-0000-00007F4B0000}"/>
    <cellStyle name="Normal 43 2 3 3 2 3" xfId="5881" xr:uid="{00000000-0005-0000-0000-0000F9160000}"/>
    <cellStyle name="Normal 43 2 3 3 2 3 2" xfId="15933" xr:uid="{00000000-0005-0000-0000-00003D3E0000}"/>
    <cellStyle name="Normal 43 2 3 3 2 3 2 3" xfId="31028" xr:uid="{00000000-0005-0000-0000-000034790000}"/>
    <cellStyle name="Normal 43 2 3 3 2 3 3" xfId="10913" xr:uid="{00000000-0005-0000-0000-0000A12A0000}"/>
    <cellStyle name="Normal 43 2 3 3 2 3 3 3" xfId="26011" xr:uid="{00000000-0005-0000-0000-00009B650000}"/>
    <cellStyle name="Normal 43 2 3 3 2 3 5" xfId="20998" xr:uid="{00000000-0005-0000-0000-000006520000}"/>
    <cellStyle name="Normal 43 2 3 3 2 4" xfId="12591" xr:uid="{00000000-0005-0000-0000-00002F310000}"/>
    <cellStyle name="Normal 43 2 3 3 2 4 3" xfId="27686" xr:uid="{00000000-0005-0000-0000-0000266C0000}"/>
    <cellStyle name="Normal 43 2 3 3 2 5" xfId="7570" xr:uid="{00000000-0005-0000-0000-0000921D0000}"/>
    <cellStyle name="Normal 43 2 3 3 2 5 3" xfId="22669" xr:uid="{00000000-0005-0000-0000-00008D580000}"/>
    <cellStyle name="Normal 43 2 3 3 2 7" xfId="17656" xr:uid="{00000000-0005-0000-0000-0000F8440000}"/>
    <cellStyle name="Normal 43 2 3 3 3" xfId="3352" xr:uid="{00000000-0005-0000-0000-0000180D0000}"/>
    <cellStyle name="Normal 43 2 3 3 3 2" xfId="13426" xr:uid="{00000000-0005-0000-0000-000072340000}"/>
    <cellStyle name="Normal 43 2 3 3 3 2 3" xfId="28521" xr:uid="{00000000-0005-0000-0000-0000696F0000}"/>
    <cellStyle name="Normal 43 2 3 3 3 3" xfId="8406" xr:uid="{00000000-0005-0000-0000-0000D6200000}"/>
    <cellStyle name="Normal 43 2 3 3 3 3 3" xfId="23504" xr:uid="{00000000-0005-0000-0000-0000D05B0000}"/>
    <cellStyle name="Normal 43 2 3 3 3 5" xfId="18491" xr:uid="{00000000-0005-0000-0000-00003B480000}"/>
    <cellStyle name="Normal 43 2 3 3 4" xfId="5045" xr:uid="{00000000-0005-0000-0000-0000B5130000}"/>
    <cellStyle name="Normal 43 2 3 3 4 2" xfId="15097" xr:uid="{00000000-0005-0000-0000-0000F93A0000}"/>
    <cellStyle name="Normal 43 2 3 3 4 2 3" xfId="30192" xr:uid="{00000000-0005-0000-0000-0000F0750000}"/>
    <cellStyle name="Normal 43 2 3 3 4 3" xfId="10077" xr:uid="{00000000-0005-0000-0000-00005D270000}"/>
    <cellStyle name="Normal 43 2 3 3 4 3 3" xfId="25175" xr:uid="{00000000-0005-0000-0000-000057620000}"/>
    <cellStyle name="Normal 43 2 3 3 4 5" xfId="20162" xr:uid="{00000000-0005-0000-0000-0000C24E0000}"/>
    <cellStyle name="Normal 43 2 3 3 5" xfId="11755" xr:uid="{00000000-0005-0000-0000-0000EB2D0000}"/>
    <cellStyle name="Normal 43 2 3 3 5 3" xfId="26850" xr:uid="{00000000-0005-0000-0000-0000E2680000}"/>
    <cellStyle name="Normal 43 2 3 3 6" xfId="6734" xr:uid="{00000000-0005-0000-0000-00004E1A0000}"/>
    <cellStyle name="Normal 43 2 3 3 6 3" xfId="21833" xr:uid="{00000000-0005-0000-0000-000049550000}"/>
    <cellStyle name="Normal 43 2 3 3 8" xfId="16820" xr:uid="{00000000-0005-0000-0000-0000B4410000}"/>
    <cellStyle name="Normal 43 2 3 4" xfId="2082" xr:uid="{00000000-0005-0000-0000-000022080000}"/>
    <cellStyle name="Normal 43 2 3 4 2" xfId="3771" xr:uid="{00000000-0005-0000-0000-0000BB0E0000}"/>
    <cellStyle name="Normal 43 2 3 4 2 2" xfId="13844" xr:uid="{00000000-0005-0000-0000-000014360000}"/>
    <cellStyle name="Normal 43 2 3 4 2 2 3" xfId="28939" xr:uid="{00000000-0005-0000-0000-00000B710000}"/>
    <cellStyle name="Normal 43 2 3 4 2 3" xfId="8824" xr:uid="{00000000-0005-0000-0000-000078220000}"/>
    <cellStyle name="Normal 43 2 3 4 2 3 3" xfId="23922" xr:uid="{00000000-0005-0000-0000-0000725D0000}"/>
    <cellStyle name="Normal 43 2 3 4 2 5" xfId="18909" xr:uid="{00000000-0005-0000-0000-0000DD490000}"/>
    <cellStyle name="Normal 43 2 3 4 3" xfId="5463" xr:uid="{00000000-0005-0000-0000-000057150000}"/>
    <cellStyle name="Normal 43 2 3 4 3 2" xfId="15515" xr:uid="{00000000-0005-0000-0000-00009B3C0000}"/>
    <cellStyle name="Normal 43 2 3 4 3 2 3" xfId="30610" xr:uid="{00000000-0005-0000-0000-000092770000}"/>
    <cellStyle name="Normal 43 2 3 4 3 3" xfId="10495" xr:uid="{00000000-0005-0000-0000-0000FF280000}"/>
    <cellStyle name="Normal 43 2 3 4 3 3 3" xfId="25593" xr:uid="{00000000-0005-0000-0000-0000F9630000}"/>
    <cellStyle name="Normal 43 2 3 4 3 5" xfId="20580" xr:uid="{00000000-0005-0000-0000-000064500000}"/>
    <cellStyle name="Normal 43 2 3 4 4" xfId="12173" xr:uid="{00000000-0005-0000-0000-00008D2F0000}"/>
    <cellStyle name="Normal 43 2 3 4 4 3" xfId="27268" xr:uid="{00000000-0005-0000-0000-0000846A0000}"/>
    <cellStyle name="Normal 43 2 3 4 5" xfId="7152" xr:uid="{00000000-0005-0000-0000-0000F01B0000}"/>
    <cellStyle name="Normal 43 2 3 4 5 3" xfId="22251" xr:uid="{00000000-0005-0000-0000-0000EB560000}"/>
    <cellStyle name="Normal 43 2 3 4 7" xfId="17238" xr:uid="{00000000-0005-0000-0000-000056430000}"/>
    <cellStyle name="Normal 43 2 3 5" xfId="2934" xr:uid="{00000000-0005-0000-0000-0000760B0000}"/>
    <cellStyle name="Normal 43 2 3 5 2" xfId="13008" xr:uid="{00000000-0005-0000-0000-0000D0320000}"/>
    <cellStyle name="Normal 43 2 3 5 2 3" xfId="28103" xr:uid="{00000000-0005-0000-0000-0000C76D0000}"/>
    <cellStyle name="Normal 43 2 3 5 3" xfId="7988" xr:uid="{00000000-0005-0000-0000-0000341F0000}"/>
    <cellStyle name="Normal 43 2 3 5 3 3" xfId="23086" xr:uid="{00000000-0005-0000-0000-00002E5A0000}"/>
    <cellStyle name="Normal 43 2 3 5 5" xfId="18073" xr:uid="{00000000-0005-0000-0000-000099460000}"/>
    <cellStyle name="Normal 43 2 3 6" xfId="4627" xr:uid="{00000000-0005-0000-0000-000013120000}"/>
    <cellStyle name="Normal 43 2 3 6 2" xfId="14679" xr:uid="{00000000-0005-0000-0000-000057390000}"/>
    <cellStyle name="Normal 43 2 3 6 2 3" xfId="29774" xr:uid="{00000000-0005-0000-0000-00004E740000}"/>
    <cellStyle name="Normal 43 2 3 6 3" xfId="9659" xr:uid="{00000000-0005-0000-0000-0000BB250000}"/>
    <cellStyle name="Normal 43 2 3 6 3 3" xfId="24757" xr:uid="{00000000-0005-0000-0000-0000B5600000}"/>
    <cellStyle name="Normal 43 2 3 6 5" xfId="19744" xr:uid="{00000000-0005-0000-0000-0000204D0000}"/>
    <cellStyle name="Normal 43 2 3 7" xfId="11337" xr:uid="{00000000-0005-0000-0000-0000492C0000}"/>
    <cellStyle name="Normal 43 2 3 7 3" xfId="26432" xr:uid="{00000000-0005-0000-0000-000040670000}"/>
    <cellStyle name="Normal 43 2 3 8" xfId="6316" xr:uid="{00000000-0005-0000-0000-0000AC180000}"/>
    <cellStyle name="Normal 43 2 3 8 3" xfId="21415" xr:uid="{00000000-0005-0000-0000-0000A7530000}"/>
    <cellStyle name="Normal 43 2 4" xfId="1342" xr:uid="{00000000-0005-0000-0000-00003E050000}"/>
    <cellStyle name="Normal 43 2 4 2" xfId="1765" xr:uid="{00000000-0005-0000-0000-0000E5060000}"/>
    <cellStyle name="Normal 43 2 4 2 2" xfId="2604" xr:uid="{00000000-0005-0000-0000-00002C0A0000}"/>
    <cellStyle name="Normal 43 2 4 2 2 2" xfId="4293" xr:uid="{00000000-0005-0000-0000-0000C5100000}"/>
    <cellStyle name="Normal 43 2 4 2 2 2 2" xfId="14366" xr:uid="{00000000-0005-0000-0000-00001E380000}"/>
    <cellStyle name="Normal 43 2 4 2 2 2 2 3" xfId="29461" xr:uid="{00000000-0005-0000-0000-000015730000}"/>
    <cellStyle name="Normal 43 2 4 2 2 2 3" xfId="9346" xr:uid="{00000000-0005-0000-0000-000082240000}"/>
    <cellStyle name="Normal 43 2 4 2 2 2 3 3" xfId="24444" xr:uid="{00000000-0005-0000-0000-00007C5F0000}"/>
    <cellStyle name="Normal 43 2 4 2 2 2 5" xfId="19431" xr:uid="{00000000-0005-0000-0000-0000E74B0000}"/>
    <cellStyle name="Normal 43 2 4 2 2 3" xfId="5985" xr:uid="{00000000-0005-0000-0000-000061170000}"/>
    <cellStyle name="Normal 43 2 4 2 2 3 2" xfId="16037" xr:uid="{00000000-0005-0000-0000-0000A53E0000}"/>
    <cellStyle name="Normal 43 2 4 2 2 3 2 3" xfId="31132" xr:uid="{00000000-0005-0000-0000-00009C790000}"/>
    <cellStyle name="Normal 43 2 4 2 2 3 3" xfId="11017" xr:uid="{00000000-0005-0000-0000-0000092B0000}"/>
    <cellStyle name="Normal 43 2 4 2 2 3 3 3" xfId="26115" xr:uid="{00000000-0005-0000-0000-000003660000}"/>
    <cellStyle name="Normal 43 2 4 2 2 3 5" xfId="21102" xr:uid="{00000000-0005-0000-0000-00006E520000}"/>
    <cellStyle name="Normal 43 2 4 2 2 4" xfId="12695" xr:uid="{00000000-0005-0000-0000-000097310000}"/>
    <cellStyle name="Normal 43 2 4 2 2 4 3" xfId="27790" xr:uid="{00000000-0005-0000-0000-00008E6C0000}"/>
    <cellStyle name="Normal 43 2 4 2 2 5" xfId="7674" xr:uid="{00000000-0005-0000-0000-0000FA1D0000}"/>
    <cellStyle name="Normal 43 2 4 2 2 5 3" xfId="22773" xr:uid="{00000000-0005-0000-0000-0000F5580000}"/>
    <cellStyle name="Normal 43 2 4 2 2 7" xfId="17760" xr:uid="{00000000-0005-0000-0000-000060450000}"/>
    <cellStyle name="Normal 43 2 4 2 3" xfId="3456" xr:uid="{00000000-0005-0000-0000-0000800D0000}"/>
    <cellStyle name="Normal 43 2 4 2 3 2" xfId="13530" xr:uid="{00000000-0005-0000-0000-0000DA340000}"/>
    <cellStyle name="Normal 43 2 4 2 3 2 3" xfId="28625" xr:uid="{00000000-0005-0000-0000-0000D16F0000}"/>
    <cellStyle name="Normal 43 2 4 2 3 3" xfId="8510" xr:uid="{00000000-0005-0000-0000-00003E210000}"/>
    <cellStyle name="Normal 43 2 4 2 3 3 3" xfId="23608" xr:uid="{00000000-0005-0000-0000-0000385C0000}"/>
    <cellStyle name="Normal 43 2 4 2 3 5" xfId="18595" xr:uid="{00000000-0005-0000-0000-0000A3480000}"/>
    <cellStyle name="Normal 43 2 4 2 4" xfId="5149" xr:uid="{00000000-0005-0000-0000-00001D140000}"/>
    <cellStyle name="Normal 43 2 4 2 4 2" xfId="15201" xr:uid="{00000000-0005-0000-0000-0000613B0000}"/>
    <cellStyle name="Normal 43 2 4 2 4 2 3" xfId="30296" xr:uid="{00000000-0005-0000-0000-000058760000}"/>
    <cellStyle name="Normal 43 2 4 2 4 3" xfId="10181" xr:uid="{00000000-0005-0000-0000-0000C5270000}"/>
    <cellStyle name="Normal 43 2 4 2 4 3 3" xfId="25279" xr:uid="{00000000-0005-0000-0000-0000BF620000}"/>
    <cellStyle name="Normal 43 2 4 2 4 5" xfId="20266" xr:uid="{00000000-0005-0000-0000-00002A4F0000}"/>
    <cellStyle name="Normal 43 2 4 2 5" xfId="11859" xr:uid="{00000000-0005-0000-0000-0000532E0000}"/>
    <cellStyle name="Normal 43 2 4 2 5 3" xfId="26954" xr:uid="{00000000-0005-0000-0000-00004A690000}"/>
    <cellStyle name="Normal 43 2 4 2 6" xfId="6838" xr:uid="{00000000-0005-0000-0000-0000B61A0000}"/>
    <cellStyle name="Normal 43 2 4 2 6 3" xfId="21937" xr:uid="{00000000-0005-0000-0000-0000B1550000}"/>
    <cellStyle name="Normal 43 2 4 2 8" xfId="16924" xr:uid="{00000000-0005-0000-0000-00001C420000}"/>
    <cellStyle name="Normal 43 2 4 3" xfId="2186" xr:uid="{00000000-0005-0000-0000-00008A080000}"/>
    <cellStyle name="Normal 43 2 4 3 2" xfId="3875" xr:uid="{00000000-0005-0000-0000-0000230F0000}"/>
    <cellStyle name="Normal 43 2 4 3 2 2" xfId="13948" xr:uid="{00000000-0005-0000-0000-00007C360000}"/>
    <cellStyle name="Normal 43 2 4 3 2 2 3" xfId="29043" xr:uid="{00000000-0005-0000-0000-000073710000}"/>
    <cellStyle name="Normal 43 2 4 3 2 3" xfId="8928" xr:uid="{00000000-0005-0000-0000-0000E0220000}"/>
    <cellStyle name="Normal 43 2 4 3 2 3 3" xfId="24026" xr:uid="{00000000-0005-0000-0000-0000DA5D0000}"/>
    <cellStyle name="Normal 43 2 4 3 2 5" xfId="19013" xr:uid="{00000000-0005-0000-0000-0000454A0000}"/>
    <cellStyle name="Normal 43 2 4 3 3" xfId="5567" xr:uid="{00000000-0005-0000-0000-0000BF150000}"/>
    <cellStyle name="Normal 43 2 4 3 3 2" xfId="15619" xr:uid="{00000000-0005-0000-0000-0000033D0000}"/>
    <cellStyle name="Normal 43 2 4 3 3 2 3" xfId="30714" xr:uid="{00000000-0005-0000-0000-0000FA770000}"/>
    <cellStyle name="Normal 43 2 4 3 3 3" xfId="10599" xr:uid="{00000000-0005-0000-0000-000067290000}"/>
    <cellStyle name="Normal 43 2 4 3 3 3 3" xfId="25697" xr:uid="{00000000-0005-0000-0000-000061640000}"/>
    <cellStyle name="Normal 43 2 4 3 3 5" xfId="20684" xr:uid="{00000000-0005-0000-0000-0000CC500000}"/>
    <cellStyle name="Normal 43 2 4 3 4" xfId="12277" xr:uid="{00000000-0005-0000-0000-0000F52F0000}"/>
    <cellStyle name="Normal 43 2 4 3 4 3" xfId="27372" xr:uid="{00000000-0005-0000-0000-0000EC6A0000}"/>
    <cellStyle name="Normal 43 2 4 3 5" xfId="7256" xr:uid="{00000000-0005-0000-0000-0000581C0000}"/>
    <cellStyle name="Normal 43 2 4 3 5 3" xfId="22355" xr:uid="{00000000-0005-0000-0000-000053570000}"/>
    <cellStyle name="Normal 43 2 4 3 7" xfId="17342" xr:uid="{00000000-0005-0000-0000-0000BE430000}"/>
    <cellStyle name="Normal 43 2 4 4" xfId="3038" xr:uid="{00000000-0005-0000-0000-0000DE0B0000}"/>
    <cellStyle name="Normal 43 2 4 4 2" xfId="13112" xr:uid="{00000000-0005-0000-0000-000038330000}"/>
    <cellStyle name="Normal 43 2 4 4 2 3" xfId="28207" xr:uid="{00000000-0005-0000-0000-00002F6E0000}"/>
    <cellStyle name="Normal 43 2 4 4 3" xfId="8092" xr:uid="{00000000-0005-0000-0000-00009C1F0000}"/>
    <cellStyle name="Normal 43 2 4 4 3 3" xfId="23190" xr:uid="{00000000-0005-0000-0000-0000965A0000}"/>
    <cellStyle name="Normal 43 2 4 4 5" xfId="18177" xr:uid="{00000000-0005-0000-0000-000001470000}"/>
    <cellStyle name="Normal 43 2 4 5" xfId="4731" xr:uid="{00000000-0005-0000-0000-00007B120000}"/>
    <cellStyle name="Normal 43 2 4 5 2" xfId="14783" xr:uid="{00000000-0005-0000-0000-0000BF390000}"/>
    <cellStyle name="Normal 43 2 4 5 2 3" xfId="29878" xr:uid="{00000000-0005-0000-0000-0000B6740000}"/>
    <cellStyle name="Normal 43 2 4 5 3" xfId="9763" xr:uid="{00000000-0005-0000-0000-000023260000}"/>
    <cellStyle name="Normal 43 2 4 5 3 3" xfId="24861" xr:uid="{00000000-0005-0000-0000-00001D610000}"/>
    <cellStyle name="Normal 43 2 4 5 5" xfId="19848" xr:uid="{00000000-0005-0000-0000-0000884D0000}"/>
    <cellStyle name="Normal 43 2 4 6" xfId="11441" xr:uid="{00000000-0005-0000-0000-0000B12C0000}"/>
    <cellStyle name="Normal 43 2 4 6 3" xfId="26536" xr:uid="{00000000-0005-0000-0000-0000A8670000}"/>
    <cellStyle name="Normal 43 2 4 7" xfId="6420" xr:uid="{00000000-0005-0000-0000-000014190000}"/>
    <cellStyle name="Normal 43 2 4 7 3" xfId="21519" xr:uid="{00000000-0005-0000-0000-00000F540000}"/>
    <cellStyle name="Normal 43 2 4 9" xfId="16506" xr:uid="{00000000-0005-0000-0000-00007A400000}"/>
    <cellStyle name="Normal 43 2 5" xfId="1555" xr:uid="{00000000-0005-0000-0000-000013060000}"/>
    <cellStyle name="Normal 43 2 5 2" xfId="2396" xr:uid="{00000000-0005-0000-0000-00005C090000}"/>
    <cellStyle name="Normal 43 2 5 2 2" xfId="4085" xr:uid="{00000000-0005-0000-0000-0000F50F0000}"/>
    <cellStyle name="Normal 43 2 5 2 2 2" xfId="14158" xr:uid="{00000000-0005-0000-0000-00004E370000}"/>
    <cellStyle name="Normal 43 2 5 2 2 2 3" xfId="29253" xr:uid="{00000000-0005-0000-0000-000045720000}"/>
    <cellStyle name="Normal 43 2 5 2 2 3" xfId="9138" xr:uid="{00000000-0005-0000-0000-0000B2230000}"/>
    <cellStyle name="Normal 43 2 5 2 2 3 3" xfId="24236" xr:uid="{00000000-0005-0000-0000-0000AC5E0000}"/>
    <cellStyle name="Normal 43 2 5 2 2 5" xfId="19223" xr:uid="{00000000-0005-0000-0000-0000174B0000}"/>
    <cellStyle name="Normal 43 2 5 2 3" xfId="5777" xr:uid="{00000000-0005-0000-0000-000091160000}"/>
    <cellStyle name="Normal 43 2 5 2 3 2" xfId="15829" xr:uid="{00000000-0005-0000-0000-0000D53D0000}"/>
    <cellStyle name="Normal 43 2 5 2 3 2 3" xfId="30924" xr:uid="{00000000-0005-0000-0000-0000CC780000}"/>
    <cellStyle name="Normal 43 2 5 2 3 3" xfId="10809" xr:uid="{00000000-0005-0000-0000-0000392A0000}"/>
    <cellStyle name="Normal 43 2 5 2 3 3 3" xfId="25907" xr:uid="{00000000-0005-0000-0000-000033650000}"/>
    <cellStyle name="Normal 43 2 5 2 3 5" xfId="20894" xr:uid="{00000000-0005-0000-0000-00009E510000}"/>
    <cellStyle name="Normal 43 2 5 2 4" xfId="12487" xr:uid="{00000000-0005-0000-0000-0000C7300000}"/>
    <cellStyle name="Normal 43 2 5 2 4 3" xfId="27582" xr:uid="{00000000-0005-0000-0000-0000BE6B0000}"/>
    <cellStyle name="Normal 43 2 5 2 5" xfId="7466" xr:uid="{00000000-0005-0000-0000-00002A1D0000}"/>
    <cellStyle name="Normal 43 2 5 2 5 3" xfId="22565" xr:uid="{00000000-0005-0000-0000-000025580000}"/>
    <cellStyle name="Normal 43 2 5 2 7" xfId="17552" xr:uid="{00000000-0005-0000-0000-000090440000}"/>
    <cellStyle name="Normal 43 2 5 3" xfId="3248" xr:uid="{00000000-0005-0000-0000-0000B00C0000}"/>
    <cellStyle name="Normal 43 2 5 3 2" xfId="13322" xr:uid="{00000000-0005-0000-0000-00000A340000}"/>
    <cellStyle name="Normal 43 2 5 3 2 3" xfId="28417" xr:uid="{00000000-0005-0000-0000-0000016F0000}"/>
    <cellStyle name="Normal 43 2 5 3 3" xfId="8302" xr:uid="{00000000-0005-0000-0000-00006E200000}"/>
    <cellStyle name="Normal 43 2 5 3 3 3" xfId="23400" xr:uid="{00000000-0005-0000-0000-0000685B0000}"/>
    <cellStyle name="Normal 43 2 5 3 5" xfId="18387" xr:uid="{00000000-0005-0000-0000-0000D3470000}"/>
    <cellStyle name="Normal 43 2 5 4" xfId="4941" xr:uid="{00000000-0005-0000-0000-00004D130000}"/>
    <cellStyle name="Normal 43 2 5 4 2" xfId="14993" xr:uid="{00000000-0005-0000-0000-0000913A0000}"/>
    <cellStyle name="Normal 43 2 5 4 2 3" xfId="30088" xr:uid="{00000000-0005-0000-0000-000088750000}"/>
    <cellStyle name="Normal 43 2 5 4 3" xfId="9973" xr:uid="{00000000-0005-0000-0000-0000F5260000}"/>
    <cellStyle name="Normal 43 2 5 4 3 3" xfId="25071" xr:uid="{00000000-0005-0000-0000-0000EF610000}"/>
    <cellStyle name="Normal 43 2 5 4 5" xfId="20058" xr:uid="{00000000-0005-0000-0000-00005A4E0000}"/>
    <cellStyle name="Normal 43 2 5 5" xfId="11651" xr:uid="{00000000-0005-0000-0000-0000832D0000}"/>
    <cellStyle name="Normal 43 2 5 5 3" xfId="26746" xr:uid="{00000000-0005-0000-0000-00007A680000}"/>
    <cellStyle name="Normal 43 2 5 6" xfId="6630" xr:uid="{00000000-0005-0000-0000-0000E6190000}"/>
    <cellStyle name="Normal 43 2 5 6 3" xfId="21729" xr:uid="{00000000-0005-0000-0000-0000E1540000}"/>
    <cellStyle name="Normal 43 2 5 8" xfId="16716" xr:uid="{00000000-0005-0000-0000-00004C410000}"/>
    <cellStyle name="Normal 43 2 6" xfId="1976" xr:uid="{00000000-0005-0000-0000-0000B8070000}"/>
    <cellStyle name="Normal 43 2 6 2" xfId="3667" xr:uid="{00000000-0005-0000-0000-0000530E0000}"/>
    <cellStyle name="Normal 43 2 6 2 2" xfId="13740" xr:uid="{00000000-0005-0000-0000-0000AC350000}"/>
    <cellStyle name="Normal 43 2 6 2 2 3" xfId="28835" xr:uid="{00000000-0005-0000-0000-0000A3700000}"/>
    <cellStyle name="Normal 43 2 6 2 3" xfId="8720" xr:uid="{00000000-0005-0000-0000-000010220000}"/>
    <cellStyle name="Normal 43 2 6 2 3 3" xfId="23818" xr:uid="{00000000-0005-0000-0000-00000A5D0000}"/>
    <cellStyle name="Normal 43 2 6 2 5" xfId="18805" xr:uid="{00000000-0005-0000-0000-000075490000}"/>
    <cellStyle name="Normal 43 2 6 3" xfId="5359" xr:uid="{00000000-0005-0000-0000-0000EF140000}"/>
    <cellStyle name="Normal 43 2 6 3 2" xfId="15411" xr:uid="{00000000-0005-0000-0000-0000333C0000}"/>
    <cellStyle name="Normal 43 2 6 3 2 3" xfId="30506" xr:uid="{00000000-0005-0000-0000-00002A770000}"/>
    <cellStyle name="Normal 43 2 6 3 3" xfId="10391" xr:uid="{00000000-0005-0000-0000-000097280000}"/>
    <cellStyle name="Normal 43 2 6 3 3 3" xfId="25489" xr:uid="{00000000-0005-0000-0000-000091630000}"/>
    <cellStyle name="Normal 43 2 6 3 5" xfId="20476" xr:uid="{00000000-0005-0000-0000-0000FC4F0000}"/>
    <cellStyle name="Normal 43 2 6 4" xfId="12069" xr:uid="{00000000-0005-0000-0000-0000252F0000}"/>
    <cellStyle name="Normal 43 2 6 4 3" xfId="27164" xr:uid="{00000000-0005-0000-0000-00001C6A0000}"/>
    <cellStyle name="Normal 43 2 6 5" xfId="7048" xr:uid="{00000000-0005-0000-0000-0000881B0000}"/>
    <cellStyle name="Normal 43 2 6 5 3" xfId="22147" xr:uid="{00000000-0005-0000-0000-000083560000}"/>
    <cellStyle name="Normal 43 2 6 7" xfId="17134" xr:uid="{00000000-0005-0000-0000-0000EE420000}"/>
    <cellStyle name="Normal 43 2 7" xfId="2826" xr:uid="{00000000-0005-0000-0000-00000A0B0000}"/>
    <cellStyle name="Normal 43 2 7 2" xfId="12904" xr:uid="{00000000-0005-0000-0000-000068320000}"/>
    <cellStyle name="Normal 43 2 7 2 3" xfId="27999" xr:uid="{00000000-0005-0000-0000-00005F6D0000}"/>
    <cellStyle name="Normal 43 2 7 3" xfId="7884" xr:uid="{00000000-0005-0000-0000-0000CC1E0000}"/>
    <cellStyle name="Normal 43 2 7 3 3" xfId="22982" xr:uid="{00000000-0005-0000-0000-0000C6590000}"/>
    <cellStyle name="Normal 43 2 7 5" xfId="17969" xr:uid="{00000000-0005-0000-0000-000031460000}"/>
    <cellStyle name="Normal 43 2 8" xfId="4520" xr:uid="{00000000-0005-0000-0000-0000A8110000}"/>
    <cellStyle name="Normal 43 2 8 2" xfId="14575" xr:uid="{00000000-0005-0000-0000-0000EF380000}"/>
    <cellStyle name="Normal 43 2 8 2 3" xfId="29670" xr:uid="{00000000-0005-0000-0000-0000E6730000}"/>
    <cellStyle name="Normal 43 2 8 3" xfId="9555" xr:uid="{00000000-0005-0000-0000-000053250000}"/>
    <cellStyle name="Normal 43 2 8 3 3" xfId="24653" xr:uid="{00000000-0005-0000-0000-00004D600000}"/>
    <cellStyle name="Normal 43 2 8 5" xfId="19640" xr:uid="{00000000-0005-0000-0000-0000B84C0000}"/>
    <cellStyle name="Normal 43 2 9" xfId="11231" xr:uid="{00000000-0005-0000-0000-0000DF2B0000}"/>
    <cellStyle name="Normal 43 2 9 3" xfId="26328" xr:uid="{00000000-0005-0000-0000-0000D8660000}"/>
    <cellStyle name="Normal 44" xfId="168" xr:uid="{00000000-0005-0000-0000-0000A8000000}"/>
    <cellStyle name="Normal 44 2" xfId="850" xr:uid="{00000000-0005-0000-0000-000052030000}"/>
    <cellStyle name="Normal 44 2 10" xfId="6211" xr:uid="{00000000-0005-0000-0000-000043180000}"/>
    <cellStyle name="Normal 44 2 10 3" xfId="21312" xr:uid="{00000000-0005-0000-0000-000040530000}"/>
    <cellStyle name="Normal 44 2 12" xfId="16297" xr:uid="{00000000-0005-0000-0000-0000A93F0000}"/>
    <cellStyle name="Normal 44 2 2" xfId="1176" xr:uid="{00000000-0005-0000-0000-000098040000}"/>
    <cellStyle name="Normal 44 2 2 11" xfId="16351" xr:uid="{00000000-0005-0000-0000-0000DF3F0000}"/>
    <cellStyle name="Normal 44 2 2 2" xfId="1284" xr:uid="{00000000-0005-0000-0000-000004050000}"/>
    <cellStyle name="Normal 44 2 2 2 10" xfId="16455" xr:uid="{00000000-0005-0000-0000-000047400000}"/>
    <cellStyle name="Normal 44 2 2 2 2" xfId="1501" xr:uid="{00000000-0005-0000-0000-0000DD050000}"/>
    <cellStyle name="Normal 44 2 2 2 2 2" xfId="1922" xr:uid="{00000000-0005-0000-0000-000082070000}"/>
    <cellStyle name="Normal 44 2 2 2 2 2 2" xfId="2761" xr:uid="{00000000-0005-0000-0000-0000C90A0000}"/>
    <cellStyle name="Normal 44 2 2 2 2 2 2 2" xfId="4450" xr:uid="{00000000-0005-0000-0000-000062110000}"/>
    <cellStyle name="Normal 44 2 2 2 2 2 2 2 2" xfId="14523" xr:uid="{00000000-0005-0000-0000-0000BB380000}"/>
    <cellStyle name="Normal 44 2 2 2 2 2 2 2 2 3" xfId="29618" xr:uid="{00000000-0005-0000-0000-0000B2730000}"/>
    <cellStyle name="Normal 44 2 2 2 2 2 2 2 3" xfId="9503" xr:uid="{00000000-0005-0000-0000-00001F250000}"/>
    <cellStyle name="Normal 44 2 2 2 2 2 2 2 3 3" xfId="24601" xr:uid="{00000000-0005-0000-0000-000019600000}"/>
    <cellStyle name="Normal 44 2 2 2 2 2 2 2 5" xfId="19588" xr:uid="{00000000-0005-0000-0000-0000844C0000}"/>
    <cellStyle name="Normal 44 2 2 2 2 2 2 3" xfId="6142" xr:uid="{00000000-0005-0000-0000-0000FE170000}"/>
    <cellStyle name="Normal 44 2 2 2 2 2 2 3 2" xfId="16194" xr:uid="{00000000-0005-0000-0000-0000423F0000}"/>
    <cellStyle name="Normal 44 2 2 2 2 2 2 3 3" xfId="11174" xr:uid="{00000000-0005-0000-0000-0000A62B0000}"/>
    <cellStyle name="Normal 44 2 2 2 2 2 2 3 3 3" xfId="26272" xr:uid="{00000000-0005-0000-0000-0000A0660000}"/>
    <cellStyle name="Normal 44 2 2 2 2 2 2 3 5" xfId="21259" xr:uid="{00000000-0005-0000-0000-00000B530000}"/>
    <cellStyle name="Normal 44 2 2 2 2 2 2 4" xfId="12852" xr:uid="{00000000-0005-0000-0000-000034320000}"/>
    <cellStyle name="Normal 44 2 2 2 2 2 2 4 3" xfId="27947" xr:uid="{00000000-0005-0000-0000-00002B6D0000}"/>
    <cellStyle name="Normal 44 2 2 2 2 2 2 5" xfId="7831" xr:uid="{00000000-0005-0000-0000-0000971E0000}"/>
    <cellStyle name="Normal 44 2 2 2 2 2 2 5 3" xfId="22930" xr:uid="{00000000-0005-0000-0000-000092590000}"/>
    <cellStyle name="Normal 44 2 2 2 2 2 2 7" xfId="17917" xr:uid="{00000000-0005-0000-0000-0000FD450000}"/>
    <cellStyle name="Normal 44 2 2 2 2 2 3" xfId="3613" xr:uid="{00000000-0005-0000-0000-00001D0E0000}"/>
    <cellStyle name="Normal 44 2 2 2 2 2 3 2" xfId="13687" xr:uid="{00000000-0005-0000-0000-000077350000}"/>
    <cellStyle name="Normal 44 2 2 2 2 2 3 2 3" xfId="28782" xr:uid="{00000000-0005-0000-0000-00006E700000}"/>
    <cellStyle name="Normal 44 2 2 2 2 2 3 3" xfId="8667" xr:uid="{00000000-0005-0000-0000-0000DB210000}"/>
    <cellStyle name="Normal 44 2 2 2 2 2 3 3 3" xfId="23765" xr:uid="{00000000-0005-0000-0000-0000D55C0000}"/>
    <cellStyle name="Normal 44 2 2 2 2 2 3 5" xfId="18752" xr:uid="{00000000-0005-0000-0000-000040490000}"/>
    <cellStyle name="Normal 44 2 2 2 2 2 4" xfId="5306" xr:uid="{00000000-0005-0000-0000-0000BA140000}"/>
    <cellStyle name="Normal 44 2 2 2 2 2 4 2" xfId="15358" xr:uid="{00000000-0005-0000-0000-0000FE3B0000}"/>
    <cellStyle name="Normal 44 2 2 2 2 2 4 2 3" xfId="30453" xr:uid="{00000000-0005-0000-0000-0000F5760000}"/>
    <cellStyle name="Normal 44 2 2 2 2 2 4 3" xfId="10338" xr:uid="{00000000-0005-0000-0000-000062280000}"/>
    <cellStyle name="Normal 44 2 2 2 2 2 4 3 3" xfId="25436" xr:uid="{00000000-0005-0000-0000-00005C630000}"/>
    <cellStyle name="Normal 44 2 2 2 2 2 4 5" xfId="20423" xr:uid="{00000000-0005-0000-0000-0000C74F0000}"/>
    <cellStyle name="Normal 44 2 2 2 2 2 5" xfId="12016" xr:uid="{00000000-0005-0000-0000-0000F02E0000}"/>
    <cellStyle name="Normal 44 2 2 2 2 2 5 3" xfId="27111" xr:uid="{00000000-0005-0000-0000-0000E7690000}"/>
    <cellStyle name="Normal 44 2 2 2 2 2 6" xfId="6995" xr:uid="{00000000-0005-0000-0000-0000531B0000}"/>
    <cellStyle name="Normal 44 2 2 2 2 2 6 3" xfId="22094" xr:uid="{00000000-0005-0000-0000-00004E560000}"/>
    <cellStyle name="Normal 44 2 2 2 2 2 8" xfId="17081" xr:uid="{00000000-0005-0000-0000-0000B9420000}"/>
    <cellStyle name="Normal 44 2 2 2 2 3" xfId="2343" xr:uid="{00000000-0005-0000-0000-000027090000}"/>
    <cellStyle name="Normal 44 2 2 2 2 3 2" xfId="4032" xr:uid="{00000000-0005-0000-0000-0000C00F0000}"/>
    <cellStyle name="Normal 44 2 2 2 2 3 2 2" xfId="14105" xr:uid="{00000000-0005-0000-0000-000019370000}"/>
    <cellStyle name="Normal 44 2 2 2 2 3 2 2 3" xfId="29200" xr:uid="{00000000-0005-0000-0000-000010720000}"/>
    <cellStyle name="Normal 44 2 2 2 2 3 2 3" xfId="9085" xr:uid="{00000000-0005-0000-0000-00007D230000}"/>
    <cellStyle name="Normal 44 2 2 2 2 3 2 3 3" xfId="24183" xr:uid="{00000000-0005-0000-0000-0000775E0000}"/>
    <cellStyle name="Normal 44 2 2 2 2 3 2 5" xfId="19170" xr:uid="{00000000-0005-0000-0000-0000E24A0000}"/>
    <cellStyle name="Normal 44 2 2 2 2 3 3" xfId="5724" xr:uid="{00000000-0005-0000-0000-00005C160000}"/>
    <cellStyle name="Normal 44 2 2 2 2 3 3 2" xfId="15776" xr:uid="{00000000-0005-0000-0000-0000A03D0000}"/>
    <cellStyle name="Normal 44 2 2 2 2 3 3 2 3" xfId="30871" xr:uid="{00000000-0005-0000-0000-000097780000}"/>
    <cellStyle name="Normal 44 2 2 2 2 3 3 3" xfId="10756" xr:uid="{00000000-0005-0000-0000-0000042A0000}"/>
    <cellStyle name="Normal 44 2 2 2 2 3 3 3 3" xfId="25854" xr:uid="{00000000-0005-0000-0000-0000FE640000}"/>
    <cellStyle name="Normal 44 2 2 2 2 3 3 5" xfId="20841" xr:uid="{00000000-0005-0000-0000-000069510000}"/>
    <cellStyle name="Normal 44 2 2 2 2 3 4" xfId="12434" xr:uid="{00000000-0005-0000-0000-000092300000}"/>
    <cellStyle name="Normal 44 2 2 2 2 3 4 3" xfId="27529" xr:uid="{00000000-0005-0000-0000-0000896B0000}"/>
    <cellStyle name="Normal 44 2 2 2 2 3 5" xfId="7413" xr:uid="{00000000-0005-0000-0000-0000F51C0000}"/>
    <cellStyle name="Normal 44 2 2 2 2 3 5 3" xfId="22512" xr:uid="{00000000-0005-0000-0000-0000F0570000}"/>
    <cellStyle name="Normal 44 2 2 2 2 3 7" xfId="17499" xr:uid="{00000000-0005-0000-0000-00005B440000}"/>
    <cellStyle name="Normal 44 2 2 2 2 4" xfId="3195" xr:uid="{00000000-0005-0000-0000-00007B0C0000}"/>
    <cellStyle name="Normal 44 2 2 2 2 4 2" xfId="13269" xr:uid="{00000000-0005-0000-0000-0000D5330000}"/>
    <cellStyle name="Normal 44 2 2 2 2 4 2 3" xfId="28364" xr:uid="{00000000-0005-0000-0000-0000CC6E0000}"/>
    <cellStyle name="Normal 44 2 2 2 2 4 3" xfId="8249" xr:uid="{00000000-0005-0000-0000-000039200000}"/>
    <cellStyle name="Normal 44 2 2 2 2 4 3 3" xfId="23347" xr:uid="{00000000-0005-0000-0000-0000335B0000}"/>
    <cellStyle name="Normal 44 2 2 2 2 4 5" xfId="18334" xr:uid="{00000000-0005-0000-0000-00009E470000}"/>
    <cellStyle name="Normal 44 2 2 2 2 5" xfId="4888" xr:uid="{00000000-0005-0000-0000-000018130000}"/>
    <cellStyle name="Normal 44 2 2 2 2 5 2" xfId="14940" xr:uid="{00000000-0005-0000-0000-00005C3A0000}"/>
    <cellStyle name="Normal 44 2 2 2 2 5 2 3" xfId="30035" xr:uid="{00000000-0005-0000-0000-000053750000}"/>
    <cellStyle name="Normal 44 2 2 2 2 5 3" xfId="9920" xr:uid="{00000000-0005-0000-0000-0000C0260000}"/>
    <cellStyle name="Normal 44 2 2 2 2 5 3 3" xfId="25018" xr:uid="{00000000-0005-0000-0000-0000BA610000}"/>
    <cellStyle name="Normal 44 2 2 2 2 5 5" xfId="20005" xr:uid="{00000000-0005-0000-0000-0000254E0000}"/>
    <cellStyle name="Normal 44 2 2 2 2 6" xfId="11598" xr:uid="{00000000-0005-0000-0000-00004E2D0000}"/>
    <cellStyle name="Normal 44 2 2 2 2 6 3" xfId="26693" xr:uid="{00000000-0005-0000-0000-000045680000}"/>
    <cellStyle name="Normal 44 2 2 2 2 7" xfId="6577" xr:uid="{00000000-0005-0000-0000-0000B1190000}"/>
    <cellStyle name="Normal 44 2 2 2 2 7 3" xfId="21676" xr:uid="{00000000-0005-0000-0000-0000AC540000}"/>
    <cellStyle name="Normal 44 2 2 2 2 9" xfId="16663" xr:uid="{00000000-0005-0000-0000-000017410000}"/>
    <cellStyle name="Normal 44 2 2 2 3" xfId="1714" xr:uid="{00000000-0005-0000-0000-0000B2060000}"/>
    <cellStyle name="Normal 44 2 2 2 3 2" xfId="2553" xr:uid="{00000000-0005-0000-0000-0000F9090000}"/>
    <cellStyle name="Normal 44 2 2 2 3 2 2" xfId="4242" xr:uid="{00000000-0005-0000-0000-000092100000}"/>
    <cellStyle name="Normal 44 2 2 2 3 2 2 2" xfId="14315" xr:uid="{00000000-0005-0000-0000-0000EB370000}"/>
    <cellStyle name="Normal 44 2 2 2 3 2 2 2 3" xfId="29410" xr:uid="{00000000-0005-0000-0000-0000E2720000}"/>
    <cellStyle name="Normal 44 2 2 2 3 2 2 3" xfId="9295" xr:uid="{00000000-0005-0000-0000-00004F240000}"/>
    <cellStyle name="Normal 44 2 2 2 3 2 2 3 3" xfId="24393" xr:uid="{00000000-0005-0000-0000-0000495F0000}"/>
    <cellStyle name="Normal 44 2 2 2 3 2 2 5" xfId="19380" xr:uid="{00000000-0005-0000-0000-0000B44B0000}"/>
    <cellStyle name="Normal 44 2 2 2 3 2 3" xfId="5934" xr:uid="{00000000-0005-0000-0000-00002E170000}"/>
    <cellStyle name="Normal 44 2 2 2 3 2 3 2" xfId="15986" xr:uid="{00000000-0005-0000-0000-0000723E0000}"/>
    <cellStyle name="Normal 44 2 2 2 3 2 3 2 3" xfId="31081" xr:uid="{00000000-0005-0000-0000-000069790000}"/>
    <cellStyle name="Normal 44 2 2 2 3 2 3 3" xfId="10966" xr:uid="{00000000-0005-0000-0000-0000D62A0000}"/>
    <cellStyle name="Normal 44 2 2 2 3 2 3 3 3" xfId="26064" xr:uid="{00000000-0005-0000-0000-0000D0650000}"/>
    <cellStyle name="Normal 44 2 2 2 3 2 3 5" xfId="21051" xr:uid="{00000000-0005-0000-0000-00003B520000}"/>
    <cellStyle name="Normal 44 2 2 2 3 2 4" xfId="12644" xr:uid="{00000000-0005-0000-0000-000064310000}"/>
    <cellStyle name="Normal 44 2 2 2 3 2 4 3" xfId="27739" xr:uid="{00000000-0005-0000-0000-00005B6C0000}"/>
    <cellStyle name="Normal 44 2 2 2 3 2 5" xfId="7623" xr:uid="{00000000-0005-0000-0000-0000C71D0000}"/>
    <cellStyle name="Normal 44 2 2 2 3 2 5 3" xfId="22722" xr:uid="{00000000-0005-0000-0000-0000C2580000}"/>
    <cellStyle name="Normal 44 2 2 2 3 2 7" xfId="17709" xr:uid="{00000000-0005-0000-0000-00002D450000}"/>
    <cellStyle name="Normal 44 2 2 2 3 3" xfId="3405" xr:uid="{00000000-0005-0000-0000-00004D0D0000}"/>
    <cellStyle name="Normal 44 2 2 2 3 3 2" xfId="13479" xr:uid="{00000000-0005-0000-0000-0000A7340000}"/>
    <cellStyle name="Normal 44 2 2 2 3 3 2 3" xfId="28574" xr:uid="{00000000-0005-0000-0000-00009E6F0000}"/>
    <cellStyle name="Normal 44 2 2 2 3 3 3" xfId="8459" xr:uid="{00000000-0005-0000-0000-00000B210000}"/>
    <cellStyle name="Normal 44 2 2 2 3 3 3 3" xfId="23557" xr:uid="{00000000-0005-0000-0000-0000055C0000}"/>
    <cellStyle name="Normal 44 2 2 2 3 3 5" xfId="18544" xr:uid="{00000000-0005-0000-0000-000070480000}"/>
    <cellStyle name="Normal 44 2 2 2 3 4" xfId="5098" xr:uid="{00000000-0005-0000-0000-0000EA130000}"/>
    <cellStyle name="Normal 44 2 2 2 3 4 2" xfId="15150" xr:uid="{00000000-0005-0000-0000-00002E3B0000}"/>
    <cellStyle name="Normal 44 2 2 2 3 4 2 3" xfId="30245" xr:uid="{00000000-0005-0000-0000-000025760000}"/>
    <cellStyle name="Normal 44 2 2 2 3 4 3" xfId="10130" xr:uid="{00000000-0005-0000-0000-000092270000}"/>
    <cellStyle name="Normal 44 2 2 2 3 4 3 3" xfId="25228" xr:uid="{00000000-0005-0000-0000-00008C620000}"/>
    <cellStyle name="Normal 44 2 2 2 3 4 5" xfId="20215" xr:uid="{00000000-0005-0000-0000-0000F74E0000}"/>
    <cellStyle name="Normal 44 2 2 2 3 5" xfId="11808" xr:uid="{00000000-0005-0000-0000-0000202E0000}"/>
    <cellStyle name="Normal 44 2 2 2 3 5 3" xfId="26903" xr:uid="{00000000-0005-0000-0000-000017690000}"/>
    <cellStyle name="Normal 44 2 2 2 3 6" xfId="6787" xr:uid="{00000000-0005-0000-0000-0000831A0000}"/>
    <cellStyle name="Normal 44 2 2 2 3 6 3" xfId="21886" xr:uid="{00000000-0005-0000-0000-00007E550000}"/>
    <cellStyle name="Normal 44 2 2 2 3 8" xfId="16873" xr:uid="{00000000-0005-0000-0000-0000E9410000}"/>
    <cellStyle name="Normal 44 2 2 2 4" xfId="2135" xr:uid="{00000000-0005-0000-0000-000057080000}"/>
    <cellStyle name="Normal 44 2 2 2 4 2" xfId="3824" xr:uid="{00000000-0005-0000-0000-0000F00E0000}"/>
    <cellStyle name="Normal 44 2 2 2 4 2 2" xfId="13897" xr:uid="{00000000-0005-0000-0000-000049360000}"/>
    <cellStyle name="Normal 44 2 2 2 4 2 2 3" xfId="28992" xr:uid="{00000000-0005-0000-0000-000040710000}"/>
    <cellStyle name="Normal 44 2 2 2 4 2 3" xfId="8877" xr:uid="{00000000-0005-0000-0000-0000AD220000}"/>
    <cellStyle name="Normal 44 2 2 2 4 2 3 3" xfId="23975" xr:uid="{00000000-0005-0000-0000-0000A75D0000}"/>
    <cellStyle name="Normal 44 2 2 2 4 2 5" xfId="18962" xr:uid="{00000000-0005-0000-0000-0000124A0000}"/>
    <cellStyle name="Normal 44 2 2 2 4 3" xfId="5516" xr:uid="{00000000-0005-0000-0000-00008C150000}"/>
    <cellStyle name="Normal 44 2 2 2 4 3 2" xfId="15568" xr:uid="{00000000-0005-0000-0000-0000D03C0000}"/>
    <cellStyle name="Normal 44 2 2 2 4 3 2 3" xfId="30663" xr:uid="{00000000-0005-0000-0000-0000C7770000}"/>
    <cellStyle name="Normal 44 2 2 2 4 3 3" xfId="10548" xr:uid="{00000000-0005-0000-0000-000034290000}"/>
    <cellStyle name="Normal 44 2 2 2 4 3 3 3" xfId="25646" xr:uid="{00000000-0005-0000-0000-00002E640000}"/>
    <cellStyle name="Normal 44 2 2 2 4 3 5" xfId="20633" xr:uid="{00000000-0005-0000-0000-000099500000}"/>
    <cellStyle name="Normal 44 2 2 2 4 4" xfId="12226" xr:uid="{00000000-0005-0000-0000-0000C22F0000}"/>
    <cellStyle name="Normal 44 2 2 2 4 4 3" xfId="27321" xr:uid="{00000000-0005-0000-0000-0000B96A0000}"/>
    <cellStyle name="Normal 44 2 2 2 4 5" xfId="7205" xr:uid="{00000000-0005-0000-0000-0000251C0000}"/>
    <cellStyle name="Normal 44 2 2 2 4 5 3" xfId="22304" xr:uid="{00000000-0005-0000-0000-000020570000}"/>
    <cellStyle name="Normal 44 2 2 2 4 7" xfId="17291" xr:uid="{00000000-0005-0000-0000-00008B430000}"/>
    <cellStyle name="Normal 44 2 2 2 5" xfId="2987" xr:uid="{00000000-0005-0000-0000-0000AB0B0000}"/>
    <cellStyle name="Normal 44 2 2 2 5 2" xfId="13061" xr:uid="{00000000-0005-0000-0000-000005330000}"/>
    <cellStyle name="Normal 44 2 2 2 5 2 3" xfId="28156" xr:uid="{00000000-0005-0000-0000-0000FC6D0000}"/>
    <cellStyle name="Normal 44 2 2 2 5 3" xfId="8041" xr:uid="{00000000-0005-0000-0000-0000691F0000}"/>
    <cellStyle name="Normal 44 2 2 2 5 3 3" xfId="23139" xr:uid="{00000000-0005-0000-0000-0000635A0000}"/>
    <cellStyle name="Normal 44 2 2 2 5 5" xfId="18126" xr:uid="{00000000-0005-0000-0000-0000CE460000}"/>
    <cellStyle name="Normal 44 2 2 2 6" xfId="4680" xr:uid="{00000000-0005-0000-0000-000048120000}"/>
    <cellStyle name="Normal 44 2 2 2 6 2" xfId="14732" xr:uid="{00000000-0005-0000-0000-00008C390000}"/>
    <cellStyle name="Normal 44 2 2 2 6 2 3" xfId="29827" xr:uid="{00000000-0005-0000-0000-000083740000}"/>
    <cellStyle name="Normal 44 2 2 2 6 3" xfId="9712" xr:uid="{00000000-0005-0000-0000-0000F0250000}"/>
    <cellStyle name="Normal 44 2 2 2 6 3 3" xfId="24810" xr:uid="{00000000-0005-0000-0000-0000EA600000}"/>
    <cellStyle name="Normal 44 2 2 2 6 5" xfId="19797" xr:uid="{00000000-0005-0000-0000-0000554D0000}"/>
    <cellStyle name="Normal 44 2 2 2 7" xfId="11390" xr:uid="{00000000-0005-0000-0000-00007E2C0000}"/>
    <cellStyle name="Normal 44 2 2 2 7 3" xfId="26485" xr:uid="{00000000-0005-0000-0000-000075670000}"/>
    <cellStyle name="Normal 44 2 2 2 8" xfId="6369" xr:uid="{00000000-0005-0000-0000-0000E1180000}"/>
    <cellStyle name="Normal 44 2 2 2 8 3" xfId="21468" xr:uid="{00000000-0005-0000-0000-0000DC530000}"/>
    <cellStyle name="Normal 44 2 2 3" xfId="1397" xr:uid="{00000000-0005-0000-0000-000075050000}"/>
    <cellStyle name="Normal 44 2 2 3 2" xfId="1818" xr:uid="{00000000-0005-0000-0000-00001A070000}"/>
    <cellStyle name="Normal 44 2 2 3 2 2" xfId="2657" xr:uid="{00000000-0005-0000-0000-0000610A0000}"/>
    <cellStyle name="Normal 44 2 2 3 2 2 2" xfId="4346" xr:uid="{00000000-0005-0000-0000-0000FA100000}"/>
    <cellStyle name="Normal 44 2 2 3 2 2 2 2" xfId="14419" xr:uid="{00000000-0005-0000-0000-000053380000}"/>
    <cellStyle name="Normal 44 2 2 3 2 2 2 2 3" xfId="29514" xr:uid="{00000000-0005-0000-0000-00004A730000}"/>
    <cellStyle name="Normal 44 2 2 3 2 2 2 3" xfId="9399" xr:uid="{00000000-0005-0000-0000-0000B7240000}"/>
    <cellStyle name="Normal 44 2 2 3 2 2 2 3 3" xfId="24497" xr:uid="{00000000-0005-0000-0000-0000B15F0000}"/>
    <cellStyle name="Normal 44 2 2 3 2 2 2 5" xfId="19484" xr:uid="{00000000-0005-0000-0000-00001C4C0000}"/>
    <cellStyle name="Normal 44 2 2 3 2 2 3" xfId="6038" xr:uid="{00000000-0005-0000-0000-000096170000}"/>
    <cellStyle name="Normal 44 2 2 3 2 2 3 2" xfId="16090" xr:uid="{00000000-0005-0000-0000-0000DA3E0000}"/>
    <cellStyle name="Normal 44 2 2 3 2 2 3 2 3" xfId="31185" xr:uid="{00000000-0005-0000-0000-0000D1790000}"/>
    <cellStyle name="Normal 44 2 2 3 2 2 3 3" xfId="11070" xr:uid="{00000000-0005-0000-0000-00003E2B0000}"/>
    <cellStyle name="Normal 44 2 2 3 2 2 3 3 3" xfId="26168" xr:uid="{00000000-0005-0000-0000-000038660000}"/>
    <cellStyle name="Normal 44 2 2 3 2 2 3 5" xfId="21155" xr:uid="{00000000-0005-0000-0000-0000A3520000}"/>
    <cellStyle name="Normal 44 2 2 3 2 2 4" xfId="12748" xr:uid="{00000000-0005-0000-0000-0000CC310000}"/>
    <cellStyle name="Normal 44 2 2 3 2 2 4 3" xfId="27843" xr:uid="{00000000-0005-0000-0000-0000C36C0000}"/>
    <cellStyle name="Normal 44 2 2 3 2 2 5" xfId="7727" xr:uid="{00000000-0005-0000-0000-00002F1E0000}"/>
    <cellStyle name="Normal 44 2 2 3 2 2 5 3" xfId="22826" xr:uid="{00000000-0005-0000-0000-00002A590000}"/>
    <cellStyle name="Normal 44 2 2 3 2 2 7" xfId="17813" xr:uid="{00000000-0005-0000-0000-000095450000}"/>
    <cellStyle name="Normal 44 2 2 3 2 3" xfId="3509" xr:uid="{00000000-0005-0000-0000-0000B50D0000}"/>
    <cellStyle name="Normal 44 2 2 3 2 3 2" xfId="13583" xr:uid="{00000000-0005-0000-0000-00000F350000}"/>
    <cellStyle name="Normal 44 2 2 3 2 3 2 3" xfId="28678" xr:uid="{00000000-0005-0000-0000-000006700000}"/>
    <cellStyle name="Normal 44 2 2 3 2 3 3" xfId="8563" xr:uid="{00000000-0005-0000-0000-000073210000}"/>
    <cellStyle name="Normal 44 2 2 3 2 3 3 3" xfId="23661" xr:uid="{00000000-0005-0000-0000-00006D5C0000}"/>
    <cellStyle name="Normal 44 2 2 3 2 3 5" xfId="18648" xr:uid="{00000000-0005-0000-0000-0000D8480000}"/>
    <cellStyle name="Normal 44 2 2 3 2 4" xfId="5202" xr:uid="{00000000-0005-0000-0000-000052140000}"/>
    <cellStyle name="Normal 44 2 2 3 2 4 2" xfId="15254" xr:uid="{00000000-0005-0000-0000-0000963B0000}"/>
    <cellStyle name="Normal 44 2 2 3 2 4 2 3" xfId="30349" xr:uid="{00000000-0005-0000-0000-00008D760000}"/>
    <cellStyle name="Normal 44 2 2 3 2 4 3" xfId="10234" xr:uid="{00000000-0005-0000-0000-0000FA270000}"/>
    <cellStyle name="Normal 44 2 2 3 2 4 3 3" xfId="25332" xr:uid="{00000000-0005-0000-0000-0000F4620000}"/>
    <cellStyle name="Normal 44 2 2 3 2 4 5" xfId="20319" xr:uid="{00000000-0005-0000-0000-00005F4F0000}"/>
    <cellStyle name="Normal 44 2 2 3 2 5" xfId="11912" xr:uid="{00000000-0005-0000-0000-0000882E0000}"/>
    <cellStyle name="Normal 44 2 2 3 2 5 3" xfId="27007" xr:uid="{00000000-0005-0000-0000-00007F690000}"/>
    <cellStyle name="Normal 44 2 2 3 2 6" xfId="6891" xr:uid="{00000000-0005-0000-0000-0000EB1A0000}"/>
    <cellStyle name="Normal 44 2 2 3 2 6 3" xfId="21990" xr:uid="{00000000-0005-0000-0000-0000E6550000}"/>
    <cellStyle name="Normal 44 2 2 3 2 8" xfId="16977" xr:uid="{00000000-0005-0000-0000-000051420000}"/>
    <cellStyle name="Normal 44 2 2 3 3" xfId="2239" xr:uid="{00000000-0005-0000-0000-0000BF080000}"/>
    <cellStyle name="Normal 44 2 2 3 3 2" xfId="3928" xr:uid="{00000000-0005-0000-0000-0000580F0000}"/>
    <cellStyle name="Normal 44 2 2 3 3 2 2" xfId="14001" xr:uid="{00000000-0005-0000-0000-0000B1360000}"/>
    <cellStyle name="Normal 44 2 2 3 3 2 2 3" xfId="29096" xr:uid="{00000000-0005-0000-0000-0000A8710000}"/>
    <cellStyle name="Normal 44 2 2 3 3 2 3" xfId="8981" xr:uid="{00000000-0005-0000-0000-000015230000}"/>
    <cellStyle name="Normal 44 2 2 3 3 2 3 3" xfId="24079" xr:uid="{00000000-0005-0000-0000-00000F5E0000}"/>
    <cellStyle name="Normal 44 2 2 3 3 2 5" xfId="19066" xr:uid="{00000000-0005-0000-0000-00007A4A0000}"/>
    <cellStyle name="Normal 44 2 2 3 3 3" xfId="5620" xr:uid="{00000000-0005-0000-0000-0000F4150000}"/>
    <cellStyle name="Normal 44 2 2 3 3 3 2" xfId="15672" xr:uid="{00000000-0005-0000-0000-0000383D0000}"/>
    <cellStyle name="Normal 44 2 2 3 3 3 2 3" xfId="30767" xr:uid="{00000000-0005-0000-0000-00002F780000}"/>
    <cellStyle name="Normal 44 2 2 3 3 3 3" xfId="10652" xr:uid="{00000000-0005-0000-0000-00009C290000}"/>
    <cellStyle name="Normal 44 2 2 3 3 3 3 3" xfId="25750" xr:uid="{00000000-0005-0000-0000-000096640000}"/>
    <cellStyle name="Normal 44 2 2 3 3 3 5" xfId="20737" xr:uid="{00000000-0005-0000-0000-000001510000}"/>
    <cellStyle name="Normal 44 2 2 3 3 4" xfId="12330" xr:uid="{00000000-0005-0000-0000-00002A300000}"/>
    <cellStyle name="Normal 44 2 2 3 3 4 3" xfId="27425" xr:uid="{00000000-0005-0000-0000-0000216B0000}"/>
    <cellStyle name="Normal 44 2 2 3 3 5" xfId="7309" xr:uid="{00000000-0005-0000-0000-00008D1C0000}"/>
    <cellStyle name="Normal 44 2 2 3 3 5 3" xfId="22408" xr:uid="{00000000-0005-0000-0000-000088570000}"/>
    <cellStyle name="Normal 44 2 2 3 3 7" xfId="17395" xr:uid="{00000000-0005-0000-0000-0000F3430000}"/>
    <cellStyle name="Normal 44 2 2 3 4" xfId="3091" xr:uid="{00000000-0005-0000-0000-0000130C0000}"/>
    <cellStyle name="Normal 44 2 2 3 4 2" xfId="13165" xr:uid="{00000000-0005-0000-0000-00006D330000}"/>
    <cellStyle name="Normal 44 2 2 3 4 2 3" xfId="28260" xr:uid="{00000000-0005-0000-0000-0000646E0000}"/>
    <cellStyle name="Normal 44 2 2 3 4 3" xfId="8145" xr:uid="{00000000-0005-0000-0000-0000D11F0000}"/>
    <cellStyle name="Normal 44 2 2 3 4 3 3" xfId="23243" xr:uid="{00000000-0005-0000-0000-0000CB5A0000}"/>
    <cellStyle name="Normal 44 2 2 3 4 5" xfId="18230" xr:uid="{00000000-0005-0000-0000-000036470000}"/>
    <cellStyle name="Normal 44 2 2 3 5" xfId="4784" xr:uid="{00000000-0005-0000-0000-0000B0120000}"/>
    <cellStyle name="Normal 44 2 2 3 5 2" xfId="14836" xr:uid="{00000000-0005-0000-0000-0000F4390000}"/>
    <cellStyle name="Normal 44 2 2 3 5 2 3" xfId="29931" xr:uid="{00000000-0005-0000-0000-0000EB740000}"/>
    <cellStyle name="Normal 44 2 2 3 5 3" xfId="9816" xr:uid="{00000000-0005-0000-0000-000058260000}"/>
    <cellStyle name="Normal 44 2 2 3 5 3 3" xfId="24914" xr:uid="{00000000-0005-0000-0000-000052610000}"/>
    <cellStyle name="Normal 44 2 2 3 5 5" xfId="19901" xr:uid="{00000000-0005-0000-0000-0000BD4D0000}"/>
    <cellStyle name="Normal 44 2 2 3 6" xfId="11494" xr:uid="{00000000-0005-0000-0000-0000E62C0000}"/>
    <cellStyle name="Normal 44 2 2 3 6 3" xfId="26589" xr:uid="{00000000-0005-0000-0000-0000DD670000}"/>
    <cellStyle name="Normal 44 2 2 3 7" xfId="6473" xr:uid="{00000000-0005-0000-0000-000049190000}"/>
    <cellStyle name="Normal 44 2 2 3 7 3" xfId="21572" xr:uid="{00000000-0005-0000-0000-000044540000}"/>
    <cellStyle name="Normal 44 2 2 3 9" xfId="16559" xr:uid="{00000000-0005-0000-0000-0000AF400000}"/>
    <cellStyle name="Normal 44 2 2 4" xfId="1610" xr:uid="{00000000-0005-0000-0000-00004A060000}"/>
    <cellStyle name="Normal 44 2 2 4 2" xfId="2449" xr:uid="{00000000-0005-0000-0000-000091090000}"/>
    <cellStyle name="Normal 44 2 2 4 2 2" xfId="4138" xr:uid="{00000000-0005-0000-0000-00002A100000}"/>
    <cellStyle name="Normal 44 2 2 4 2 2 2" xfId="14211" xr:uid="{00000000-0005-0000-0000-000083370000}"/>
    <cellStyle name="Normal 44 2 2 4 2 2 2 3" xfId="29306" xr:uid="{00000000-0005-0000-0000-00007A720000}"/>
    <cellStyle name="Normal 44 2 2 4 2 2 3" xfId="9191" xr:uid="{00000000-0005-0000-0000-0000E7230000}"/>
    <cellStyle name="Normal 44 2 2 4 2 2 3 3" xfId="24289" xr:uid="{00000000-0005-0000-0000-0000E15E0000}"/>
    <cellStyle name="Normal 44 2 2 4 2 2 5" xfId="19276" xr:uid="{00000000-0005-0000-0000-00004C4B0000}"/>
    <cellStyle name="Normal 44 2 2 4 2 3" xfId="5830" xr:uid="{00000000-0005-0000-0000-0000C6160000}"/>
    <cellStyle name="Normal 44 2 2 4 2 3 2" xfId="15882" xr:uid="{00000000-0005-0000-0000-00000A3E0000}"/>
    <cellStyle name="Normal 44 2 2 4 2 3 2 3" xfId="30977" xr:uid="{00000000-0005-0000-0000-000001790000}"/>
    <cellStyle name="Normal 44 2 2 4 2 3 3" xfId="10862" xr:uid="{00000000-0005-0000-0000-00006E2A0000}"/>
    <cellStyle name="Normal 44 2 2 4 2 3 3 3" xfId="25960" xr:uid="{00000000-0005-0000-0000-000068650000}"/>
    <cellStyle name="Normal 44 2 2 4 2 3 5" xfId="20947" xr:uid="{00000000-0005-0000-0000-0000D3510000}"/>
    <cellStyle name="Normal 44 2 2 4 2 4" xfId="12540" xr:uid="{00000000-0005-0000-0000-0000FC300000}"/>
    <cellStyle name="Normal 44 2 2 4 2 4 3" xfId="27635" xr:uid="{00000000-0005-0000-0000-0000F36B0000}"/>
    <cellStyle name="Normal 44 2 2 4 2 5" xfId="7519" xr:uid="{00000000-0005-0000-0000-00005F1D0000}"/>
    <cellStyle name="Normal 44 2 2 4 2 5 3" xfId="22618" xr:uid="{00000000-0005-0000-0000-00005A580000}"/>
    <cellStyle name="Normal 44 2 2 4 2 7" xfId="17605" xr:uid="{00000000-0005-0000-0000-0000C5440000}"/>
    <cellStyle name="Normal 44 2 2 4 3" xfId="3301" xr:uid="{00000000-0005-0000-0000-0000E50C0000}"/>
    <cellStyle name="Normal 44 2 2 4 3 2" xfId="13375" xr:uid="{00000000-0005-0000-0000-00003F340000}"/>
    <cellStyle name="Normal 44 2 2 4 3 2 3" xfId="28470" xr:uid="{00000000-0005-0000-0000-0000366F0000}"/>
    <cellStyle name="Normal 44 2 2 4 3 3" xfId="8355" xr:uid="{00000000-0005-0000-0000-0000A3200000}"/>
    <cellStyle name="Normal 44 2 2 4 3 3 3" xfId="23453" xr:uid="{00000000-0005-0000-0000-00009D5B0000}"/>
    <cellStyle name="Normal 44 2 2 4 3 5" xfId="18440" xr:uid="{00000000-0005-0000-0000-000008480000}"/>
    <cellStyle name="Normal 44 2 2 4 4" xfId="4994" xr:uid="{00000000-0005-0000-0000-000082130000}"/>
    <cellStyle name="Normal 44 2 2 4 4 2" xfId="15046" xr:uid="{00000000-0005-0000-0000-0000C63A0000}"/>
    <cellStyle name="Normal 44 2 2 4 4 2 3" xfId="30141" xr:uid="{00000000-0005-0000-0000-0000BD750000}"/>
    <cellStyle name="Normal 44 2 2 4 4 3" xfId="10026" xr:uid="{00000000-0005-0000-0000-00002A270000}"/>
    <cellStyle name="Normal 44 2 2 4 4 3 3" xfId="25124" xr:uid="{00000000-0005-0000-0000-000024620000}"/>
    <cellStyle name="Normal 44 2 2 4 4 5" xfId="20111" xr:uid="{00000000-0005-0000-0000-00008F4E0000}"/>
    <cellStyle name="Normal 44 2 2 4 5" xfId="11704" xr:uid="{00000000-0005-0000-0000-0000B82D0000}"/>
    <cellStyle name="Normal 44 2 2 4 5 3" xfId="26799" xr:uid="{00000000-0005-0000-0000-0000AF680000}"/>
    <cellStyle name="Normal 44 2 2 4 6" xfId="6683" xr:uid="{00000000-0005-0000-0000-00001B1A0000}"/>
    <cellStyle name="Normal 44 2 2 4 6 3" xfId="21782" xr:uid="{00000000-0005-0000-0000-000016550000}"/>
    <cellStyle name="Normal 44 2 2 4 8" xfId="16769" xr:uid="{00000000-0005-0000-0000-000081410000}"/>
    <cellStyle name="Normal 44 2 2 5" xfId="2031" xr:uid="{00000000-0005-0000-0000-0000EF070000}"/>
    <cellStyle name="Normal 44 2 2 5 2" xfId="3720" xr:uid="{00000000-0005-0000-0000-0000880E0000}"/>
    <cellStyle name="Normal 44 2 2 5 2 2" xfId="13793" xr:uid="{00000000-0005-0000-0000-0000E1350000}"/>
    <cellStyle name="Normal 44 2 2 5 2 2 3" xfId="28888" xr:uid="{00000000-0005-0000-0000-0000D8700000}"/>
    <cellStyle name="Normal 44 2 2 5 2 3" xfId="8773" xr:uid="{00000000-0005-0000-0000-000045220000}"/>
    <cellStyle name="Normal 44 2 2 5 2 3 3" xfId="23871" xr:uid="{00000000-0005-0000-0000-00003F5D0000}"/>
    <cellStyle name="Normal 44 2 2 5 2 5" xfId="18858" xr:uid="{00000000-0005-0000-0000-0000AA490000}"/>
    <cellStyle name="Normal 44 2 2 5 3" xfId="5412" xr:uid="{00000000-0005-0000-0000-000024150000}"/>
    <cellStyle name="Normal 44 2 2 5 3 2" xfId="15464" xr:uid="{00000000-0005-0000-0000-0000683C0000}"/>
    <cellStyle name="Normal 44 2 2 5 3 2 3" xfId="30559" xr:uid="{00000000-0005-0000-0000-00005F770000}"/>
    <cellStyle name="Normal 44 2 2 5 3 3" xfId="10444" xr:uid="{00000000-0005-0000-0000-0000CC280000}"/>
    <cellStyle name="Normal 44 2 2 5 3 3 3" xfId="25542" xr:uid="{00000000-0005-0000-0000-0000C6630000}"/>
    <cellStyle name="Normal 44 2 2 5 3 5" xfId="20529" xr:uid="{00000000-0005-0000-0000-000031500000}"/>
    <cellStyle name="Normal 44 2 2 5 4" xfId="12122" xr:uid="{00000000-0005-0000-0000-00005A2F0000}"/>
    <cellStyle name="Normal 44 2 2 5 4 3" xfId="27217" xr:uid="{00000000-0005-0000-0000-0000516A0000}"/>
    <cellStyle name="Normal 44 2 2 5 5" xfId="7101" xr:uid="{00000000-0005-0000-0000-0000BD1B0000}"/>
    <cellStyle name="Normal 44 2 2 5 5 3" xfId="22200" xr:uid="{00000000-0005-0000-0000-0000B8560000}"/>
    <cellStyle name="Normal 44 2 2 5 7" xfId="17187" xr:uid="{00000000-0005-0000-0000-000023430000}"/>
    <cellStyle name="Normal 44 2 2 6" xfId="2883" xr:uid="{00000000-0005-0000-0000-0000430B0000}"/>
    <cellStyle name="Normal 44 2 2 6 2" xfId="12957" xr:uid="{00000000-0005-0000-0000-00009D320000}"/>
    <cellStyle name="Normal 44 2 2 6 2 3" xfId="28052" xr:uid="{00000000-0005-0000-0000-0000946D0000}"/>
    <cellStyle name="Normal 44 2 2 6 3" xfId="7937" xr:uid="{00000000-0005-0000-0000-0000011F0000}"/>
    <cellStyle name="Normal 44 2 2 6 3 3" xfId="23035" xr:uid="{00000000-0005-0000-0000-0000FB590000}"/>
    <cellStyle name="Normal 44 2 2 6 5" xfId="18022" xr:uid="{00000000-0005-0000-0000-000066460000}"/>
    <cellStyle name="Normal 44 2 2 7" xfId="4576" xr:uid="{00000000-0005-0000-0000-0000E0110000}"/>
    <cellStyle name="Normal 44 2 2 7 2" xfId="14628" xr:uid="{00000000-0005-0000-0000-000024390000}"/>
    <cellStyle name="Normal 44 2 2 7 2 3" xfId="29723" xr:uid="{00000000-0005-0000-0000-00001B740000}"/>
    <cellStyle name="Normal 44 2 2 7 3" xfId="9608" xr:uid="{00000000-0005-0000-0000-000088250000}"/>
    <cellStyle name="Normal 44 2 2 7 3 3" xfId="24706" xr:uid="{00000000-0005-0000-0000-000082600000}"/>
    <cellStyle name="Normal 44 2 2 7 5" xfId="19693" xr:uid="{00000000-0005-0000-0000-0000ED4C0000}"/>
    <cellStyle name="Normal 44 2 2 8" xfId="11286" xr:uid="{00000000-0005-0000-0000-0000162C0000}"/>
    <cellStyle name="Normal 44 2 2 8 3" xfId="26381" xr:uid="{00000000-0005-0000-0000-00000D670000}"/>
    <cellStyle name="Normal 44 2 2 9" xfId="6265" xr:uid="{00000000-0005-0000-0000-000079180000}"/>
    <cellStyle name="Normal 44 2 2 9 3" xfId="21364" xr:uid="{00000000-0005-0000-0000-000074530000}"/>
    <cellStyle name="Normal 44 2 3" xfId="1230" xr:uid="{00000000-0005-0000-0000-0000CE040000}"/>
    <cellStyle name="Normal 44 2 3 10" xfId="16403" xr:uid="{00000000-0005-0000-0000-000013400000}"/>
    <cellStyle name="Normal 44 2 3 2" xfId="1449" xr:uid="{00000000-0005-0000-0000-0000A9050000}"/>
    <cellStyle name="Normal 44 2 3 2 2" xfId="1870" xr:uid="{00000000-0005-0000-0000-00004E070000}"/>
    <cellStyle name="Normal 44 2 3 2 2 2" xfId="2709" xr:uid="{00000000-0005-0000-0000-0000950A0000}"/>
    <cellStyle name="Normal 44 2 3 2 2 2 2" xfId="4398" xr:uid="{00000000-0005-0000-0000-00002E110000}"/>
    <cellStyle name="Normal 44 2 3 2 2 2 2 2" xfId="14471" xr:uid="{00000000-0005-0000-0000-000087380000}"/>
    <cellStyle name="Normal 44 2 3 2 2 2 2 2 3" xfId="29566" xr:uid="{00000000-0005-0000-0000-00007E730000}"/>
    <cellStyle name="Normal 44 2 3 2 2 2 2 3" xfId="9451" xr:uid="{00000000-0005-0000-0000-0000EB240000}"/>
    <cellStyle name="Normal 44 2 3 2 2 2 2 3 3" xfId="24549" xr:uid="{00000000-0005-0000-0000-0000E55F0000}"/>
    <cellStyle name="Normal 44 2 3 2 2 2 2 5" xfId="19536" xr:uid="{00000000-0005-0000-0000-0000504C0000}"/>
    <cellStyle name="Normal 44 2 3 2 2 2 3" xfId="6090" xr:uid="{00000000-0005-0000-0000-0000CA170000}"/>
    <cellStyle name="Normal 44 2 3 2 2 2 3 2" xfId="16142" xr:uid="{00000000-0005-0000-0000-00000E3F0000}"/>
    <cellStyle name="Normal 44 2 3 2 2 2 3 2 3" xfId="31237" xr:uid="{00000000-0005-0000-0000-0000057A0000}"/>
    <cellStyle name="Normal 44 2 3 2 2 2 3 3" xfId="11122" xr:uid="{00000000-0005-0000-0000-0000722B0000}"/>
    <cellStyle name="Normal 44 2 3 2 2 2 3 3 3" xfId="26220" xr:uid="{00000000-0005-0000-0000-00006C660000}"/>
    <cellStyle name="Normal 44 2 3 2 2 2 3 5" xfId="21207" xr:uid="{00000000-0005-0000-0000-0000D7520000}"/>
    <cellStyle name="Normal 44 2 3 2 2 2 4" xfId="12800" xr:uid="{00000000-0005-0000-0000-000000320000}"/>
    <cellStyle name="Normal 44 2 3 2 2 2 4 3" xfId="27895" xr:uid="{00000000-0005-0000-0000-0000F76C0000}"/>
    <cellStyle name="Normal 44 2 3 2 2 2 5" xfId="7779" xr:uid="{00000000-0005-0000-0000-0000631E0000}"/>
    <cellStyle name="Normal 44 2 3 2 2 2 5 3" xfId="22878" xr:uid="{00000000-0005-0000-0000-00005E590000}"/>
    <cellStyle name="Normal 44 2 3 2 2 2 7" xfId="17865" xr:uid="{00000000-0005-0000-0000-0000C9450000}"/>
    <cellStyle name="Normal 44 2 3 2 2 3" xfId="3561" xr:uid="{00000000-0005-0000-0000-0000E90D0000}"/>
    <cellStyle name="Normal 44 2 3 2 2 3 2" xfId="13635" xr:uid="{00000000-0005-0000-0000-000043350000}"/>
    <cellStyle name="Normal 44 2 3 2 2 3 2 3" xfId="28730" xr:uid="{00000000-0005-0000-0000-00003A700000}"/>
    <cellStyle name="Normal 44 2 3 2 2 3 3" xfId="8615" xr:uid="{00000000-0005-0000-0000-0000A7210000}"/>
    <cellStyle name="Normal 44 2 3 2 2 3 3 3" xfId="23713" xr:uid="{00000000-0005-0000-0000-0000A15C0000}"/>
    <cellStyle name="Normal 44 2 3 2 2 3 5" xfId="18700" xr:uid="{00000000-0005-0000-0000-00000C490000}"/>
    <cellStyle name="Normal 44 2 3 2 2 4" xfId="5254" xr:uid="{00000000-0005-0000-0000-000086140000}"/>
    <cellStyle name="Normal 44 2 3 2 2 4 2" xfId="15306" xr:uid="{00000000-0005-0000-0000-0000CA3B0000}"/>
    <cellStyle name="Normal 44 2 3 2 2 4 2 3" xfId="30401" xr:uid="{00000000-0005-0000-0000-0000C1760000}"/>
    <cellStyle name="Normal 44 2 3 2 2 4 3" xfId="10286" xr:uid="{00000000-0005-0000-0000-00002E280000}"/>
    <cellStyle name="Normal 44 2 3 2 2 4 3 3" xfId="25384" xr:uid="{00000000-0005-0000-0000-000028630000}"/>
    <cellStyle name="Normal 44 2 3 2 2 4 5" xfId="20371" xr:uid="{00000000-0005-0000-0000-0000934F0000}"/>
    <cellStyle name="Normal 44 2 3 2 2 5" xfId="11964" xr:uid="{00000000-0005-0000-0000-0000BC2E0000}"/>
    <cellStyle name="Normal 44 2 3 2 2 5 3" xfId="27059" xr:uid="{00000000-0005-0000-0000-0000B3690000}"/>
    <cellStyle name="Normal 44 2 3 2 2 6" xfId="6943" xr:uid="{00000000-0005-0000-0000-00001F1B0000}"/>
    <cellStyle name="Normal 44 2 3 2 2 6 3" xfId="22042" xr:uid="{00000000-0005-0000-0000-00001A560000}"/>
    <cellStyle name="Normal 44 2 3 2 2 8" xfId="17029" xr:uid="{00000000-0005-0000-0000-000085420000}"/>
    <cellStyle name="Normal 44 2 3 2 3" xfId="2291" xr:uid="{00000000-0005-0000-0000-0000F3080000}"/>
    <cellStyle name="Normal 44 2 3 2 3 2" xfId="3980" xr:uid="{00000000-0005-0000-0000-00008C0F0000}"/>
    <cellStyle name="Normal 44 2 3 2 3 2 2" xfId="14053" xr:uid="{00000000-0005-0000-0000-0000E5360000}"/>
    <cellStyle name="Normal 44 2 3 2 3 2 2 3" xfId="29148" xr:uid="{00000000-0005-0000-0000-0000DC710000}"/>
    <cellStyle name="Normal 44 2 3 2 3 2 3" xfId="9033" xr:uid="{00000000-0005-0000-0000-000049230000}"/>
    <cellStyle name="Normal 44 2 3 2 3 2 3 3" xfId="24131" xr:uid="{00000000-0005-0000-0000-0000435E0000}"/>
    <cellStyle name="Normal 44 2 3 2 3 2 5" xfId="19118" xr:uid="{00000000-0005-0000-0000-0000AE4A0000}"/>
    <cellStyle name="Normal 44 2 3 2 3 3" xfId="5672" xr:uid="{00000000-0005-0000-0000-000028160000}"/>
    <cellStyle name="Normal 44 2 3 2 3 3 2" xfId="15724" xr:uid="{00000000-0005-0000-0000-00006C3D0000}"/>
    <cellStyle name="Normal 44 2 3 2 3 3 2 3" xfId="30819" xr:uid="{00000000-0005-0000-0000-000063780000}"/>
    <cellStyle name="Normal 44 2 3 2 3 3 3" xfId="10704" xr:uid="{00000000-0005-0000-0000-0000D0290000}"/>
    <cellStyle name="Normal 44 2 3 2 3 3 3 3" xfId="25802" xr:uid="{00000000-0005-0000-0000-0000CA640000}"/>
    <cellStyle name="Normal 44 2 3 2 3 3 5" xfId="20789" xr:uid="{00000000-0005-0000-0000-000035510000}"/>
    <cellStyle name="Normal 44 2 3 2 3 4" xfId="12382" xr:uid="{00000000-0005-0000-0000-00005E300000}"/>
    <cellStyle name="Normal 44 2 3 2 3 4 3" xfId="27477" xr:uid="{00000000-0005-0000-0000-0000556B0000}"/>
    <cellStyle name="Normal 44 2 3 2 3 5" xfId="7361" xr:uid="{00000000-0005-0000-0000-0000C11C0000}"/>
    <cellStyle name="Normal 44 2 3 2 3 5 3" xfId="22460" xr:uid="{00000000-0005-0000-0000-0000BC570000}"/>
    <cellStyle name="Normal 44 2 3 2 3 7" xfId="17447" xr:uid="{00000000-0005-0000-0000-000027440000}"/>
    <cellStyle name="Normal 44 2 3 2 4" xfId="3143" xr:uid="{00000000-0005-0000-0000-0000470C0000}"/>
    <cellStyle name="Normal 44 2 3 2 4 2" xfId="13217" xr:uid="{00000000-0005-0000-0000-0000A1330000}"/>
    <cellStyle name="Normal 44 2 3 2 4 2 3" xfId="28312" xr:uid="{00000000-0005-0000-0000-0000986E0000}"/>
    <cellStyle name="Normal 44 2 3 2 4 3" xfId="8197" xr:uid="{00000000-0005-0000-0000-000005200000}"/>
    <cellStyle name="Normal 44 2 3 2 4 3 3" xfId="23295" xr:uid="{00000000-0005-0000-0000-0000FF5A0000}"/>
    <cellStyle name="Normal 44 2 3 2 4 5" xfId="18282" xr:uid="{00000000-0005-0000-0000-00006A470000}"/>
    <cellStyle name="Normal 44 2 3 2 5" xfId="4836" xr:uid="{00000000-0005-0000-0000-0000E4120000}"/>
    <cellStyle name="Normal 44 2 3 2 5 2" xfId="14888" xr:uid="{00000000-0005-0000-0000-0000283A0000}"/>
    <cellStyle name="Normal 44 2 3 2 5 2 3" xfId="29983" xr:uid="{00000000-0005-0000-0000-00001F750000}"/>
    <cellStyle name="Normal 44 2 3 2 5 3" xfId="9868" xr:uid="{00000000-0005-0000-0000-00008C260000}"/>
    <cellStyle name="Normal 44 2 3 2 5 3 3" xfId="24966" xr:uid="{00000000-0005-0000-0000-000086610000}"/>
    <cellStyle name="Normal 44 2 3 2 5 5" xfId="19953" xr:uid="{00000000-0005-0000-0000-0000F14D0000}"/>
    <cellStyle name="Normal 44 2 3 2 6" xfId="11546" xr:uid="{00000000-0005-0000-0000-00001A2D0000}"/>
    <cellStyle name="Normal 44 2 3 2 6 3" xfId="26641" xr:uid="{00000000-0005-0000-0000-000011680000}"/>
    <cellStyle name="Normal 44 2 3 2 7" xfId="6525" xr:uid="{00000000-0005-0000-0000-00007D190000}"/>
    <cellStyle name="Normal 44 2 3 2 7 3" xfId="21624" xr:uid="{00000000-0005-0000-0000-000078540000}"/>
    <cellStyle name="Normal 44 2 3 2 9" xfId="16611" xr:uid="{00000000-0005-0000-0000-0000E3400000}"/>
    <cellStyle name="Normal 44 2 3 3" xfId="1662" xr:uid="{00000000-0005-0000-0000-00007E060000}"/>
    <cellStyle name="Normal 44 2 3 3 2" xfId="2501" xr:uid="{00000000-0005-0000-0000-0000C5090000}"/>
    <cellStyle name="Normal 44 2 3 3 2 2" xfId="4190" xr:uid="{00000000-0005-0000-0000-00005E100000}"/>
    <cellStyle name="Normal 44 2 3 3 2 2 2" xfId="14263" xr:uid="{00000000-0005-0000-0000-0000B7370000}"/>
    <cellStyle name="Normal 44 2 3 3 2 2 2 3" xfId="29358" xr:uid="{00000000-0005-0000-0000-0000AE720000}"/>
    <cellStyle name="Normal 44 2 3 3 2 2 3" xfId="9243" xr:uid="{00000000-0005-0000-0000-00001B240000}"/>
    <cellStyle name="Normal 44 2 3 3 2 2 3 3" xfId="24341" xr:uid="{00000000-0005-0000-0000-0000155F0000}"/>
    <cellStyle name="Normal 44 2 3 3 2 2 5" xfId="19328" xr:uid="{00000000-0005-0000-0000-0000804B0000}"/>
    <cellStyle name="Normal 44 2 3 3 2 3" xfId="5882" xr:uid="{00000000-0005-0000-0000-0000FA160000}"/>
    <cellStyle name="Normal 44 2 3 3 2 3 2" xfId="15934" xr:uid="{00000000-0005-0000-0000-00003E3E0000}"/>
    <cellStyle name="Normal 44 2 3 3 2 3 2 3" xfId="31029" xr:uid="{00000000-0005-0000-0000-000035790000}"/>
    <cellStyle name="Normal 44 2 3 3 2 3 3" xfId="10914" xr:uid="{00000000-0005-0000-0000-0000A22A0000}"/>
    <cellStyle name="Normal 44 2 3 3 2 3 3 3" xfId="26012" xr:uid="{00000000-0005-0000-0000-00009C650000}"/>
    <cellStyle name="Normal 44 2 3 3 2 3 5" xfId="20999" xr:uid="{00000000-0005-0000-0000-000007520000}"/>
    <cellStyle name="Normal 44 2 3 3 2 4" xfId="12592" xr:uid="{00000000-0005-0000-0000-000030310000}"/>
    <cellStyle name="Normal 44 2 3 3 2 4 3" xfId="27687" xr:uid="{00000000-0005-0000-0000-0000276C0000}"/>
    <cellStyle name="Normal 44 2 3 3 2 5" xfId="7571" xr:uid="{00000000-0005-0000-0000-0000931D0000}"/>
    <cellStyle name="Normal 44 2 3 3 2 5 3" xfId="22670" xr:uid="{00000000-0005-0000-0000-00008E580000}"/>
    <cellStyle name="Normal 44 2 3 3 2 7" xfId="17657" xr:uid="{00000000-0005-0000-0000-0000F9440000}"/>
    <cellStyle name="Normal 44 2 3 3 3" xfId="3353" xr:uid="{00000000-0005-0000-0000-0000190D0000}"/>
    <cellStyle name="Normal 44 2 3 3 3 2" xfId="13427" xr:uid="{00000000-0005-0000-0000-000073340000}"/>
    <cellStyle name="Normal 44 2 3 3 3 2 3" xfId="28522" xr:uid="{00000000-0005-0000-0000-00006A6F0000}"/>
    <cellStyle name="Normal 44 2 3 3 3 3" xfId="8407" xr:uid="{00000000-0005-0000-0000-0000D7200000}"/>
    <cellStyle name="Normal 44 2 3 3 3 3 3" xfId="23505" xr:uid="{00000000-0005-0000-0000-0000D15B0000}"/>
    <cellStyle name="Normal 44 2 3 3 3 5" xfId="18492" xr:uid="{00000000-0005-0000-0000-00003C480000}"/>
    <cellStyle name="Normal 44 2 3 3 4" xfId="5046" xr:uid="{00000000-0005-0000-0000-0000B6130000}"/>
    <cellStyle name="Normal 44 2 3 3 4 2" xfId="15098" xr:uid="{00000000-0005-0000-0000-0000FA3A0000}"/>
    <cellStyle name="Normal 44 2 3 3 4 2 3" xfId="30193" xr:uid="{00000000-0005-0000-0000-0000F1750000}"/>
    <cellStyle name="Normal 44 2 3 3 4 3" xfId="10078" xr:uid="{00000000-0005-0000-0000-00005E270000}"/>
    <cellStyle name="Normal 44 2 3 3 4 3 3" xfId="25176" xr:uid="{00000000-0005-0000-0000-000058620000}"/>
    <cellStyle name="Normal 44 2 3 3 4 5" xfId="20163" xr:uid="{00000000-0005-0000-0000-0000C34E0000}"/>
    <cellStyle name="Normal 44 2 3 3 5" xfId="11756" xr:uid="{00000000-0005-0000-0000-0000EC2D0000}"/>
    <cellStyle name="Normal 44 2 3 3 5 3" xfId="26851" xr:uid="{00000000-0005-0000-0000-0000E3680000}"/>
    <cellStyle name="Normal 44 2 3 3 6" xfId="6735" xr:uid="{00000000-0005-0000-0000-00004F1A0000}"/>
    <cellStyle name="Normal 44 2 3 3 6 3" xfId="21834" xr:uid="{00000000-0005-0000-0000-00004A550000}"/>
    <cellStyle name="Normal 44 2 3 3 8" xfId="16821" xr:uid="{00000000-0005-0000-0000-0000B5410000}"/>
    <cellStyle name="Normal 44 2 3 4" xfId="2083" xr:uid="{00000000-0005-0000-0000-000023080000}"/>
    <cellStyle name="Normal 44 2 3 4 2" xfId="3772" xr:uid="{00000000-0005-0000-0000-0000BC0E0000}"/>
    <cellStyle name="Normal 44 2 3 4 2 2" xfId="13845" xr:uid="{00000000-0005-0000-0000-000015360000}"/>
    <cellStyle name="Normal 44 2 3 4 2 2 3" xfId="28940" xr:uid="{00000000-0005-0000-0000-00000C710000}"/>
    <cellStyle name="Normal 44 2 3 4 2 3" xfId="8825" xr:uid="{00000000-0005-0000-0000-000079220000}"/>
    <cellStyle name="Normal 44 2 3 4 2 3 3" xfId="23923" xr:uid="{00000000-0005-0000-0000-0000735D0000}"/>
    <cellStyle name="Normal 44 2 3 4 2 5" xfId="18910" xr:uid="{00000000-0005-0000-0000-0000DE490000}"/>
    <cellStyle name="Normal 44 2 3 4 3" xfId="5464" xr:uid="{00000000-0005-0000-0000-000058150000}"/>
    <cellStyle name="Normal 44 2 3 4 3 2" xfId="15516" xr:uid="{00000000-0005-0000-0000-00009C3C0000}"/>
    <cellStyle name="Normal 44 2 3 4 3 2 3" xfId="30611" xr:uid="{00000000-0005-0000-0000-000093770000}"/>
    <cellStyle name="Normal 44 2 3 4 3 3" xfId="10496" xr:uid="{00000000-0005-0000-0000-000000290000}"/>
    <cellStyle name="Normal 44 2 3 4 3 3 3" xfId="25594" xr:uid="{00000000-0005-0000-0000-0000FA630000}"/>
    <cellStyle name="Normal 44 2 3 4 3 5" xfId="20581" xr:uid="{00000000-0005-0000-0000-000065500000}"/>
    <cellStyle name="Normal 44 2 3 4 4" xfId="12174" xr:uid="{00000000-0005-0000-0000-00008E2F0000}"/>
    <cellStyle name="Normal 44 2 3 4 4 3" xfId="27269" xr:uid="{00000000-0005-0000-0000-0000856A0000}"/>
    <cellStyle name="Normal 44 2 3 4 5" xfId="7153" xr:uid="{00000000-0005-0000-0000-0000F11B0000}"/>
    <cellStyle name="Normal 44 2 3 4 5 3" xfId="22252" xr:uid="{00000000-0005-0000-0000-0000EC560000}"/>
    <cellStyle name="Normal 44 2 3 4 7" xfId="17239" xr:uid="{00000000-0005-0000-0000-000057430000}"/>
    <cellStyle name="Normal 44 2 3 5" xfId="2935" xr:uid="{00000000-0005-0000-0000-0000770B0000}"/>
    <cellStyle name="Normal 44 2 3 5 2" xfId="13009" xr:uid="{00000000-0005-0000-0000-0000D1320000}"/>
    <cellStyle name="Normal 44 2 3 5 2 3" xfId="28104" xr:uid="{00000000-0005-0000-0000-0000C86D0000}"/>
    <cellStyle name="Normal 44 2 3 5 3" xfId="7989" xr:uid="{00000000-0005-0000-0000-0000351F0000}"/>
    <cellStyle name="Normal 44 2 3 5 3 3" xfId="23087" xr:uid="{00000000-0005-0000-0000-00002F5A0000}"/>
    <cellStyle name="Normal 44 2 3 5 5" xfId="18074" xr:uid="{00000000-0005-0000-0000-00009A460000}"/>
    <cellStyle name="Normal 44 2 3 6" xfId="4628" xr:uid="{00000000-0005-0000-0000-000014120000}"/>
    <cellStyle name="Normal 44 2 3 6 2" xfId="14680" xr:uid="{00000000-0005-0000-0000-000058390000}"/>
    <cellStyle name="Normal 44 2 3 6 2 3" xfId="29775" xr:uid="{00000000-0005-0000-0000-00004F740000}"/>
    <cellStyle name="Normal 44 2 3 6 3" xfId="9660" xr:uid="{00000000-0005-0000-0000-0000BC250000}"/>
    <cellStyle name="Normal 44 2 3 6 3 3" xfId="24758" xr:uid="{00000000-0005-0000-0000-0000B6600000}"/>
    <cellStyle name="Normal 44 2 3 6 5" xfId="19745" xr:uid="{00000000-0005-0000-0000-0000214D0000}"/>
    <cellStyle name="Normal 44 2 3 7" xfId="11338" xr:uid="{00000000-0005-0000-0000-00004A2C0000}"/>
    <cellStyle name="Normal 44 2 3 7 3" xfId="26433" xr:uid="{00000000-0005-0000-0000-000041670000}"/>
    <cellStyle name="Normal 44 2 3 8" xfId="6317" xr:uid="{00000000-0005-0000-0000-0000AD180000}"/>
    <cellStyle name="Normal 44 2 3 8 3" xfId="21416" xr:uid="{00000000-0005-0000-0000-0000A8530000}"/>
    <cellStyle name="Normal 44 2 4" xfId="1343" xr:uid="{00000000-0005-0000-0000-00003F050000}"/>
    <cellStyle name="Normal 44 2 4 2" xfId="1766" xr:uid="{00000000-0005-0000-0000-0000E6060000}"/>
    <cellStyle name="Normal 44 2 4 2 2" xfId="2605" xr:uid="{00000000-0005-0000-0000-00002D0A0000}"/>
    <cellStyle name="Normal 44 2 4 2 2 2" xfId="4294" xr:uid="{00000000-0005-0000-0000-0000C6100000}"/>
    <cellStyle name="Normal 44 2 4 2 2 2 2" xfId="14367" xr:uid="{00000000-0005-0000-0000-00001F380000}"/>
    <cellStyle name="Normal 44 2 4 2 2 2 2 3" xfId="29462" xr:uid="{00000000-0005-0000-0000-000016730000}"/>
    <cellStyle name="Normal 44 2 4 2 2 2 3" xfId="9347" xr:uid="{00000000-0005-0000-0000-000083240000}"/>
    <cellStyle name="Normal 44 2 4 2 2 2 3 3" xfId="24445" xr:uid="{00000000-0005-0000-0000-00007D5F0000}"/>
    <cellStyle name="Normal 44 2 4 2 2 2 5" xfId="19432" xr:uid="{00000000-0005-0000-0000-0000E84B0000}"/>
    <cellStyle name="Normal 44 2 4 2 2 3" xfId="5986" xr:uid="{00000000-0005-0000-0000-000062170000}"/>
    <cellStyle name="Normal 44 2 4 2 2 3 2" xfId="16038" xr:uid="{00000000-0005-0000-0000-0000A63E0000}"/>
    <cellStyle name="Normal 44 2 4 2 2 3 2 3" xfId="31133" xr:uid="{00000000-0005-0000-0000-00009D790000}"/>
    <cellStyle name="Normal 44 2 4 2 2 3 3" xfId="11018" xr:uid="{00000000-0005-0000-0000-00000A2B0000}"/>
    <cellStyle name="Normal 44 2 4 2 2 3 3 3" xfId="26116" xr:uid="{00000000-0005-0000-0000-000004660000}"/>
    <cellStyle name="Normal 44 2 4 2 2 3 5" xfId="21103" xr:uid="{00000000-0005-0000-0000-00006F520000}"/>
    <cellStyle name="Normal 44 2 4 2 2 4" xfId="12696" xr:uid="{00000000-0005-0000-0000-000098310000}"/>
    <cellStyle name="Normal 44 2 4 2 2 4 3" xfId="27791" xr:uid="{00000000-0005-0000-0000-00008F6C0000}"/>
    <cellStyle name="Normal 44 2 4 2 2 5" xfId="7675" xr:uid="{00000000-0005-0000-0000-0000FB1D0000}"/>
    <cellStyle name="Normal 44 2 4 2 2 5 3" xfId="22774" xr:uid="{00000000-0005-0000-0000-0000F6580000}"/>
    <cellStyle name="Normal 44 2 4 2 2 7" xfId="17761" xr:uid="{00000000-0005-0000-0000-000061450000}"/>
    <cellStyle name="Normal 44 2 4 2 3" xfId="3457" xr:uid="{00000000-0005-0000-0000-0000810D0000}"/>
    <cellStyle name="Normal 44 2 4 2 3 2" xfId="13531" xr:uid="{00000000-0005-0000-0000-0000DB340000}"/>
    <cellStyle name="Normal 44 2 4 2 3 2 3" xfId="28626" xr:uid="{00000000-0005-0000-0000-0000D26F0000}"/>
    <cellStyle name="Normal 44 2 4 2 3 3" xfId="8511" xr:uid="{00000000-0005-0000-0000-00003F210000}"/>
    <cellStyle name="Normal 44 2 4 2 3 3 3" xfId="23609" xr:uid="{00000000-0005-0000-0000-0000395C0000}"/>
    <cellStyle name="Normal 44 2 4 2 3 5" xfId="18596" xr:uid="{00000000-0005-0000-0000-0000A4480000}"/>
    <cellStyle name="Normal 44 2 4 2 4" xfId="5150" xr:uid="{00000000-0005-0000-0000-00001E140000}"/>
    <cellStyle name="Normal 44 2 4 2 4 2" xfId="15202" xr:uid="{00000000-0005-0000-0000-0000623B0000}"/>
    <cellStyle name="Normal 44 2 4 2 4 2 3" xfId="30297" xr:uid="{00000000-0005-0000-0000-000059760000}"/>
    <cellStyle name="Normal 44 2 4 2 4 3" xfId="10182" xr:uid="{00000000-0005-0000-0000-0000C6270000}"/>
    <cellStyle name="Normal 44 2 4 2 4 3 3" xfId="25280" xr:uid="{00000000-0005-0000-0000-0000C0620000}"/>
    <cellStyle name="Normal 44 2 4 2 4 5" xfId="20267" xr:uid="{00000000-0005-0000-0000-00002B4F0000}"/>
    <cellStyle name="Normal 44 2 4 2 5" xfId="11860" xr:uid="{00000000-0005-0000-0000-0000542E0000}"/>
    <cellStyle name="Normal 44 2 4 2 5 3" xfId="26955" xr:uid="{00000000-0005-0000-0000-00004B690000}"/>
    <cellStyle name="Normal 44 2 4 2 6" xfId="6839" xr:uid="{00000000-0005-0000-0000-0000B71A0000}"/>
    <cellStyle name="Normal 44 2 4 2 6 3" xfId="21938" xr:uid="{00000000-0005-0000-0000-0000B2550000}"/>
    <cellStyle name="Normal 44 2 4 2 8" xfId="16925" xr:uid="{00000000-0005-0000-0000-00001D420000}"/>
    <cellStyle name="Normal 44 2 4 3" xfId="2187" xr:uid="{00000000-0005-0000-0000-00008B080000}"/>
    <cellStyle name="Normal 44 2 4 3 2" xfId="3876" xr:uid="{00000000-0005-0000-0000-0000240F0000}"/>
    <cellStyle name="Normal 44 2 4 3 2 2" xfId="13949" xr:uid="{00000000-0005-0000-0000-00007D360000}"/>
    <cellStyle name="Normal 44 2 4 3 2 2 3" xfId="29044" xr:uid="{00000000-0005-0000-0000-000074710000}"/>
    <cellStyle name="Normal 44 2 4 3 2 3" xfId="8929" xr:uid="{00000000-0005-0000-0000-0000E1220000}"/>
    <cellStyle name="Normal 44 2 4 3 2 3 3" xfId="24027" xr:uid="{00000000-0005-0000-0000-0000DB5D0000}"/>
    <cellStyle name="Normal 44 2 4 3 2 5" xfId="19014" xr:uid="{00000000-0005-0000-0000-0000464A0000}"/>
    <cellStyle name="Normal 44 2 4 3 3" xfId="5568" xr:uid="{00000000-0005-0000-0000-0000C0150000}"/>
    <cellStyle name="Normal 44 2 4 3 3 2" xfId="15620" xr:uid="{00000000-0005-0000-0000-0000043D0000}"/>
    <cellStyle name="Normal 44 2 4 3 3 2 3" xfId="30715" xr:uid="{00000000-0005-0000-0000-0000FB770000}"/>
    <cellStyle name="Normal 44 2 4 3 3 3" xfId="10600" xr:uid="{00000000-0005-0000-0000-000068290000}"/>
    <cellStyle name="Normal 44 2 4 3 3 3 3" xfId="25698" xr:uid="{00000000-0005-0000-0000-000062640000}"/>
    <cellStyle name="Normal 44 2 4 3 3 5" xfId="20685" xr:uid="{00000000-0005-0000-0000-0000CD500000}"/>
    <cellStyle name="Normal 44 2 4 3 4" xfId="12278" xr:uid="{00000000-0005-0000-0000-0000F62F0000}"/>
    <cellStyle name="Normal 44 2 4 3 4 3" xfId="27373" xr:uid="{00000000-0005-0000-0000-0000ED6A0000}"/>
    <cellStyle name="Normal 44 2 4 3 5" xfId="7257" xr:uid="{00000000-0005-0000-0000-0000591C0000}"/>
    <cellStyle name="Normal 44 2 4 3 5 3" xfId="22356" xr:uid="{00000000-0005-0000-0000-000054570000}"/>
    <cellStyle name="Normal 44 2 4 3 7" xfId="17343" xr:uid="{00000000-0005-0000-0000-0000BF430000}"/>
    <cellStyle name="Normal 44 2 4 4" xfId="3039" xr:uid="{00000000-0005-0000-0000-0000DF0B0000}"/>
    <cellStyle name="Normal 44 2 4 4 2" xfId="13113" xr:uid="{00000000-0005-0000-0000-000039330000}"/>
    <cellStyle name="Normal 44 2 4 4 2 3" xfId="28208" xr:uid="{00000000-0005-0000-0000-0000306E0000}"/>
    <cellStyle name="Normal 44 2 4 4 3" xfId="8093" xr:uid="{00000000-0005-0000-0000-00009D1F0000}"/>
    <cellStyle name="Normal 44 2 4 4 3 3" xfId="23191" xr:uid="{00000000-0005-0000-0000-0000975A0000}"/>
    <cellStyle name="Normal 44 2 4 4 5" xfId="18178" xr:uid="{00000000-0005-0000-0000-000002470000}"/>
    <cellStyle name="Normal 44 2 4 5" xfId="4732" xr:uid="{00000000-0005-0000-0000-00007C120000}"/>
    <cellStyle name="Normal 44 2 4 5 2" xfId="14784" xr:uid="{00000000-0005-0000-0000-0000C0390000}"/>
    <cellStyle name="Normal 44 2 4 5 2 3" xfId="29879" xr:uid="{00000000-0005-0000-0000-0000B7740000}"/>
    <cellStyle name="Normal 44 2 4 5 3" xfId="9764" xr:uid="{00000000-0005-0000-0000-000024260000}"/>
    <cellStyle name="Normal 44 2 4 5 3 3" xfId="24862" xr:uid="{00000000-0005-0000-0000-00001E610000}"/>
    <cellStyle name="Normal 44 2 4 5 5" xfId="19849" xr:uid="{00000000-0005-0000-0000-0000894D0000}"/>
    <cellStyle name="Normal 44 2 4 6" xfId="11442" xr:uid="{00000000-0005-0000-0000-0000B22C0000}"/>
    <cellStyle name="Normal 44 2 4 6 3" xfId="26537" xr:uid="{00000000-0005-0000-0000-0000A9670000}"/>
    <cellStyle name="Normal 44 2 4 7" xfId="6421" xr:uid="{00000000-0005-0000-0000-000015190000}"/>
    <cellStyle name="Normal 44 2 4 7 3" xfId="21520" xr:uid="{00000000-0005-0000-0000-000010540000}"/>
    <cellStyle name="Normal 44 2 4 9" xfId="16507" xr:uid="{00000000-0005-0000-0000-00007B400000}"/>
    <cellStyle name="Normal 44 2 5" xfId="1556" xr:uid="{00000000-0005-0000-0000-000014060000}"/>
    <cellStyle name="Normal 44 2 5 2" xfId="2397" xr:uid="{00000000-0005-0000-0000-00005D090000}"/>
    <cellStyle name="Normal 44 2 5 2 2" xfId="4086" xr:uid="{00000000-0005-0000-0000-0000F60F0000}"/>
    <cellStyle name="Normal 44 2 5 2 2 2" xfId="14159" xr:uid="{00000000-0005-0000-0000-00004F370000}"/>
    <cellStyle name="Normal 44 2 5 2 2 2 3" xfId="29254" xr:uid="{00000000-0005-0000-0000-000046720000}"/>
    <cellStyle name="Normal 44 2 5 2 2 3" xfId="9139" xr:uid="{00000000-0005-0000-0000-0000B3230000}"/>
    <cellStyle name="Normal 44 2 5 2 2 3 3" xfId="24237" xr:uid="{00000000-0005-0000-0000-0000AD5E0000}"/>
    <cellStyle name="Normal 44 2 5 2 2 5" xfId="19224" xr:uid="{00000000-0005-0000-0000-0000184B0000}"/>
    <cellStyle name="Normal 44 2 5 2 3" xfId="5778" xr:uid="{00000000-0005-0000-0000-000092160000}"/>
    <cellStyle name="Normal 44 2 5 2 3 2" xfId="15830" xr:uid="{00000000-0005-0000-0000-0000D63D0000}"/>
    <cellStyle name="Normal 44 2 5 2 3 2 3" xfId="30925" xr:uid="{00000000-0005-0000-0000-0000CD780000}"/>
    <cellStyle name="Normal 44 2 5 2 3 3" xfId="10810" xr:uid="{00000000-0005-0000-0000-00003A2A0000}"/>
    <cellStyle name="Normal 44 2 5 2 3 3 3" xfId="25908" xr:uid="{00000000-0005-0000-0000-000034650000}"/>
    <cellStyle name="Normal 44 2 5 2 3 5" xfId="20895" xr:uid="{00000000-0005-0000-0000-00009F510000}"/>
    <cellStyle name="Normal 44 2 5 2 4" xfId="12488" xr:uid="{00000000-0005-0000-0000-0000C8300000}"/>
    <cellStyle name="Normal 44 2 5 2 4 3" xfId="27583" xr:uid="{00000000-0005-0000-0000-0000BF6B0000}"/>
    <cellStyle name="Normal 44 2 5 2 5" xfId="7467" xr:uid="{00000000-0005-0000-0000-00002B1D0000}"/>
    <cellStyle name="Normal 44 2 5 2 5 3" xfId="22566" xr:uid="{00000000-0005-0000-0000-000026580000}"/>
    <cellStyle name="Normal 44 2 5 2 7" xfId="17553" xr:uid="{00000000-0005-0000-0000-000091440000}"/>
    <cellStyle name="Normal 44 2 5 3" xfId="3249" xr:uid="{00000000-0005-0000-0000-0000B10C0000}"/>
    <cellStyle name="Normal 44 2 5 3 2" xfId="13323" xr:uid="{00000000-0005-0000-0000-00000B340000}"/>
    <cellStyle name="Normal 44 2 5 3 2 3" xfId="28418" xr:uid="{00000000-0005-0000-0000-0000026F0000}"/>
    <cellStyle name="Normal 44 2 5 3 3" xfId="8303" xr:uid="{00000000-0005-0000-0000-00006F200000}"/>
    <cellStyle name="Normal 44 2 5 3 3 3" xfId="23401" xr:uid="{00000000-0005-0000-0000-0000695B0000}"/>
    <cellStyle name="Normal 44 2 5 3 5" xfId="18388" xr:uid="{00000000-0005-0000-0000-0000D4470000}"/>
    <cellStyle name="Normal 44 2 5 4" xfId="4942" xr:uid="{00000000-0005-0000-0000-00004E130000}"/>
    <cellStyle name="Normal 44 2 5 4 2" xfId="14994" xr:uid="{00000000-0005-0000-0000-0000923A0000}"/>
    <cellStyle name="Normal 44 2 5 4 2 3" xfId="30089" xr:uid="{00000000-0005-0000-0000-000089750000}"/>
    <cellStyle name="Normal 44 2 5 4 3" xfId="9974" xr:uid="{00000000-0005-0000-0000-0000F6260000}"/>
    <cellStyle name="Normal 44 2 5 4 3 3" xfId="25072" xr:uid="{00000000-0005-0000-0000-0000F0610000}"/>
    <cellStyle name="Normal 44 2 5 4 5" xfId="20059" xr:uid="{00000000-0005-0000-0000-00005B4E0000}"/>
    <cellStyle name="Normal 44 2 5 5" xfId="11652" xr:uid="{00000000-0005-0000-0000-0000842D0000}"/>
    <cellStyle name="Normal 44 2 5 5 3" xfId="26747" xr:uid="{00000000-0005-0000-0000-00007B680000}"/>
    <cellStyle name="Normal 44 2 5 6" xfId="6631" xr:uid="{00000000-0005-0000-0000-0000E7190000}"/>
    <cellStyle name="Normal 44 2 5 6 3" xfId="21730" xr:uid="{00000000-0005-0000-0000-0000E2540000}"/>
    <cellStyle name="Normal 44 2 5 8" xfId="16717" xr:uid="{00000000-0005-0000-0000-00004D410000}"/>
    <cellStyle name="Normal 44 2 6" xfId="1977" xr:uid="{00000000-0005-0000-0000-0000B9070000}"/>
    <cellStyle name="Normal 44 2 6 2" xfId="3668" xr:uid="{00000000-0005-0000-0000-0000540E0000}"/>
    <cellStyle name="Normal 44 2 6 2 2" xfId="13741" xr:uid="{00000000-0005-0000-0000-0000AD350000}"/>
    <cellStyle name="Normal 44 2 6 2 2 3" xfId="28836" xr:uid="{00000000-0005-0000-0000-0000A4700000}"/>
    <cellStyle name="Normal 44 2 6 2 3" xfId="8721" xr:uid="{00000000-0005-0000-0000-000011220000}"/>
    <cellStyle name="Normal 44 2 6 2 3 3" xfId="23819" xr:uid="{00000000-0005-0000-0000-00000B5D0000}"/>
    <cellStyle name="Normal 44 2 6 2 5" xfId="18806" xr:uid="{00000000-0005-0000-0000-000076490000}"/>
    <cellStyle name="Normal 44 2 6 3" xfId="5360" xr:uid="{00000000-0005-0000-0000-0000F0140000}"/>
    <cellStyle name="Normal 44 2 6 3 2" xfId="15412" xr:uid="{00000000-0005-0000-0000-0000343C0000}"/>
    <cellStyle name="Normal 44 2 6 3 2 3" xfId="30507" xr:uid="{00000000-0005-0000-0000-00002B770000}"/>
    <cellStyle name="Normal 44 2 6 3 3" xfId="10392" xr:uid="{00000000-0005-0000-0000-000098280000}"/>
    <cellStyle name="Normal 44 2 6 3 3 3" xfId="25490" xr:uid="{00000000-0005-0000-0000-000092630000}"/>
    <cellStyle name="Normal 44 2 6 3 5" xfId="20477" xr:uid="{00000000-0005-0000-0000-0000FD4F0000}"/>
    <cellStyle name="Normal 44 2 6 4" xfId="12070" xr:uid="{00000000-0005-0000-0000-0000262F0000}"/>
    <cellStyle name="Normal 44 2 6 4 3" xfId="27165" xr:uid="{00000000-0005-0000-0000-00001D6A0000}"/>
    <cellStyle name="Normal 44 2 6 5" xfId="7049" xr:uid="{00000000-0005-0000-0000-0000891B0000}"/>
    <cellStyle name="Normal 44 2 6 5 3" xfId="22148" xr:uid="{00000000-0005-0000-0000-000084560000}"/>
    <cellStyle name="Normal 44 2 6 7" xfId="17135" xr:uid="{00000000-0005-0000-0000-0000EF420000}"/>
    <cellStyle name="Normal 44 2 7" xfId="2827" xr:uid="{00000000-0005-0000-0000-00000B0B0000}"/>
    <cellStyle name="Normal 44 2 7 2" xfId="12905" xr:uid="{00000000-0005-0000-0000-000069320000}"/>
    <cellStyle name="Normal 44 2 7 2 3" xfId="28000" xr:uid="{00000000-0005-0000-0000-0000606D0000}"/>
    <cellStyle name="Normal 44 2 7 3" xfId="7885" xr:uid="{00000000-0005-0000-0000-0000CD1E0000}"/>
    <cellStyle name="Normal 44 2 7 3 3" xfId="22983" xr:uid="{00000000-0005-0000-0000-0000C7590000}"/>
    <cellStyle name="Normal 44 2 7 5" xfId="17970" xr:uid="{00000000-0005-0000-0000-000032460000}"/>
    <cellStyle name="Normal 44 2 8" xfId="4521" xr:uid="{00000000-0005-0000-0000-0000A9110000}"/>
    <cellStyle name="Normal 44 2 8 2" xfId="14576" xr:uid="{00000000-0005-0000-0000-0000F0380000}"/>
    <cellStyle name="Normal 44 2 8 2 3" xfId="29671" xr:uid="{00000000-0005-0000-0000-0000E7730000}"/>
    <cellStyle name="Normal 44 2 8 3" xfId="9556" xr:uid="{00000000-0005-0000-0000-000054250000}"/>
    <cellStyle name="Normal 44 2 8 3 3" xfId="24654" xr:uid="{00000000-0005-0000-0000-00004E600000}"/>
    <cellStyle name="Normal 44 2 8 5" xfId="19641" xr:uid="{00000000-0005-0000-0000-0000B94C0000}"/>
    <cellStyle name="Normal 44 2 9" xfId="11232" xr:uid="{00000000-0005-0000-0000-0000E02B0000}"/>
    <cellStyle name="Normal 44 2 9 3" xfId="26329" xr:uid="{00000000-0005-0000-0000-0000D9660000}"/>
    <cellStyle name="Normal 45" xfId="169" xr:uid="{00000000-0005-0000-0000-0000A9000000}"/>
    <cellStyle name="Normal 45 2" xfId="851" xr:uid="{00000000-0005-0000-0000-000053030000}"/>
    <cellStyle name="Normal 45 2 10" xfId="6212" xr:uid="{00000000-0005-0000-0000-000044180000}"/>
    <cellStyle name="Normal 45 2 10 3" xfId="21313" xr:uid="{00000000-0005-0000-0000-000041530000}"/>
    <cellStyle name="Normal 45 2 12" xfId="16298" xr:uid="{00000000-0005-0000-0000-0000AA3F0000}"/>
    <cellStyle name="Normal 45 2 2" xfId="1177" xr:uid="{00000000-0005-0000-0000-000099040000}"/>
    <cellStyle name="Normal 45 2 2 11" xfId="16352" xr:uid="{00000000-0005-0000-0000-0000E03F0000}"/>
    <cellStyle name="Normal 45 2 2 2" xfId="1285" xr:uid="{00000000-0005-0000-0000-000005050000}"/>
    <cellStyle name="Normal 45 2 2 2 10" xfId="16456" xr:uid="{00000000-0005-0000-0000-000048400000}"/>
    <cellStyle name="Normal 45 2 2 2 2" xfId="1502" xr:uid="{00000000-0005-0000-0000-0000DE050000}"/>
    <cellStyle name="Normal 45 2 2 2 2 2" xfId="1923" xr:uid="{00000000-0005-0000-0000-000083070000}"/>
    <cellStyle name="Normal 45 2 2 2 2 2 2" xfId="2762" xr:uid="{00000000-0005-0000-0000-0000CA0A0000}"/>
    <cellStyle name="Normal 45 2 2 2 2 2 2 2" xfId="4451" xr:uid="{00000000-0005-0000-0000-000063110000}"/>
    <cellStyle name="Normal 45 2 2 2 2 2 2 2 2" xfId="14524" xr:uid="{00000000-0005-0000-0000-0000BC380000}"/>
    <cellStyle name="Normal 45 2 2 2 2 2 2 2 2 3" xfId="29619" xr:uid="{00000000-0005-0000-0000-0000B3730000}"/>
    <cellStyle name="Normal 45 2 2 2 2 2 2 2 3" xfId="9504" xr:uid="{00000000-0005-0000-0000-000020250000}"/>
    <cellStyle name="Normal 45 2 2 2 2 2 2 2 3 3" xfId="24602" xr:uid="{00000000-0005-0000-0000-00001A600000}"/>
    <cellStyle name="Normal 45 2 2 2 2 2 2 2 5" xfId="19589" xr:uid="{00000000-0005-0000-0000-0000854C0000}"/>
    <cellStyle name="Normal 45 2 2 2 2 2 2 3" xfId="6143" xr:uid="{00000000-0005-0000-0000-0000FF170000}"/>
    <cellStyle name="Normal 45 2 2 2 2 2 2 3 2" xfId="16195" xr:uid="{00000000-0005-0000-0000-0000433F0000}"/>
    <cellStyle name="Normal 45 2 2 2 2 2 2 3 3" xfId="11175" xr:uid="{00000000-0005-0000-0000-0000A72B0000}"/>
    <cellStyle name="Normal 45 2 2 2 2 2 2 3 3 3" xfId="26273" xr:uid="{00000000-0005-0000-0000-0000A1660000}"/>
    <cellStyle name="Normal 45 2 2 2 2 2 2 3 5" xfId="21260" xr:uid="{00000000-0005-0000-0000-00000C530000}"/>
    <cellStyle name="Normal 45 2 2 2 2 2 2 4" xfId="12853" xr:uid="{00000000-0005-0000-0000-000035320000}"/>
    <cellStyle name="Normal 45 2 2 2 2 2 2 4 3" xfId="27948" xr:uid="{00000000-0005-0000-0000-00002C6D0000}"/>
    <cellStyle name="Normal 45 2 2 2 2 2 2 5" xfId="7832" xr:uid="{00000000-0005-0000-0000-0000981E0000}"/>
    <cellStyle name="Normal 45 2 2 2 2 2 2 5 3" xfId="22931" xr:uid="{00000000-0005-0000-0000-000093590000}"/>
    <cellStyle name="Normal 45 2 2 2 2 2 2 7" xfId="17918" xr:uid="{00000000-0005-0000-0000-0000FE450000}"/>
    <cellStyle name="Normal 45 2 2 2 2 2 3" xfId="3614" xr:uid="{00000000-0005-0000-0000-00001E0E0000}"/>
    <cellStyle name="Normal 45 2 2 2 2 2 3 2" xfId="13688" xr:uid="{00000000-0005-0000-0000-000078350000}"/>
    <cellStyle name="Normal 45 2 2 2 2 2 3 2 3" xfId="28783" xr:uid="{00000000-0005-0000-0000-00006F700000}"/>
    <cellStyle name="Normal 45 2 2 2 2 2 3 3" xfId="8668" xr:uid="{00000000-0005-0000-0000-0000DC210000}"/>
    <cellStyle name="Normal 45 2 2 2 2 2 3 3 3" xfId="23766" xr:uid="{00000000-0005-0000-0000-0000D65C0000}"/>
    <cellStyle name="Normal 45 2 2 2 2 2 3 5" xfId="18753" xr:uid="{00000000-0005-0000-0000-000041490000}"/>
    <cellStyle name="Normal 45 2 2 2 2 2 4" xfId="5307" xr:uid="{00000000-0005-0000-0000-0000BB140000}"/>
    <cellStyle name="Normal 45 2 2 2 2 2 4 2" xfId="15359" xr:uid="{00000000-0005-0000-0000-0000FF3B0000}"/>
    <cellStyle name="Normal 45 2 2 2 2 2 4 2 3" xfId="30454" xr:uid="{00000000-0005-0000-0000-0000F6760000}"/>
    <cellStyle name="Normal 45 2 2 2 2 2 4 3" xfId="10339" xr:uid="{00000000-0005-0000-0000-000063280000}"/>
    <cellStyle name="Normal 45 2 2 2 2 2 4 3 3" xfId="25437" xr:uid="{00000000-0005-0000-0000-00005D630000}"/>
    <cellStyle name="Normal 45 2 2 2 2 2 4 5" xfId="20424" xr:uid="{00000000-0005-0000-0000-0000C84F0000}"/>
    <cellStyle name="Normal 45 2 2 2 2 2 5" xfId="12017" xr:uid="{00000000-0005-0000-0000-0000F12E0000}"/>
    <cellStyle name="Normal 45 2 2 2 2 2 5 3" xfId="27112" xr:uid="{00000000-0005-0000-0000-0000E8690000}"/>
    <cellStyle name="Normal 45 2 2 2 2 2 6" xfId="6996" xr:uid="{00000000-0005-0000-0000-0000541B0000}"/>
    <cellStyle name="Normal 45 2 2 2 2 2 6 3" xfId="22095" xr:uid="{00000000-0005-0000-0000-00004F560000}"/>
    <cellStyle name="Normal 45 2 2 2 2 2 8" xfId="17082" xr:uid="{00000000-0005-0000-0000-0000BA420000}"/>
    <cellStyle name="Normal 45 2 2 2 2 3" xfId="2344" xr:uid="{00000000-0005-0000-0000-000028090000}"/>
    <cellStyle name="Normal 45 2 2 2 2 3 2" xfId="4033" xr:uid="{00000000-0005-0000-0000-0000C10F0000}"/>
    <cellStyle name="Normal 45 2 2 2 2 3 2 2" xfId="14106" xr:uid="{00000000-0005-0000-0000-00001A370000}"/>
    <cellStyle name="Normal 45 2 2 2 2 3 2 2 3" xfId="29201" xr:uid="{00000000-0005-0000-0000-000011720000}"/>
    <cellStyle name="Normal 45 2 2 2 2 3 2 3" xfId="9086" xr:uid="{00000000-0005-0000-0000-00007E230000}"/>
    <cellStyle name="Normal 45 2 2 2 2 3 2 3 3" xfId="24184" xr:uid="{00000000-0005-0000-0000-0000785E0000}"/>
    <cellStyle name="Normal 45 2 2 2 2 3 2 5" xfId="19171" xr:uid="{00000000-0005-0000-0000-0000E34A0000}"/>
    <cellStyle name="Normal 45 2 2 2 2 3 3" xfId="5725" xr:uid="{00000000-0005-0000-0000-00005D160000}"/>
    <cellStyle name="Normal 45 2 2 2 2 3 3 2" xfId="15777" xr:uid="{00000000-0005-0000-0000-0000A13D0000}"/>
    <cellStyle name="Normal 45 2 2 2 2 3 3 2 3" xfId="30872" xr:uid="{00000000-0005-0000-0000-000098780000}"/>
    <cellStyle name="Normal 45 2 2 2 2 3 3 3" xfId="10757" xr:uid="{00000000-0005-0000-0000-0000052A0000}"/>
    <cellStyle name="Normal 45 2 2 2 2 3 3 3 3" xfId="25855" xr:uid="{00000000-0005-0000-0000-0000FF640000}"/>
    <cellStyle name="Normal 45 2 2 2 2 3 3 5" xfId="20842" xr:uid="{00000000-0005-0000-0000-00006A510000}"/>
    <cellStyle name="Normal 45 2 2 2 2 3 4" xfId="12435" xr:uid="{00000000-0005-0000-0000-000093300000}"/>
    <cellStyle name="Normal 45 2 2 2 2 3 4 3" xfId="27530" xr:uid="{00000000-0005-0000-0000-00008A6B0000}"/>
    <cellStyle name="Normal 45 2 2 2 2 3 5" xfId="7414" xr:uid="{00000000-0005-0000-0000-0000F61C0000}"/>
    <cellStyle name="Normal 45 2 2 2 2 3 5 3" xfId="22513" xr:uid="{00000000-0005-0000-0000-0000F1570000}"/>
    <cellStyle name="Normal 45 2 2 2 2 3 7" xfId="17500" xr:uid="{00000000-0005-0000-0000-00005C440000}"/>
    <cellStyle name="Normal 45 2 2 2 2 4" xfId="3196" xr:uid="{00000000-0005-0000-0000-00007C0C0000}"/>
    <cellStyle name="Normal 45 2 2 2 2 4 2" xfId="13270" xr:uid="{00000000-0005-0000-0000-0000D6330000}"/>
    <cellStyle name="Normal 45 2 2 2 2 4 2 3" xfId="28365" xr:uid="{00000000-0005-0000-0000-0000CD6E0000}"/>
    <cellStyle name="Normal 45 2 2 2 2 4 3" xfId="8250" xr:uid="{00000000-0005-0000-0000-00003A200000}"/>
    <cellStyle name="Normal 45 2 2 2 2 4 3 3" xfId="23348" xr:uid="{00000000-0005-0000-0000-0000345B0000}"/>
    <cellStyle name="Normal 45 2 2 2 2 4 5" xfId="18335" xr:uid="{00000000-0005-0000-0000-00009F470000}"/>
    <cellStyle name="Normal 45 2 2 2 2 5" xfId="4889" xr:uid="{00000000-0005-0000-0000-000019130000}"/>
    <cellStyle name="Normal 45 2 2 2 2 5 2" xfId="14941" xr:uid="{00000000-0005-0000-0000-00005D3A0000}"/>
    <cellStyle name="Normal 45 2 2 2 2 5 2 3" xfId="30036" xr:uid="{00000000-0005-0000-0000-000054750000}"/>
    <cellStyle name="Normal 45 2 2 2 2 5 3" xfId="9921" xr:uid="{00000000-0005-0000-0000-0000C1260000}"/>
    <cellStyle name="Normal 45 2 2 2 2 5 3 3" xfId="25019" xr:uid="{00000000-0005-0000-0000-0000BB610000}"/>
    <cellStyle name="Normal 45 2 2 2 2 5 5" xfId="20006" xr:uid="{00000000-0005-0000-0000-0000264E0000}"/>
    <cellStyle name="Normal 45 2 2 2 2 6" xfId="11599" xr:uid="{00000000-0005-0000-0000-00004F2D0000}"/>
    <cellStyle name="Normal 45 2 2 2 2 6 3" xfId="26694" xr:uid="{00000000-0005-0000-0000-000046680000}"/>
    <cellStyle name="Normal 45 2 2 2 2 7" xfId="6578" xr:uid="{00000000-0005-0000-0000-0000B2190000}"/>
    <cellStyle name="Normal 45 2 2 2 2 7 3" xfId="21677" xr:uid="{00000000-0005-0000-0000-0000AD540000}"/>
    <cellStyle name="Normal 45 2 2 2 2 9" xfId="16664" xr:uid="{00000000-0005-0000-0000-000018410000}"/>
    <cellStyle name="Normal 45 2 2 2 3" xfId="1715" xr:uid="{00000000-0005-0000-0000-0000B3060000}"/>
    <cellStyle name="Normal 45 2 2 2 3 2" xfId="2554" xr:uid="{00000000-0005-0000-0000-0000FA090000}"/>
    <cellStyle name="Normal 45 2 2 2 3 2 2" xfId="4243" xr:uid="{00000000-0005-0000-0000-000093100000}"/>
    <cellStyle name="Normal 45 2 2 2 3 2 2 2" xfId="14316" xr:uid="{00000000-0005-0000-0000-0000EC370000}"/>
    <cellStyle name="Normal 45 2 2 2 3 2 2 2 3" xfId="29411" xr:uid="{00000000-0005-0000-0000-0000E3720000}"/>
    <cellStyle name="Normal 45 2 2 2 3 2 2 3" xfId="9296" xr:uid="{00000000-0005-0000-0000-000050240000}"/>
    <cellStyle name="Normal 45 2 2 2 3 2 2 3 3" xfId="24394" xr:uid="{00000000-0005-0000-0000-00004A5F0000}"/>
    <cellStyle name="Normal 45 2 2 2 3 2 2 5" xfId="19381" xr:uid="{00000000-0005-0000-0000-0000B54B0000}"/>
    <cellStyle name="Normal 45 2 2 2 3 2 3" xfId="5935" xr:uid="{00000000-0005-0000-0000-00002F170000}"/>
    <cellStyle name="Normal 45 2 2 2 3 2 3 2" xfId="15987" xr:uid="{00000000-0005-0000-0000-0000733E0000}"/>
    <cellStyle name="Normal 45 2 2 2 3 2 3 2 3" xfId="31082" xr:uid="{00000000-0005-0000-0000-00006A790000}"/>
    <cellStyle name="Normal 45 2 2 2 3 2 3 3" xfId="10967" xr:uid="{00000000-0005-0000-0000-0000D72A0000}"/>
    <cellStyle name="Normal 45 2 2 2 3 2 3 3 3" xfId="26065" xr:uid="{00000000-0005-0000-0000-0000D1650000}"/>
    <cellStyle name="Normal 45 2 2 2 3 2 3 5" xfId="21052" xr:uid="{00000000-0005-0000-0000-00003C520000}"/>
    <cellStyle name="Normal 45 2 2 2 3 2 4" xfId="12645" xr:uid="{00000000-0005-0000-0000-000065310000}"/>
    <cellStyle name="Normal 45 2 2 2 3 2 4 3" xfId="27740" xr:uid="{00000000-0005-0000-0000-00005C6C0000}"/>
    <cellStyle name="Normal 45 2 2 2 3 2 5" xfId="7624" xr:uid="{00000000-0005-0000-0000-0000C81D0000}"/>
    <cellStyle name="Normal 45 2 2 2 3 2 5 3" xfId="22723" xr:uid="{00000000-0005-0000-0000-0000C3580000}"/>
    <cellStyle name="Normal 45 2 2 2 3 2 7" xfId="17710" xr:uid="{00000000-0005-0000-0000-00002E450000}"/>
    <cellStyle name="Normal 45 2 2 2 3 3" xfId="3406" xr:uid="{00000000-0005-0000-0000-00004E0D0000}"/>
    <cellStyle name="Normal 45 2 2 2 3 3 2" xfId="13480" xr:uid="{00000000-0005-0000-0000-0000A8340000}"/>
    <cellStyle name="Normal 45 2 2 2 3 3 2 3" xfId="28575" xr:uid="{00000000-0005-0000-0000-00009F6F0000}"/>
    <cellStyle name="Normal 45 2 2 2 3 3 3" xfId="8460" xr:uid="{00000000-0005-0000-0000-00000C210000}"/>
    <cellStyle name="Normal 45 2 2 2 3 3 3 3" xfId="23558" xr:uid="{00000000-0005-0000-0000-0000065C0000}"/>
    <cellStyle name="Normal 45 2 2 2 3 3 5" xfId="18545" xr:uid="{00000000-0005-0000-0000-000071480000}"/>
    <cellStyle name="Normal 45 2 2 2 3 4" xfId="5099" xr:uid="{00000000-0005-0000-0000-0000EB130000}"/>
    <cellStyle name="Normal 45 2 2 2 3 4 2" xfId="15151" xr:uid="{00000000-0005-0000-0000-00002F3B0000}"/>
    <cellStyle name="Normal 45 2 2 2 3 4 2 3" xfId="30246" xr:uid="{00000000-0005-0000-0000-000026760000}"/>
    <cellStyle name="Normal 45 2 2 2 3 4 3" xfId="10131" xr:uid="{00000000-0005-0000-0000-000093270000}"/>
    <cellStyle name="Normal 45 2 2 2 3 4 3 3" xfId="25229" xr:uid="{00000000-0005-0000-0000-00008D620000}"/>
    <cellStyle name="Normal 45 2 2 2 3 4 5" xfId="20216" xr:uid="{00000000-0005-0000-0000-0000F84E0000}"/>
    <cellStyle name="Normal 45 2 2 2 3 5" xfId="11809" xr:uid="{00000000-0005-0000-0000-0000212E0000}"/>
    <cellStyle name="Normal 45 2 2 2 3 5 3" xfId="26904" xr:uid="{00000000-0005-0000-0000-000018690000}"/>
    <cellStyle name="Normal 45 2 2 2 3 6" xfId="6788" xr:uid="{00000000-0005-0000-0000-0000841A0000}"/>
    <cellStyle name="Normal 45 2 2 2 3 6 3" xfId="21887" xr:uid="{00000000-0005-0000-0000-00007F550000}"/>
    <cellStyle name="Normal 45 2 2 2 3 8" xfId="16874" xr:uid="{00000000-0005-0000-0000-0000EA410000}"/>
    <cellStyle name="Normal 45 2 2 2 4" xfId="2136" xr:uid="{00000000-0005-0000-0000-000058080000}"/>
    <cellStyle name="Normal 45 2 2 2 4 2" xfId="3825" xr:uid="{00000000-0005-0000-0000-0000F10E0000}"/>
    <cellStyle name="Normal 45 2 2 2 4 2 2" xfId="13898" xr:uid="{00000000-0005-0000-0000-00004A360000}"/>
    <cellStyle name="Normal 45 2 2 2 4 2 2 3" xfId="28993" xr:uid="{00000000-0005-0000-0000-000041710000}"/>
    <cellStyle name="Normal 45 2 2 2 4 2 3" xfId="8878" xr:uid="{00000000-0005-0000-0000-0000AE220000}"/>
    <cellStyle name="Normal 45 2 2 2 4 2 3 3" xfId="23976" xr:uid="{00000000-0005-0000-0000-0000A85D0000}"/>
    <cellStyle name="Normal 45 2 2 2 4 2 5" xfId="18963" xr:uid="{00000000-0005-0000-0000-0000134A0000}"/>
    <cellStyle name="Normal 45 2 2 2 4 3" xfId="5517" xr:uid="{00000000-0005-0000-0000-00008D150000}"/>
    <cellStyle name="Normal 45 2 2 2 4 3 2" xfId="15569" xr:uid="{00000000-0005-0000-0000-0000D13C0000}"/>
    <cellStyle name="Normal 45 2 2 2 4 3 2 3" xfId="30664" xr:uid="{00000000-0005-0000-0000-0000C8770000}"/>
    <cellStyle name="Normal 45 2 2 2 4 3 3" xfId="10549" xr:uid="{00000000-0005-0000-0000-000035290000}"/>
    <cellStyle name="Normal 45 2 2 2 4 3 3 3" xfId="25647" xr:uid="{00000000-0005-0000-0000-00002F640000}"/>
    <cellStyle name="Normal 45 2 2 2 4 3 5" xfId="20634" xr:uid="{00000000-0005-0000-0000-00009A500000}"/>
    <cellStyle name="Normal 45 2 2 2 4 4" xfId="12227" xr:uid="{00000000-0005-0000-0000-0000C32F0000}"/>
    <cellStyle name="Normal 45 2 2 2 4 4 3" xfId="27322" xr:uid="{00000000-0005-0000-0000-0000BA6A0000}"/>
    <cellStyle name="Normal 45 2 2 2 4 5" xfId="7206" xr:uid="{00000000-0005-0000-0000-0000261C0000}"/>
    <cellStyle name="Normal 45 2 2 2 4 5 3" xfId="22305" xr:uid="{00000000-0005-0000-0000-000021570000}"/>
    <cellStyle name="Normal 45 2 2 2 4 7" xfId="17292" xr:uid="{00000000-0005-0000-0000-00008C430000}"/>
    <cellStyle name="Normal 45 2 2 2 5" xfId="2988" xr:uid="{00000000-0005-0000-0000-0000AC0B0000}"/>
    <cellStyle name="Normal 45 2 2 2 5 2" xfId="13062" xr:uid="{00000000-0005-0000-0000-000006330000}"/>
    <cellStyle name="Normal 45 2 2 2 5 2 3" xfId="28157" xr:uid="{00000000-0005-0000-0000-0000FD6D0000}"/>
    <cellStyle name="Normal 45 2 2 2 5 3" xfId="8042" xr:uid="{00000000-0005-0000-0000-00006A1F0000}"/>
    <cellStyle name="Normal 45 2 2 2 5 3 3" xfId="23140" xr:uid="{00000000-0005-0000-0000-0000645A0000}"/>
    <cellStyle name="Normal 45 2 2 2 5 5" xfId="18127" xr:uid="{00000000-0005-0000-0000-0000CF460000}"/>
    <cellStyle name="Normal 45 2 2 2 6" xfId="4681" xr:uid="{00000000-0005-0000-0000-000049120000}"/>
    <cellStyle name="Normal 45 2 2 2 6 2" xfId="14733" xr:uid="{00000000-0005-0000-0000-00008D390000}"/>
    <cellStyle name="Normal 45 2 2 2 6 2 3" xfId="29828" xr:uid="{00000000-0005-0000-0000-000084740000}"/>
    <cellStyle name="Normal 45 2 2 2 6 3" xfId="9713" xr:uid="{00000000-0005-0000-0000-0000F1250000}"/>
    <cellStyle name="Normal 45 2 2 2 6 3 3" xfId="24811" xr:uid="{00000000-0005-0000-0000-0000EB600000}"/>
    <cellStyle name="Normal 45 2 2 2 6 5" xfId="19798" xr:uid="{00000000-0005-0000-0000-0000564D0000}"/>
    <cellStyle name="Normal 45 2 2 2 7" xfId="11391" xr:uid="{00000000-0005-0000-0000-00007F2C0000}"/>
    <cellStyle name="Normal 45 2 2 2 7 3" xfId="26486" xr:uid="{00000000-0005-0000-0000-000076670000}"/>
    <cellStyle name="Normal 45 2 2 2 8" xfId="6370" xr:uid="{00000000-0005-0000-0000-0000E2180000}"/>
    <cellStyle name="Normal 45 2 2 2 8 3" xfId="21469" xr:uid="{00000000-0005-0000-0000-0000DD530000}"/>
    <cellStyle name="Normal 45 2 2 3" xfId="1398" xr:uid="{00000000-0005-0000-0000-000076050000}"/>
    <cellStyle name="Normal 45 2 2 3 2" xfId="1819" xr:uid="{00000000-0005-0000-0000-00001B070000}"/>
    <cellStyle name="Normal 45 2 2 3 2 2" xfId="2658" xr:uid="{00000000-0005-0000-0000-0000620A0000}"/>
    <cellStyle name="Normal 45 2 2 3 2 2 2" xfId="4347" xr:uid="{00000000-0005-0000-0000-0000FB100000}"/>
    <cellStyle name="Normal 45 2 2 3 2 2 2 2" xfId="14420" xr:uid="{00000000-0005-0000-0000-000054380000}"/>
    <cellStyle name="Normal 45 2 2 3 2 2 2 2 3" xfId="29515" xr:uid="{00000000-0005-0000-0000-00004B730000}"/>
    <cellStyle name="Normal 45 2 2 3 2 2 2 3" xfId="9400" xr:uid="{00000000-0005-0000-0000-0000B8240000}"/>
    <cellStyle name="Normal 45 2 2 3 2 2 2 3 3" xfId="24498" xr:uid="{00000000-0005-0000-0000-0000B25F0000}"/>
    <cellStyle name="Normal 45 2 2 3 2 2 2 5" xfId="19485" xr:uid="{00000000-0005-0000-0000-00001D4C0000}"/>
    <cellStyle name="Normal 45 2 2 3 2 2 3" xfId="6039" xr:uid="{00000000-0005-0000-0000-000097170000}"/>
    <cellStyle name="Normal 45 2 2 3 2 2 3 2" xfId="16091" xr:uid="{00000000-0005-0000-0000-0000DB3E0000}"/>
    <cellStyle name="Normal 45 2 2 3 2 2 3 2 3" xfId="31186" xr:uid="{00000000-0005-0000-0000-0000D2790000}"/>
    <cellStyle name="Normal 45 2 2 3 2 2 3 3" xfId="11071" xr:uid="{00000000-0005-0000-0000-00003F2B0000}"/>
    <cellStyle name="Normal 45 2 2 3 2 2 3 3 3" xfId="26169" xr:uid="{00000000-0005-0000-0000-000039660000}"/>
    <cellStyle name="Normal 45 2 2 3 2 2 3 5" xfId="21156" xr:uid="{00000000-0005-0000-0000-0000A4520000}"/>
    <cellStyle name="Normal 45 2 2 3 2 2 4" xfId="12749" xr:uid="{00000000-0005-0000-0000-0000CD310000}"/>
    <cellStyle name="Normal 45 2 2 3 2 2 4 3" xfId="27844" xr:uid="{00000000-0005-0000-0000-0000C46C0000}"/>
    <cellStyle name="Normal 45 2 2 3 2 2 5" xfId="7728" xr:uid="{00000000-0005-0000-0000-0000301E0000}"/>
    <cellStyle name="Normal 45 2 2 3 2 2 5 3" xfId="22827" xr:uid="{00000000-0005-0000-0000-00002B590000}"/>
    <cellStyle name="Normal 45 2 2 3 2 2 7" xfId="17814" xr:uid="{00000000-0005-0000-0000-000096450000}"/>
    <cellStyle name="Normal 45 2 2 3 2 3" xfId="3510" xr:uid="{00000000-0005-0000-0000-0000B60D0000}"/>
    <cellStyle name="Normal 45 2 2 3 2 3 2" xfId="13584" xr:uid="{00000000-0005-0000-0000-000010350000}"/>
    <cellStyle name="Normal 45 2 2 3 2 3 2 3" xfId="28679" xr:uid="{00000000-0005-0000-0000-000007700000}"/>
    <cellStyle name="Normal 45 2 2 3 2 3 3" xfId="8564" xr:uid="{00000000-0005-0000-0000-000074210000}"/>
    <cellStyle name="Normal 45 2 2 3 2 3 3 3" xfId="23662" xr:uid="{00000000-0005-0000-0000-00006E5C0000}"/>
    <cellStyle name="Normal 45 2 2 3 2 3 5" xfId="18649" xr:uid="{00000000-0005-0000-0000-0000D9480000}"/>
    <cellStyle name="Normal 45 2 2 3 2 4" xfId="5203" xr:uid="{00000000-0005-0000-0000-000053140000}"/>
    <cellStyle name="Normal 45 2 2 3 2 4 2" xfId="15255" xr:uid="{00000000-0005-0000-0000-0000973B0000}"/>
    <cellStyle name="Normal 45 2 2 3 2 4 2 3" xfId="30350" xr:uid="{00000000-0005-0000-0000-00008E760000}"/>
    <cellStyle name="Normal 45 2 2 3 2 4 3" xfId="10235" xr:uid="{00000000-0005-0000-0000-0000FB270000}"/>
    <cellStyle name="Normal 45 2 2 3 2 4 3 3" xfId="25333" xr:uid="{00000000-0005-0000-0000-0000F5620000}"/>
    <cellStyle name="Normal 45 2 2 3 2 4 5" xfId="20320" xr:uid="{00000000-0005-0000-0000-0000604F0000}"/>
    <cellStyle name="Normal 45 2 2 3 2 5" xfId="11913" xr:uid="{00000000-0005-0000-0000-0000892E0000}"/>
    <cellStyle name="Normal 45 2 2 3 2 5 3" xfId="27008" xr:uid="{00000000-0005-0000-0000-000080690000}"/>
    <cellStyle name="Normal 45 2 2 3 2 6" xfId="6892" xr:uid="{00000000-0005-0000-0000-0000EC1A0000}"/>
    <cellStyle name="Normal 45 2 2 3 2 6 3" xfId="21991" xr:uid="{00000000-0005-0000-0000-0000E7550000}"/>
    <cellStyle name="Normal 45 2 2 3 2 8" xfId="16978" xr:uid="{00000000-0005-0000-0000-000052420000}"/>
    <cellStyle name="Normal 45 2 2 3 3" xfId="2240" xr:uid="{00000000-0005-0000-0000-0000C0080000}"/>
    <cellStyle name="Normal 45 2 2 3 3 2" xfId="3929" xr:uid="{00000000-0005-0000-0000-0000590F0000}"/>
    <cellStyle name="Normal 45 2 2 3 3 2 2" xfId="14002" xr:uid="{00000000-0005-0000-0000-0000B2360000}"/>
    <cellStyle name="Normal 45 2 2 3 3 2 2 3" xfId="29097" xr:uid="{00000000-0005-0000-0000-0000A9710000}"/>
    <cellStyle name="Normal 45 2 2 3 3 2 3" xfId="8982" xr:uid="{00000000-0005-0000-0000-000016230000}"/>
    <cellStyle name="Normal 45 2 2 3 3 2 3 3" xfId="24080" xr:uid="{00000000-0005-0000-0000-0000105E0000}"/>
    <cellStyle name="Normal 45 2 2 3 3 2 5" xfId="19067" xr:uid="{00000000-0005-0000-0000-00007B4A0000}"/>
    <cellStyle name="Normal 45 2 2 3 3 3" xfId="5621" xr:uid="{00000000-0005-0000-0000-0000F5150000}"/>
    <cellStyle name="Normal 45 2 2 3 3 3 2" xfId="15673" xr:uid="{00000000-0005-0000-0000-0000393D0000}"/>
    <cellStyle name="Normal 45 2 2 3 3 3 2 3" xfId="30768" xr:uid="{00000000-0005-0000-0000-000030780000}"/>
    <cellStyle name="Normal 45 2 2 3 3 3 3" xfId="10653" xr:uid="{00000000-0005-0000-0000-00009D290000}"/>
    <cellStyle name="Normal 45 2 2 3 3 3 3 3" xfId="25751" xr:uid="{00000000-0005-0000-0000-000097640000}"/>
    <cellStyle name="Normal 45 2 2 3 3 3 5" xfId="20738" xr:uid="{00000000-0005-0000-0000-000002510000}"/>
    <cellStyle name="Normal 45 2 2 3 3 4" xfId="12331" xr:uid="{00000000-0005-0000-0000-00002B300000}"/>
    <cellStyle name="Normal 45 2 2 3 3 4 3" xfId="27426" xr:uid="{00000000-0005-0000-0000-0000226B0000}"/>
    <cellStyle name="Normal 45 2 2 3 3 5" xfId="7310" xr:uid="{00000000-0005-0000-0000-00008E1C0000}"/>
    <cellStyle name="Normal 45 2 2 3 3 5 3" xfId="22409" xr:uid="{00000000-0005-0000-0000-000089570000}"/>
    <cellStyle name="Normal 45 2 2 3 3 7" xfId="17396" xr:uid="{00000000-0005-0000-0000-0000F4430000}"/>
    <cellStyle name="Normal 45 2 2 3 4" xfId="3092" xr:uid="{00000000-0005-0000-0000-0000140C0000}"/>
    <cellStyle name="Normal 45 2 2 3 4 2" xfId="13166" xr:uid="{00000000-0005-0000-0000-00006E330000}"/>
    <cellStyle name="Normal 45 2 2 3 4 2 3" xfId="28261" xr:uid="{00000000-0005-0000-0000-0000656E0000}"/>
    <cellStyle name="Normal 45 2 2 3 4 3" xfId="8146" xr:uid="{00000000-0005-0000-0000-0000D21F0000}"/>
    <cellStyle name="Normal 45 2 2 3 4 3 3" xfId="23244" xr:uid="{00000000-0005-0000-0000-0000CC5A0000}"/>
    <cellStyle name="Normal 45 2 2 3 4 5" xfId="18231" xr:uid="{00000000-0005-0000-0000-000037470000}"/>
    <cellStyle name="Normal 45 2 2 3 5" xfId="4785" xr:uid="{00000000-0005-0000-0000-0000B1120000}"/>
    <cellStyle name="Normal 45 2 2 3 5 2" xfId="14837" xr:uid="{00000000-0005-0000-0000-0000F5390000}"/>
    <cellStyle name="Normal 45 2 2 3 5 2 3" xfId="29932" xr:uid="{00000000-0005-0000-0000-0000EC740000}"/>
    <cellStyle name="Normal 45 2 2 3 5 3" xfId="9817" xr:uid="{00000000-0005-0000-0000-000059260000}"/>
    <cellStyle name="Normal 45 2 2 3 5 3 3" xfId="24915" xr:uid="{00000000-0005-0000-0000-000053610000}"/>
    <cellStyle name="Normal 45 2 2 3 5 5" xfId="19902" xr:uid="{00000000-0005-0000-0000-0000BE4D0000}"/>
    <cellStyle name="Normal 45 2 2 3 6" xfId="11495" xr:uid="{00000000-0005-0000-0000-0000E72C0000}"/>
    <cellStyle name="Normal 45 2 2 3 6 3" xfId="26590" xr:uid="{00000000-0005-0000-0000-0000DE670000}"/>
    <cellStyle name="Normal 45 2 2 3 7" xfId="6474" xr:uid="{00000000-0005-0000-0000-00004A190000}"/>
    <cellStyle name="Normal 45 2 2 3 7 3" xfId="21573" xr:uid="{00000000-0005-0000-0000-000045540000}"/>
    <cellStyle name="Normal 45 2 2 3 9" xfId="16560" xr:uid="{00000000-0005-0000-0000-0000B0400000}"/>
    <cellStyle name="Normal 45 2 2 4" xfId="1611" xr:uid="{00000000-0005-0000-0000-00004B060000}"/>
    <cellStyle name="Normal 45 2 2 4 2" xfId="2450" xr:uid="{00000000-0005-0000-0000-000092090000}"/>
    <cellStyle name="Normal 45 2 2 4 2 2" xfId="4139" xr:uid="{00000000-0005-0000-0000-00002B100000}"/>
    <cellStyle name="Normal 45 2 2 4 2 2 2" xfId="14212" xr:uid="{00000000-0005-0000-0000-000084370000}"/>
    <cellStyle name="Normal 45 2 2 4 2 2 2 3" xfId="29307" xr:uid="{00000000-0005-0000-0000-00007B720000}"/>
    <cellStyle name="Normal 45 2 2 4 2 2 3" xfId="9192" xr:uid="{00000000-0005-0000-0000-0000E8230000}"/>
    <cellStyle name="Normal 45 2 2 4 2 2 3 3" xfId="24290" xr:uid="{00000000-0005-0000-0000-0000E25E0000}"/>
    <cellStyle name="Normal 45 2 2 4 2 2 5" xfId="19277" xr:uid="{00000000-0005-0000-0000-00004D4B0000}"/>
    <cellStyle name="Normal 45 2 2 4 2 3" xfId="5831" xr:uid="{00000000-0005-0000-0000-0000C7160000}"/>
    <cellStyle name="Normal 45 2 2 4 2 3 2" xfId="15883" xr:uid="{00000000-0005-0000-0000-00000B3E0000}"/>
    <cellStyle name="Normal 45 2 2 4 2 3 2 3" xfId="30978" xr:uid="{00000000-0005-0000-0000-000002790000}"/>
    <cellStyle name="Normal 45 2 2 4 2 3 3" xfId="10863" xr:uid="{00000000-0005-0000-0000-00006F2A0000}"/>
    <cellStyle name="Normal 45 2 2 4 2 3 3 3" xfId="25961" xr:uid="{00000000-0005-0000-0000-000069650000}"/>
    <cellStyle name="Normal 45 2 2 4 2 3 5" xfId="20948" xr:uid="{00000000-0005-0000-0000-0000D4510000}"/>
    <cellStyle name="Normal 45 2 2 4 2 4" xfId="12541" xr:uid="{00000000-0005-0000-0000-0000FD300000}"/>
    <cellStyle name="Normal 45 2 2 4 2 4 3" xfId="27636" xr:uid="{00000000-0005-0000-0000-0000F46B0000}"/>
    <cellStyle name="Normal 45 2 2 4 2 5" xfId="7520" xr:uid="{00000000-0005-0000-0000-0000601D0000}"/>
    <cellStyle name="Normal 45 2 2 4 2 5 3" xfId="22619" xr:uid="{00000000-0005-0000-0000-00005B580000}"/>
    <cellStyle name="Normal 45 2 2 4 2 7" xfId="17606" xr:uid="{00000000-0005-0000-0000-0000C6440000}"/>
    <cellStyle name="Normal 45 2 2 4 3" xfId="3302" xr:uid="{00000000-0005-0000-0000-0000E60C0000}"/>
    <cellStyle name="Normal 45 2 2 4 3 2" xfId="13376" xr:uid="{00000000-0005-0000-0000-000040340000}"/>
    <cellStyle name="Normal 45 2 2 4 3 2 3" xfId="28471" xr:uid="{00000000-0005-0000-0000-0000376F0000}"/>
    <cellStyle name="Normal 45 2 2 4 3 3" xfId="8356" xr:uid="{00000000-0005-0000-0000-0000A4200000}"/>
    <cellStyle name="Normal 45 2 2 4 3 3 3" xfId="23454" xr:uid="{00000000-0005-0000-0000-00009E5B0000}"/>
    <cellStyle name="Normal 45 2 2 4 3 5" xfId="18441" xr:uid="{00000000-0005-0000-0000-000009480000}"/>
    <cellStyle name="Normal 45 2 2 4 4" xfId="4995" xr:uid="{00000000-0005-0000-0000-000083130000}"/>
    <cellStyle name="Normal 45 2 2 4 4 2" xfId="15047" xr:uid="{00000000-0005-0000-0000-0000C73A0000}"/>
    <cellStyle name="Normal 45 2 2 4 4 2 3" xfId="30142" xr:uid="{00000000-0005-0000-0000-0000BE750000}"/>
    <cellStyle name="Normal 45 2 2 4 4 3" xfId="10027" xr:uid="{00000000-0005-0000-0000-00002B270000}"/>
    <cellStyle name="Normal 45 2 2 4 4 3 3" xfId="25125" xr:uid="{00000000-0005-0000-0000-000025620000}"/>
    <cellStyle name="Normal 45 2 2 4 4 5" xfId="20112" xr:uid="{00000000-0005-0000-0000-0000904E0000}"/>
    <cellStyle name="Normal 45 2 2 4 5" xfId="11705" xr:uid="{00000000-0005-0000-0000-0000B92D0000}"/>
    <cellStyle name="Normal 45 2 2 4 5 3" xfId="26800" xr:uid="{00000000-0005-0000-0000-0000B0680000}"/>
    <cellStyle name="Normal 45 2 2 4 6" xfId="6684" xr:uid="{00000000-0005-0000-0000-00001C1A0000}"/>
    <cellStyle name="Normal 45 2 2 4 6 3" xfId="21783" xr:uid="{00000000-0005-0000-0000-000017550000}"/>
    <cellStyle name="Normal 45 2 2 4 8" xfId="16770" xr:uid="{00000000-0005-0000-0000-000082410000}"/>
    <cellStyle name="Normal 45 2 2 5" xfId="2032" xr:uid="{00000000-0005-0000-0000-0000F0070000}"/>
    <cellStyle name="Normal 45 2 2 5 2" xfId="3721" xr:uid="{00000000-0005-0000-0000-0000890E0000}"/>
    <cellStyle name="Normal 45 2 2 5 2 2" xfId="13794" xr:uid="{00000000-0005-0000-0000-0000E2350000}"/>
    <cellStyle name="Normal 45 2 2 5 2 2 3" xfId="28889" xr:uid="{00000000-0005-0000-0000-0000D9700000}"/>
    <cellStyle name="Normal 45 2 2 5 2 3" xfId="8774" xr:uid="{00000000-0005-0000-0000-000046220000}"/>
    <cellStyle name="Normal 45 2 2 5 2 3 3" xfId="23872" xr:uid="{00000000-0005-0000-0000-0000405D0000}"/>
    <cellStyle name="Normal 45 2 2 5 2 5" xfId="18859" xr:uid="{00000000-0005-0000-0000-0000AB490000}"/>
    <cellStyle name="Normal 45 2 2 5 3" xfId="5413" xr:uid="{00000000-0005-0000-0000-000025150000}"/>
    <cellStyle name="Normal 45 2 2 5 3 2" xfId="15465" xr:uid="{00000000-0005-0000-0000-0000693C0000}"/>
    <cellStyle name="Normal 45 2 2 5 3 2 3" xfId="30560" xr:uid="{00000000-0005-0000-0000-000060770000}"/>
    <cellStyle name="Normal 45 2 2 5 3 3" xfId="10445" xr:uid="{00000000-0005-0000-0000-0000CD280000}"/>
    <cellStyle name="Normal 45 2 2 5 3 3 3" xfId="25543" xr:uid="{00000000-0005-0000-0000-0000C7630000}"/>
    <cellStyle name="Normal 45 2 2 5 3 5" xfId="20530" xr:uid="{00000000-0005-0000-0000-000032500000}"/>
    <cellStyle name="Normal 45 2 2 5 4" xfId="12123" xr:uid="{00000000-0005-0000-0000-00005B2F0000}"/>
    <cellStyle name="Normal 45 2 2 5 4 3" xfId="27218" xr:uid="{00000000-0005-0000-0000-0000526A0000}"/>
    <cellStyle name="Normal 45 2 2 5 5" xfId="7102" xr:uid="{00000000-0005-0000-0000-0000BE1B0000}"/>
    <cellStyle name="Normal 45 2 2 5 5 3" xfId="22201" xr:uid="{00000000-0005-0000-0000-0000B9560000}"/>
    <cellStyle name="Normal 45 2 2 5 7" xfId="17188" xr:uid="{00000000-0005-0000-0000-000024430000}"/>
    <cellStyle name="Normal 45 2 2 6" xfId="2884" xr:uid="{00000000-0005-0000-0000-0000440B0000}"/>
    <cellStyle name="Normal 45 2 2 6 2" xfId="12958" xr:uid="{00000000-0005-0000-0000-00009E320000}"/>
    <cellStyle name="Normal 45 2 2 6 2 3" xfId="28053" xr:uid="{00000000-0005-0000-0000-0000956D0000}"/>
    <cellStyle name="Normal 45 2 2 6 3" xfId="7938" xr:uid="{00000000-0005-0000-0000-0000021F0000}"/>
    <cellStyle name="Normal 45 2 2 6 3 3" xfId="23036" xr:uid="{00000000-0005-0000-0000-0000FC590000}"/>
    <cellStyle name="Normal 45 2 2 6 5" xfId="18023" xr:uid="{00000000-0005-0000-0000-000067460000}"/>
    <cellStyle name="Normal 45 2 2 7" xfId="4577" xr:uid="{00000000-0005-0000-0000-0000E1110000}"/>
    <cellStyle name="Normal 45 2 2 7 2" xfId="14629" xr:uid="{00000000-0005-0000-0000-000025390000}"/>
    <cellStyle name="Normal 45 2 2 7 2 3" xfId="29724" xr:uid="{00000000-0005-0000-0000-00001C740000}"/>
    <cellStyle name="Normal 45 2 2 7 3" xfId="9609" xr:uid="{00000000-0005-0000-0000-000089250000}"/>
    <cellStyle name="Normal 45 2 2 7 3 3" xfId="24707" xr:uid="{00000000-0005-0000-0000-000083600000}"/>
    <cellStyle name="Normal 45 2 2 7 5" xfId="19694" xr:uid="{00000000-0005-0000-0000-0000EE4C0000}"/>
    <cellStyle name="Normal 45 2 2 8" xfId="11287" xr:uid="{00000000-0005-0000-0000-0000172C0000}"/>
    <cellStyle name="Normal 45 2 2 8 3" xfId="26382" xr:uid="{00000000-0005-0000-0000-00000E670000}"/>
    <cellStyle name="Normal 45 2 2 9" xfId="6266" xr:uid="{00000000-0005-0000-0000-00007A180000}"/>
    <cellStyle name="Normal 45 2 2 9 3" xfId="21365" xr:uid="{00000000-0005-0000-0000-000075530000}"/>
    <cellStyle name="Normal 45 2 3" xfId="1231" xr:uid="{00000000-0005-0000-0000-0000CF040000}"/>
    <cellStyle name="Normal 45 2 3 10" xfId="16404" xr:uid="{00000000-0005-0000-0000-000014400000}"/>
    <cellStyle name="Normal 45 2 3 2" xfId="1450" xr:uid="{00000000-0005-0000-0000-0000AA050000}"/>
    <cellStyle name="Normal 45 2 3 2 2" xfId="1871" xr:uid="{00000000-0005-0000-0000-00004F070000}"/>
    <cellStyle name="Normal 45 2 3 2 2 2" xfId="2710" xr:uid="{00000000-0005-0000-0000-0000960A0000}"/>
    <cellStyle name="Normal 45 2 3 2 2 2 2" xfId="4399" xr:uid="{00000000-0005-0000-0000-00002F110000}"/>
    <cellStyle name="Normal 45 2 3 2 2 2 2 2" xfId="14472" xr:uid="{00000000-0005-0000-0000-000088380000}"/>
    <cellStyle name="Normal 45 2 3 2 2 2 2 2 3" xfId="29567" xr:uid="{00000000-0005-0000-0000-00007F730000}"/>
    <cellStyle name="Normal 45 2 3 2 2 2 2 3" xfId="9452" xr:uid="{00000000-0005-0000-0000-0000EC240000}"/>
    <cellStyle name="Normal 45 2 3 2 2 2 2 3 3" xfId="24550" xr:uid="{00000000-0005-0000-0000-0000E65F0000}"/>
    <cellStyle name="Normal 45 2 3 2 2 2 2 5" xfId="19537" xr:uid="{00000000-0005-0000-0000-0000514C0000}"/>
    <cellStyle name="Normal 45 2 3 2 2 2 3" xfId="6091" xr:uid="{00000000-0005-0000-0000-0000CB170000}"/>
    <cellStyle name="Normal 45 2 3 2 2 2 3 2" xfId="16143" xr:uid="{00000000-0005-0000-0000-00000F3F0000}"/>
    <cellStyle name="Normal 45 2 3 2 2 2 3 2 3" xfId="31238" xr:uid="{00000000-0005-0000-0000-0000067A0000}"/>
    <cellStyle name="Normal 45 2 3 2 2 2 3 3" xfId="11123" xr:uid="{00000000-0005-0000-0000-0000732B0000}"/>
    <cellStyle name="Normal 45 2 3 2 2 2 3 3 3" xfId="26221" xr:uid="{00000000-0005-0000-0000-00006D660000}"/>
    <cellStyle name="Normal 45 2 3 2 2 2 3 5" xfId="21208" xr:uid="{00000000-0005-0000-0000-0000D8520000}"/>
    <cellStyle name="Normal 45 2 3 2 2 2 4" xfId="12801" xr:uid="{00000000-0005-0000-0000-000001320000}"/>
    <cellStyle name="Normal 45 2 3 2 2 2 4 3" xfId="27896" xr:uid="{00000000-0005-0000-0000-0000F86C0000}"/>
    <cellStyle name="Normal 45 2 3 2 2 2 5" xfId="7780" xr:uid="{00000000-0005-0000-0000-0000641E0000}"/>
    <cellStyle name="Normal 45 2 3 2 2 2 5 3" xfId="22879" xr:uid="{00000000-0005-0000-0000-00005F590000}"/>
    <cellStyle name="Normal 45 2 3 2 2 2 7" xfId="17866" xr:uid="{00000000-0005-0000-0000-0000CA450000}"/>
    <cellStyle name="Normal 45 2 3 2 2 3" xfId="3562" xr:uid="{00000000-0005-0000-0000-0000EA0D0000}"/>
    <cellStyle name="Normal 45 2 3 2 2 3 2" xfId="13636" xr:uid="{00000000-0005-0000-0000-000044350000}"/>
    <cellStyle name="Normal 45 2 3 2 2 3 2 3" xfId="28731" xr:uid="{00000000-0005-0000-0000-00003B700000}"/>
    <cellStyle name="Normal 45 2 3 2 2 3 3" xfId="8616" xr:uid="{00000000-0005-0000-0000-0000A8210000}"/>
    <cellStyle name="Normal 45 2 3 2 2 3 3 3" xfId="23714" xr:uid="{00000000-0005-0000-0000-0000A25C0000}"/>
    <cellStyle name="Normal 45 2 3 2 2 3 5" xfId="18701" xr:uid="{00000000-0005-0000-0000-00000D490000}"/>
    <cellStyle name="Normal 45 2 3 2 2 4" xfId="5255" xr:uid="{00000000-0005-0000-0000-000087140000}"/>
    <cellStyle name="Normal 45 2 3 2 2 4 2" xfId="15307" xr:uid="{00000000-0005-0000-0000-0000CB3B0000}"/>
    <cellStyle name="Normal 45 2 3 2 2 4 2 3" xfId="30402" xr:uid="{00000000-0005-0000-0000-0000C2760000}"/>
    <cellStyle name="Normal 45 2 3 2 2 4 3" xfId="10287" xr:uid="{00000000-0005-0000-0000-00002F280000}"/>
    <cellStyle name="Normal 45 2 3 2 2 4 3 3" xfId="25385" xr:uid="{00000000-0005-0000-0000-000029630000}"/>
    <cellStyle name="Normal 45 2 3 2 2 4 5" xfId="20372" xr:uid="{00000000-0005-0000-0000-0000944F0000}"/>
    <cellStyle name="Normal 45 2 3 2 2 5" xfId="11965" xr:uid="{00000000-0005-0000-0000-0000BD2E0000}"/>
    <cellStyle name="Normal 45 2 3 2 2 5 3" xfId="27060" xr:uid="{00000000-0005-0000-0000-0000B4690000}"/>
    <cellStyle name="Normal 45 2 3 2 2 6" xfId="6944" xr:uid="{00000000-0005-0000-0000-0000201B0000}"/>
    <cellStyle name="Normal 45 2 3 2 2 6 3" xfId="22043" xr:uid="{00000000-0005-0000-0000-00001B560000}"/>
    <cellStyle name="Normal 45 2 3 2 2 8" xfId="17030" xr:uid="{00000000-0005-0000-0000-000086420000}"/>
    <cellStyle name="Normal 45 2 3 2 3" xfId="2292" xr:uid="{00000000-0005-0000-0000-0000F4080000}"/>
    <cellStyle name="Normal 45 2 3 2 3 2" xfId="3981" xr:uid="{00000000-0005-0000-0000-00008D0F0000}"/>
    <cellStyle name="Normal 45 2 3 2 3 2 2" xfId="14054" xr:uid="{00000000-0005-0000-0000-0000E6360000}"/>
    <cellStyle name="Normal 45 2 3 2 3 2 2 3" xfId="29149" xr:uid="{00000000-0005-0000-0000-0000DD710000}"/>
    <cellStyle name="Normal 45 2 3 2 3 2 3" xfId="9034" xr:uid="{00000000-0005-0000-0000-00004A230000}"/>
    <cellStyle name="Normal 45 2 3 2 3 2 3 3" xfId="24132" xr:uid="{00000000-0005-0000-0000-0000445E0000}"/>
    <cellStyle name="Normal 45 2 3 2 3 2 5" xfId="19119" xr:uid="{00000000-0005-0000-0000-0000AF4A0000}"/>
    <cellStyle name="Normal 45 2 3 2 3 3" xfId="5673" xr:uid="{00000000-0005-0000-0000-000029160000}"/>
    <cellStyle name="Normal 45 2 3 2 3 3 2" xfId="15725" xr:uid="{00000000-0005-0000-0000-00006D3D0000}"/>
    <cellStyle name="Normal 45 2 3 2 3 3 2 3" xfId="30820" xr:uid="{00000000-0005-0000-0000-000064780000}"/>
    <cellStyle name="Normal 45 2 3 2 3 3 3" xfId="10705" xr:uid="{00000000-0005-0000-0000-0000D1290000}"/>
    <cellStyle name="Normal 45 2 3 2 3 3 3 3" xfId="25803" xr:uid="{00000000-0005-0000-0000-0000CB640000}"/>
    <cellStyle name="Normal 45 2 3 2 3 3 5" xfId="20790" xr:uid="{00000000-0005-0000-0000-000036510000}"/>
    <cellStyle name="Normal 45 2 3 2 3 4" xfId="12383" xr:uid="{00000000-0005-0000-0000-00005F300000}"/>
    <cellStyle name="Normal 45 2 3 2 3 4 3" xfId="27478" xr:uid="{00000000-0005-0000-0000-0000566B0000}"/>
    <cellStyle name="Normal 45 2 3 2 3 5" xfId="7362" xr:uid="{00000000-0005-0000-0000-0000C21C0000}"/>
    <cellStyle name="Normal 45 2 3 2 3 5 3" xfId="22461" xr:uid="{00000000-0005-0000-0000-0000BD570000}"/>
    <cellStyle name="Normal 45 2 3 2 3 7" xfId="17448" xr:uid="{00000000-0005-0000-0000-000028440000}"/>
    <cellStyle name="Normal 45 2 3 2 4" xfId="3144" xr:uid="{00000000-0005-0000-0000-0000480C0000}"/>
    <cellStyle name="Normal 45 2 3 2 4 2" xfId="13218" xr:uid="{00000000-0005-0000-0000-0000A2330000}"/>
    <cellStyle name="Normal 45 2 3 2 4 2 3" xfId="28313" xr:uid="{00000000-0005-0000-0000-0000996E0000}"/>
    <cellStyle name="Normal 45 2 3 2 4 3" xfId="8198" xr:uid="{00000000-0005-0000-0000-000006200000}"/>
    <cellStyle name="Normal 45 2 3 2 4 3 3" xfId="23296" xr:uid="{00000000-0005-0000-0000-0000005B0000}"/>
    <cellStyle name="Normal 45 2 3 2 4 5" xfId="18283" xr:uid="{00000000-0005-0000-0000-00006B470000}"/>
    <cellStyle name="Normal 45 2 3 2 5" xfId="4837" xr:uid="{00000000-0005-0000-0000-0000E5120000}"/>
    <cellStyle name="Normal 45 2 3 2 5 2" xfId="14889" xr:uid="{00000000-0005-0000-0000-0000293A0000}"/>
    <cellStyle name="Normal 45 2 3 2 5 2 3" xfId="29984" xr:uid="{00000000-0005-0000-0000-000020750000}"/>
    <cellStyle name="Normal 45 2 3 2 5 3" xfId="9869" xr:uid="{00000000-0005-0000-0000-00008D260000}"/>
    <cellStyle name="Normal 45 2 3 2 5 3 3" xfId="24967" xr:uid="{00000000-0005-0000-0000-000087610000}"/>
    <cellStyle name="Normal 45 2 3 2 5 5" xfId="19954" xr:uid="{00000000-0005-0000-0000-0000F24D0000}"/>
    <cellStyle name="Normal 45 2 3 2 6" xfId="11547" xr:uid="{00000000-0005-0000-0000-00001B2D0000}"/>
    <cellStyle name="Normal 45 2 3 2 6 3" xfId="26642" xr:uid="{00000000-0005-0000-0000-000012680000}"/>
    <cellStyle name="Normal 45 2 3 2 7" xfId="6526" xr:uid="{00000000-0005-0000-0000-00007E190000}"/>
    <cellStyle name="Normal 45 2 3 2 7 3" xfId="21625" xr:uid="{00000000-0005-0000-0000-000079540000}"/>
    <cellStyle name="Normal 45 2 3 2 9" xfId="16612" xr:uid="{00000000-0005-0000-0000-0000E4400000}"/>
    <cellStyle name="Normal 45 2 3 3" xfId="1663" xr:uid="{00000000-0005-0000-0000-00007F060000}"/>
    <cellStyle name="Normal 45 2 3 3 2" xfId="2502" xr:uid="{00000000-0005-0000-0000-0000C6090000}"/>
    <cellStyle name="Normal 45 2 3 3 2 2" xfId="4191" xr:uid="{00000000-0005-0000-0000-00005F100000}"/>
    <cellStyle name="Normal 45 2 3 3 2 2 2" xfId="14264" xr:uid="{00000000-0005-0000-0000-0000B8370000}"/>
    <cellStyle name="Normal 45 2 3 3 2 2 2 3" xfId="29359" xr:uid="{00000000-0005-0000-0000-0000AF720000}"/>
    <cellStyle name="Normal 45 2 3 3 2 2 3" xfId="9244" xr:uid="{00000000-0005-0000-0000-00001C240000}"/>
    <cellStyle name="Normal 45 2 3 3 2 2 3 3" xfId="24342" xr:uid="{00000000-0005-0000-0000-0000165F0000}"/>
    <cellStyle name="Normal 45 2 3 3 2 2 5" xfId="19329" xr:uid="{00000000-0005-0000-0000-0000814B0000}"/>
    <cellStyle name="Normal 45 2 3 3 2 3" xfId="5883" xr:uid="{00000000-0005-0000-0000-0000FB160000}"/>
    <cellStyle name="Normal 45 2 3 3 2 3 2" xfId="15935" xr:uid="{00000000-0005-0000-0000-00003F3E0000}"/>
    <cellStyle name="Normal 45 2 3 3 2 3 2 3" xfId="31030" xr:uid="{00000000-0005-0000-0000-000036790000}"/>
    <cellStyle name="Normal 45 2 3 3 2 3 3" xfId="10915" xr:uid="{00000000-0005-0000-0000-0000A32A0000}"/>
    <cellStyle name="Normal 45 2 3 3 2 3 3 3" xfId="26013" xr:uid="{00000000-0005-0000-0000-00009D650000}"/>
    <cellStyle name="Normal 45 2 3 3 2 3 5" xfId="21000" xr:uid="{00000000-0005-0000-0000-000008520000}"/>
    <cellStyle name="Normal 45 2 3 3 2 4" xfId="12593" xr:uid="{00000000-0005-0000-0000-000031310000}"/>
    <cellStyle name="Normal 45 2 3 3 2 4 3" xfId="27688" xr:uid="{00000000-0005-0000-0000-0000286C0000}"/>
    <cellStyle name="Normal 45 2 3 3 2 5" xfId="7572" xr:uid="{00000000-0005-0000-0000-0000941D0000}"/>
    <cellStyle name="Normal 45 2 3 3 2 5 3" xfId="22671" xr:uid="{00000000-0005-0000-0000-00008F580000}"/>
    <cellStyle name="Normal 45 2 3 3 2 7" xfId="17658" xr:uid="{00000000-0005-0000-0000-0000FA440000}"/>
    <cellStyle name="Normal 45 2 3 3 3" xfId="3354" xr:uid="{00000000-0005-0000-0000-00001A0D0000}"/>
    <cellStyle name="Normal 45 2 3 3 3 2" xfId="13428" xr:uid="{00000000-0005-0000-0000-000074340000}"/>
    <cellStyle name="Normal 45 2 3 3 3 2 3" xfId="28523" xr:uid="{00000000-0005-0000-0000-00006B6F0000}"/>
    <cellStyle name="Normal 45 2 3 3 3 3" xfId="8408" xr:uid="{00000000-0005-0000-0000-0000D8200000}"/>
    <cellStyle name="Normal 45 2 3 3 3 3 3" xfId="23506" xr:uid="{00000000-0005-0000-0000-0000D25B0000}"/>
    <cellStyle name="Normal 45 2 3 3 3 5" xfId="18493" xr:uid="{00000000-0005-0000-0000-00003D480000}"/>
    <cellStyle name="Normal 45 2 3 3 4" xfId="5047" xr:uid="{00000000-0005-0000-0000-0000B7130000}"/>
    <cellStyle name="Normal 45 2 3 3 4 2" xfId="15099" xr:uid="{00000000-0005-0000-0000-0000FB3A0000}"/>
    <cellStyle name="Normal 45 2 3 3 4 2 3" xfId="30194" xr:uid="{00000000-0005-0000-0000-0000F2750000}"/>
    <cellStyle name="Normal 45 2 3 3 4 3" xfId="10079" xr:uid="{00000000-0005-0000-0000-00005F270000}"/>
    <cellStyle name="Normal 45 2 3 3 4 3 3" xfId="25177" xr:uid="{00000000-0005-0000-0000-000059620000}"/>
    <cellStyle name="Normal 45 2 3 3 4 5" xfId="20164" xr:uid="{00000000-0005-0000-0000-0000C44E0000}"/>
    <cellStyle name="Normal 45 2 3 3 5" xfId="11757" xr:uid="{00000000-0005-0000-0000-0000ED2D0000}"/>
    <cellStyle name="Normal 45 2 3 3 5 3" xfId="26852" xr:uid="{00000000-0005-0000-0000-0000E4680000}"/>
    <cellStyle name="Normal 45 2 3 3 6" xfId="6736" xr:uid="{00000000-0005-0000-0000-0000501A0000}"/>
    <cellStyle name="Normal 45 2 3 3 6 3" xfId="21835" xr:uid="{00000000-0005-0000-0000-00004B550000}"/>
    <cellStyle name="Normal 45 2 3 3 8" xfId="16822" xr:uid="{00000000-0005-0000-0000-0000B6410000}"/>
    <cellStyle name="Normal 45 2 3 4" xfId="2084" xr:uid="{00000000-0005-0000-0000-000024080000}"/>
    <cellStyle name="Normal 45 2 3 4 2" xfId="3773" xr:uid="{00000000-0005-0000-0000-0000BD0E0000}"/>
    <cellStyle name="Normal 45 2 3 4 2 2" xfId="13846" xr:uid="{00000000-0005-0000-0000-000016360000}"/>
    <cellStyle name="Normal 45 2 3 4 2 2 3" xfId="28941" xr:uid="{00000000-0005-0000-0000-00000D710000}"/>
    <cellStyle name="Normal 45 2 3 4 2 3" xfId="8826" xr:uid="{00000000-0005-0000-0000-00007A220000}"/>
    <cellStyle name="Normal 45 2 3 4 2 3 3" xfId="23924" xr:uid="{00000000-0005-0000-0000-0000745D0000}"/>
    <cellStyle name="Normal 45 2 3 4 2 5" xfId="18911" xr:uid="{00000000-0005-0000-0000-0000DF490000}"/>
    <cellStyle name="Normal 45 2 3 4 3" xfId="5465" xr:uid="{00000000-0005-0000-0000-000059150000}"/>
    <cellStyle name="Normal 45 2 3 4 3 2" xfId="15517" xr:uid="{00000000-0005-0000-0000-00009D3C0000}"/>
    <cellStyle name="Normal 45 2 3 4 3 2 3" xfId="30612" xr:uid="{00000000-0005-0000-0000-000094770000}"/>
    <cellStyle name="Normal 45 2 3 4 3 3" xfId="10497" xr:uid="{00000000-0005-0000-0000-000001290000}"/>
    <cellStyle name="Normal 45 2 3 4 3 3 3" xfId="25595" xr:uid="{00000000-0005-0000-0000-0000FB630000}"/>
    <cellStyle name="Normal 45 2 3 4 3 5" xfId="20582" xr:uid="{00000000-0005-0000-0000-000066500000}"/>
    <cellStyle name="Normal 45 2 3 4 4" xfId="12175" xr:uid="{00000000-0005-0000-0000-00008F2F0000}"/>
    <cellStyle name="Normal 45 2 3 4 4 3" xfId="27270" xr:uid="{00000000-0005-0000-0000-0000866A0000}"/>
    <cellStyle name="Normal 45 2 3 4 5" xfId="7154" xr:uid="{00000000-0005-0000-0000-0000F21B0000}"/>
    <cellStyle name="Normal 45 2 3 4 5 3" xfId="22253" xr:uid="{00000000-0005-0000-0000-0000ED560000}"/>
    <cellStyle name="Normal 45 2 3 4 7" xfId="17240" xr:uid="{00000000-0005-0000-0000-000058430000}"/>
    <cellStyle name="Normal 45 2 3 5" xfId="2936" xr:uid="{00000000-0005-0000-0000-0000780B0000}"/>
    <cellStyle name="Normal 45 2 3 5 2" xfId="13010" xr:uid="{00000000-0005-0000-0000-0000D2320000}"/>
    <cellStyle name="Normal 45 2 3 5 2 3" xfId="28105" xr:uid="{00000000-0005-0000-0000-0000C96D0000}"/>
    <cellStyle name="Normal 45 2 3 5 3" xfId="7990" xr:uid="{00000000-0005-0000-0000-0000361F0000}"/>
    <cellStyle name="Normal 45 2 3 5 3 3" xfId="23088" xr:uid="{00000000-0005-0000-0000-0000305A0000}"/>
    <cellStyle name="Normal 45 2 3 5 5" xfId="18075" xr:uid="{00000000-0005-0000-0000-00009B460000}"/>
    <cellStyle name="Normal 45 2 3 6" xfId="4629" xr:uid="{00000000-0005-0000-0000-000015120000}"/>
    <cellStyle name="Normal 45 2 3 6 2" xfId="14681" xr:uid="{00000000-0005-0000-0000-000059390000}"/>
    <cellStyle name="Normal 45 2 3 6 2 3" xfId="29776" xr:uid="{00000000-0005-0000-0000-000050740000}"/>
    <cellStyle name="Normal 45 2 3 6 3" xfId="9661" xr:uid="{00000000-0005-0000-0000-0000BD250000}"/>
    <cellStyle name="Normal 45 2 3 6 3 3" xfId="24759" xr:uid="{00000000-0005-0000-0000-0000B7600000}"/>
    <cellStyle name="Normal 45 2 3 6 5" xfId="19746" xr:uid="{00000000-0005-0000-0000-0000224D0000}"/>
    <cellStyle name="Normal 45 2 3 7" xfId="11339" xr:uid="{00000000-0005-0000-0000-00004B2C0000}"/>
    <cellStyle name="Normal 45 2 3 7 3" xfId="26434" xr:uid="{00000000-0005-0000-0000-000042670000}"/>
    <cellStyle name="Normal 45 2 3 8" xfId="6318" xr:uid="{00000000-0005-0000-0000-0000AE180000}"/>
    <cellStyle name="Normal 45 2 3 8 3" xfId="21417" xr:uid="{00000000-0005-0000-0000-0000A9530000}"/>
    <cellStyle name="Normal 45 2 4" xfId="1344" xr:uid="{00000000-0005-0000-0000-000040050000}"/>
    <cellStyle name="Normal 45 2 4 2" xfId="1767" xr:uid="{00000000-0005-0000-0000-0000E7060000}"/>
    <cellStyle name="Normal 45 2 4 2 2" xfId="2606" xr:uid="{00000000-0005-0000-0000-00002E0A0000}"/>
    <cellStyle name="Normal 45 2 4 2 2 2" xfId="4295" xr:uid="{00000000-0005-0000-0000-0000C7100000}"/>
    <cellStyle name="Normal 45 2 4 2 2 2 2" xfId="14368" xr:uid="{00000000-0005-0000-0000-000020380000}"/>
    <cellStyle name="Normal 45 2 4 2 2 2 2 3" xfId="29463" xr:uid="{00000000-0005-0000-0000-000017730000}"/>
    <cellStyle name="Normal 45 2 4 2 2 2 3" xfId="9348" xr:uid="{00000000-0005-0000-0000-000084240000}"/>
    <cellStyle name="Normal 45 2 4 2 2 2 3 3" xfId="24446" xr:uid="{00000000-0005-0000-0000-00007E5F0000}"/>
    <cellStyle name="Normal 45 2 4 2 2 2 5" xfId="19433" xr:uid="{00000000-0005-0000-0000-0000E94B0000}"/>
    <cellStyle name="Normal 45 2 4 2 2 3" xfId="5987" xr:uid="{00000000-0005-0000-0000-000063170000}"/>
    <cellStyle name="Normal 45 2 4 2 2 3 2" xfId="16039" xr:uid="{00000000-0005-0000-0000-0000A73E0000}"/>
    <cellStyle name="Normal 45 2 4 2 2 3 2 3" xfId="31134" xr:uid="{00000000-0005-0000-0000-00009E790000}"/>
    <cellStyle name="Normal 45 2 4 2 2 3 3" xfId="11019" xr:uid="{00000000-0005-0000-0000-00000B2B0000}"/>
    <cellStyle name="Normal 45 2 4 2 2 3 3 3" xfId="26117" xr:uid="{00000000-0005-0000-0000-000005660000}"/>
    <cellStyle name="Normal 45 2 4 2 2 3 5" xfId="21104" xr:uid="{00000000-0005-0000-0000-000070520000}"/>
    <cellStyle name="Normal 45 2 4 2 2 4" xfId="12697" xr:uid="{00000000-0005-0000-0000-000099310000}"/>
    <cellStyle name="Normal 45 2 4 2 2 4 3" xfId="27792" xr:uid="{00000000-0005-0000-0000-0000906C0000}"/>
    <cellStyle name="Normal 45 2 4 2 2 5" xfId="7676" xr:uid="{00000000-0005-0000-0000-0000FC1D0000}"/>
    <cellStyle name="Normal 45 2 4 2 2 5 3" xfId="22775" xr:uid="{00000000-0005-0000-0000-0000F7580000}"/>
    <cellStyle name="Normal 45 2 4 2 2 7" xfId="17762" xr:uid="{00000000-0005-0000-0000-000062450000}"/>
    <cellStyle name="Normal 45 2 4 2 3" xfId="3458" xr:uid="{00000000-0005-0000-0000-0000820D0000}"/>
    <cellStyle name="Normal 45 2 4 2 3 2" xfId="13532" xr:uid="{00000000-0005-0000-0000-0000DC340000}"/>
    <cellStyle name="Normal 45 2 4 2 3 2 3" xfId="28627" xr:uid="{00000000-0005-0000-0000-0000D36F0000}"/>
    <cellStyle name="Normal 45 2 4 2 3 3" xfId="8512" xr:uid="{00000000-0005-0000-0000-000040210000}"/>
    <cellStyle name="Normal 45 2 4 2 3 3 3" xfId="23610" xr:uid="{00000000-0005-0000-0000-00003A5C0000}"/>
    <cellStyle name="Normal 45 2 4 2 3 5" xfId="18597" xr:uid="{00000000-0005-0000-0000-0000A5480000}"/>
    <cellStyle name="Normal 45 2 4 2 4" xfId="5151" xr:uid="{00000000-0005-0000-0000-00001F140000}"/>
    <cellStyle name="Normal 45 2 4 2 4 2" xfId="15203" xr:uid="{00000000-0005-0000-0000-0000633B0000}"/>
    <cellStyle name="Normal 45 2 4 2 4 2 3" xfId="30298" xr:uid="{00000000-0005-0000-0000-00005A760000}"/>
    <cellStyle name="Normal 45 2 4 2 4 3" xfId="10183" xr:uid="{00000000-0005-0000-0000-0000C7270000}"/>
    <cellStyle name="Normal 45 2 4 2 4 3 3" xfId="25281" xr:uid="{00000000-0005-0000-0000-0000C1620000}"/>
    <cellStyle name="Normal 45 2 4 2 4 5" xfId="20268" xr:uid="{00000000-0005-0000-0000-00002C4F0000}"/>
    <cellStyle name="Normal 45 2 4 2 5" xfId="11861" xr:uid="{00000000-0005-0000-0000-0000552E0000}"/>
    <cellStyle name="Normal 45 2 4 2 5 3" xfId="26956" xr:uid="{00000000-0005-0000-0000-00004C690000}"/>
    <cellStyle name="Normal 45 2 4 2 6" xfId="6840" xr:uid="{00000000-0005-0000-0000-0000B81A0000}"/>
    <cellStyle name="Normal 45 2 4 2 6 3" xfId="21939" xr:uid="{00000000-0005-0000-0000-0000B3550000}"/>
    <cellStyle name="Normal 45 2 4 2 8" xfId="16926" xr:uid="{00000000-0005-0000-0000-00001E420000}"/>
    <cellStyle name="Normal 45 2 4 3" xfId="2188" xr:uid="{00000000-0005-0000-0000-00008C080000}"/>
    <cellStyle name="Normal 45 2 4 3 2" xfId="3877" xr:uid="{00000000-0005-0000-0000-0000250F0000}"/>
    <cellStyle name="Normal 45 2 4 3 2 2" xfId="13950" xr:uid="{00000000-0005-0000-0000-00007E360000}"/>
    <cellStyle name="Normal 45 2 4 3 2 2 3" xfId="29045" xr:uid="{00000000-0005-0000-0000-000075710000}"/>
    <cellStyle name="Normal 45 2 4 3 2 3" xfId="8930" xr:uid="{00000000-0005-0000-0000-0000E2220000}"/>
    <cellStyle name="Normal 45 2 4 3 2 3 3" xfId="24028" xr:uid="{00000000-0005-0000-0000-0000DC5D0000}"/>
    <cellStyle name="Normal 45 2 4 3 2 5" xfId="19015" xr:uid="{00000000-0005-0000-0000-0000474A0000}"/>
    <cellStyle name="Normal 45 2 4 3 3" xfId="5569" xr:uid="{00000000-0005-0000-0000-0000C1150000}"/>
    <cellStyle name="Normal 45 2 4 3 3 2" xfId="15621" xr:uid="{00000000-0005-0000-0000-0000053D0000}"/>
    <cellStyle name="Normal 45 2 4 3 3 2 3" xfId="30716" xr:uid="{00000000-0005-0000-0000-0000FC770000}"/>
    <cellStyle name="Normal 45 2 4 3 3 3" xfId="10601" xr:uid="{00000000-0005-0000-0000-000069290000}"/>
    <cellStyle name="Normal 45 2 4 3 3 3 3" xfId="25699" xr:uid="{00000000-0005-0000-0000-000063640000}"/>
    <cellStyle name="Normal 45 2 4 3 3 5" xfId="20686" xr:uid="{00000000-0005-0000-0000-0000CE500000}"/>
    <cellStyle name="Normal 45 2 4 3 4" xfId="12279" xr:uid="{00000000-0005-0000-0000-0000F72F0000}"/>
    <cellStyle name="Normal 45 2 4 3 4 3" xfId="27374" xr:uid="{00000000-0005-0000-0000-0000EE6A0000}"/>
    <cellStyle name="Normal 45 2 4 3 5" xfId="7258" xr:uid="{00000000-0005-0000-0000-00005A1C0000}"/>
    <cellStyle name="Normal 45 2 4 3 5 3" xfId="22357" xr:uid="{00000000-0005-0000-0000-000055570000}"/>
    <cellStyle name="Normal 45 2 4 3 7" xfId="17344" xr:uid="{00000000-0005-0000-0000-0000C0430000}"/>
    <cellStyle name="Normal 45 2 4 4" xfId="3040" xr:uid="{00000000-0005-0000-0000-0000E00B0000}"/>
    <cellStyle name="Normal 45 2 4 4 2" xfId="13114" xr:uid="{00000000-0005-0000-0000-00003A330000}"/>
    <cellStyle name="Normal 45 2 4 4 2 3" xfId="28209" xr:uid="{00000000-0005-0000-0000-0000316E0000}"/>
    <cellStyle name="Normal 45 2 4 4 3" xfId="8094" xr:uid="{00000000-0005-0000-0000-00009E1F0000}"/>
    <cellStyle name="Normal 45 2 4 4 3 3" xfId="23192" xr:uid="{00000000-0005-0000-0000-0000985A0000}"/>
    <cellStyle name="Normal 45 2 4 4 5" xfId="18179" xr:uid="{00000000-0005-0000-0000-000003470000}"/>
    <cellStyle name="Normal 45 2 4 5" xfId="4733" xr:uid="{00000000-0005-0000-0000-00007D120000}"/>
    <cellStyle name="Normal 45 2 4 5 2" xfId="14785" xr:uid="{00000000-0005-0000-0000-0000C1390000}"/>
    <cellStyle name="Normal 45 2 4 5 2 3" xfId="29880" xr:uid="{00000000-0005-0000-0000-0000B8740000}"/>
    <cellStyle name="Normal 45 2 4 5 3" xfId="9765" xr:uid="{00000000-0005-0000-0000-000025260000}"/>
    <cellStyle name="Normal 45 2 4 5 3 3" xfId="24863" xr:uid="{00000000-0005-0000-0000-00001F610000}"/>
    <cellStyle name="Normal 45 2 4 5 5" xfId="19850" xr:uid="{00000000-0005-0000-0000-00008A4D0000}"/>
    <cellStyle name="Normal 45 2 4 6" xfId="11443" xr:uid="{00000000-0005-0000-0000-0000B32C0000}"/>
    <cellStyle name="Normal 45 2 4 6 3" xfId="26538" xr:uid="{00000000-0005-0000-0000-0000AA670000}"/>
    <cellStyle name="Normal 45 2 4 7" xfId="6422" xr:uid="{00000000-0005-0000-0000-000016190000}"/>
    <cellStyle name="Normal 45 2 4 7 3" xfId="21521" xr:uid="{00000000-0005-0000-0000-000011540000}"/>
    <cellStyle name="Normal 45 2 4 9" xfId="16508" xr:uid="{00000000-0005-0000-0000-00007C400000}"/>
    <cellStyle name="Normal 45 2 5" xfId="1557" xr:uid="{00000000-0005-0000-0000-000015060000}"/>
    <cellStyle name="Normal 45 2 5 2" xfId="2398" xr:uid="{00000000-0005-0000-0000-00005E090000}"/>
    <cellStyle name="Normal 45 2 5 2 2" xfId="4087" xr:uid="{00000000-0005-0000-0000-0000F70F0000}"/>
    <cellStyle name="Normal 45 2 5 2 2 2" xfId="14160" xr:uid="{00000000-0005-0000-0000-000050370000}"/>
    <cellStyle name="Normal 45 2 5 2 2 2 3" xfId="29255" xr:uid="{00000000-0005-0000-0000-000047720000}"/>
    <cellStyle name="Normal 45 2 5 2 2 3" xfId="9140" xr:uid="{00000000-0005-0000-0000-0000B4230000}"/>
    <cellStyle name="Normal 45 2 5 2 2 3 3" xfId="24238" xr:uid="{00000000-0005-0000-0000-0000AE5E0000}"/>
    <cellStyle name="Normal 45 2 5 2 2 5" xfId="19225" xr:uid="{00000000-0005-0000-0000-0000194B0000}"/>
    <cellStyle name="Normal 45 2 5 2 3" xfId="5779" xr:uid="{00000000-0005-0000-0000-000093160000}"/>
    <cellStyle name="Normal 45 2 5 2 3 2" xfId="15831" xr:uid="{00000000-0005-0000-0000-0000D73D0000}"/>
    <cellStyle name="Normal 45 2 5 2 3 2 3" xfId="30926" xr:uid="{00000000-0005-0000-0000-0000CE780000}"/>
    <cellStyle name="Normal 45 2 5 2 3 3" xfId="10811" xr:uid="{00000000-0005-0000-0000-00003B2A0000}"/>
    <cellStyle name="Normal 45 2 5 2 3 3 3" xfId="25909" xr:uid="{00000000-0005-0000-0000-000035650000}"/>
    <cellStyle name="Normal 45 2 5 2 3 5" xfId="20896" xr:uid="{00000000-0005-0000-0000-0000A0510000}"/>
    <cellStyle name="Normal 45 2 5 2 4" xfId="12489" xr:uid="{00000000-0005-0000-0000-0000C9300000}"/>
    <cellStyle name="Normal 45 2 5 2 4 3" xfId="27584" xr:uid="{00000000-0005-0000-0000-0000C06B0000}"/>
    <cellStyle name="Normal 45 2 5 2 5" xfId="7468" xr:uid="{00000000-0005-0000-0000-00002C1D0000}"/>
    <cellStyle name="Normal 45 2 5 2 5 3" xfId="22567" xr:uid="{00000000-0005-0000-0000-000027580000}"/>
    <cellStyle name="Normal 45 2 5 2 7" xfId="17554" xr:uid="{00000000-0005-0000-0000-000092440000}"/>
    <cellStyle name="Normal 45 2 5 3" xfId="3250" xr:uid="{00000000-0005-0000-0000-0000B20C0000}"/>
    <cellStyle name="Normal 45 2 5 3 2" xfId="13324" xr:uid="{00000000-0005-0000-0000-00000C340000}"/>
    <cellStyle name="Normal 45 2 5 3 2 3" xfId="28419" xr:uid="{00000000-0005-0000-0000-0000036F0000}"/>
    <cellStyle name="Normal 45 2 5 3 3" xfId="8304" xr:uid="{00000000-0005-0000-0000-000070200000}"/>
    <cellStyle name="Normal 45 2 5 3 3 3" xfId="23402" xr:uid="{00000000-0005-0000-0000-00006A5B0000}"/>
    <cellStyle name="Normal 45 2 5 3 5" xfId="18389" xr:uid="{00000000-0005-0000-0000-0000D5470000}"/>
    <cellStyle name="Normal 45 2 5 4" xfId="4943" xr:uid="{00000000-0005-0000-0000-00004F130000}"/>
    <cellStyle name="Normal 45 2 5 4 2" xfId="14995" xr:uid="{00000000-0005-0000-0000-0000933A0000}"/>
    <cellStyle name="Normal 45 2 5 4 2 3" xfId="30090" xr:uid="{00000000-0005-0000-0000-00008A750000}"/>
    <cellStyle name="Normal 45 2 5 4 3" xfId="9975" xr:uid="{00000000-0005-0000-0000-0000F7260000}"/>
    <cellStyle name="Normal 45 2 5 4 3 3" xfId="25073" xr:uid="{00000000-0005-0000-0000-0000F1610000}"/>
    <cellStyle name="Normal 45 2 5 4 5" xfId="20060" xr:uid="{00000000-0005-0000-0000-00005C4E0000}"/>
    <cellStyle name="Normal 45 2 5 5" xfId="11653" xr:uid="{00000000-0005-0000-0000-0000852D0000}"/>
    <cellStyle name="Normal 45 2 5 5 3" xfId="26748" xr:uid="{00000000-0005-0000-0000-00007C680000}"/>
    <cellStyle name="Normal 45 2 5 6" xfId="6632" xr:uid="{00000000-0005-0000-0000-0000E8190000}"/>
    <cellStyle name="Normal 45 2 5 6 3" xfId="21731" xr:uid="{00000000-0005-0000-0000-0000E3540000}"/>
    <cellStyle name="Normal 45 2 5 8" xfId="16718" xr:uid="{00000000-0005-0000-0000-00004E410000}"/>
    <cellStyle name="Normal 45 2 6" xfId="1978" xr:uid="{00000000-0005-0000-0000-0000BA070000}"/>
    <cellStyle name="Normal 45 2 6 2" xfId="3669" xr:uid="{00000000-0005-0000-0000-0000550E0000}"/>
    <cellStyle name="Normal 45 2 6 2 2" xfId="13742" xr:uid="{00000000-0005-0000-0000-0000AE350000}"/>
    <cellStyle name="Normal 45 2 6 2 2 3" xfId="28837" xr:uid="{00000000-0005-0000-0000-0000A5700000}"/>
    <cellStyle name="Normal 45 2 6 2 3" xfId="8722" xr:uid="{00000000-0005-0000-0000-000012220000}"/>
    <cellStyle name="Normal 45 2 6 2 3 3" xfId="23820" xr:uid="{00000000-0005-0000-0000-00000C5D0000}"/>
    <cellStyle name="Normal 45 2 6 2 5" xfId="18807" xr:uid="{00000000-0005-0000-0000-000077490000}"/>
    <cellStyle name="Normal 45 2 6 3" xfId="5361" xr:uid="{00000000-0005-0000-0000-0000F1140000}"/>
    <cellStyle name="Normal 45 2 6 3 2" xfId="15413" xr:uid="{00000000-0005-0000-0000-0000353C0000}"/>
    <cellStyle name="Normal 45 2 6 3 2 3" xfId="30508" xr:uid="{00000000-0005-0000-0000-00002C770000}"/>
    <cellStyle name="Normal 45 2 6 3 3" xfId="10393" xr:uid="{00000000-0005-0000-0000-000099280000}"/>
    <cellStyle name="Normal 45 2 6 3 3 3" xfId="25491" xr:uid="{00000000-0005-0000-0000-000093630000}"/>
    <cellStyle name="Normal 45 2 6 3 5" xfId="20478" xr:uid="{00000000-0005-0000-0000-0000FE4F0000}"/>
    <cellStyle name="Normal 45 2 6 4" xfId="12071" xr:uid="{00000000-0005-0000-0000-0000272F0000}"/>
    <cellStyle name="Normal 45 2 6 4 3" xfId="27166" xr:uid="{00000000-0005-0000-0000-00001E6A0000}"/>
    <cellStyle name="Normal 45 2 6 5" xfId="7050" xr:uid="{00000000-0005-0000-0000-00008A1B0000}"/>
    <cellStyle name="Normal 45 2 6 5 3" xfId="22149" xr:uid="{00000000-0005-0000-0000-000085560000}"/>
    <cellStyle name="Normal 45 2 6 7" xfId="17136" xr:uid="{00000000-0005-0000-0000-0000F0420000}"/>
    <cellStyle name="Normal 45 2 7" xfId="2828" xr:uid="{00000000-0005-0000-0000-00000C0B0000}"/>
    <cellStyle name="Normal 45 2 7 2" xfId="12906" xr:uid="{00000000-0005-0000-0000-00006A320000}"/>
    <cellStyle name="Normal 45 2 7 2 3" xfId="28001" xr:uid="{00000000-0005-0000-0000-0000616D0000}"/>
    <cellStyle name="Normal 45 2 7 3" xfId="7886" xr:uid="{00000000-0005-0000-0000-0000CE1E0000}"/>
    <cellStyle name="Normal 45 2 7 3 3" xfId="22984" xr:uid="{00000000-0005-0000-0000-0000C8590000}"/>
    <cellStyle name="Normal 45 2 7 5" xfId="17971" xr:uid="{00000000-0005-0000-0000-000033460000}"/>
    <cellStyle name="Normal 45 2 8" xfId="4522" xr:uid="{00000000-0005-0000-0000-0000AA110000}"/>
    <cellStyle name="Normal 45 2 8 2" xfId="14577" xr:uid="{00000000-0005-0000-0000-0000F1380000}"/>
    <cellStyle name="Normal 45 2 8 2 3" xfId="29672" xr:uid="{00000000-0005-0000-0000-0000E8730000}"/>
    <cellStyle name="Normal 45 2 8 3" xfId="9557" xr:uid="{00000000-0005-0000-0000-000055250000}"/>
    <cellStyle name="Normal 45 2 8 3 3" xfId="24655" xr:uid="{00000000-0005-0000-0000-00004F600000}"/>
    <cellStyle name="Normal 45 2 8 5" xfId="19642" xr:uid="{00000000-0005-0000-0000-0000BA4C0000}"/>
    <cellStyle name="Normal 45 2 9" xfId="11233" xr:uid="{00000000-0005-0000-0000-0000E12B0000}"/>
    <cellStyle name="Normal 45 2 9 3" xfId="26330" xr:uid="{00000000-0005-0000-0000-0000DA660000}"/>
    <cellStyle name="Normal 46" xfId="350" xr:uid="{00000000-0005-0000-0000-00005E010000}"/>
    <cellStyle name="Normal 46 2" xfId="852" xr:uid="{00000000-0005-0000-0000-000054030000}"/>
    <cellStyle name="Normal 46 2 10" xfId="6213" xr:uid="{00000000-0005-0000-0000-000045180000}"/>
    <cellStyle name="Normal 46 2 10 3" xfId="21314" xr:uid="{00000000-0005-0000-0000-000042530000}"/>
    <cellStyle name="Normal 46 2 12" xfId="16299" xr:uid="{00000000-0005-0000-0000-0000AB3F0000}"/>
    <cellStyle name="Normal 46 2 2" xfId="1178" xr:uid="{00000000-0005-0000-0000-00009A040000}"/>
    <cellStyle name="Normal 46 2 2 11" xfId="16353" xr:uid="{00000000-0005-0000-0000-0000E13F0000}"/>
    <cellStyle name="Normal 46 2 2 2" xfId="1286" xr:uid="{00000000-0005-0000-0000-000006050000}"/>
    <cellStyle name="Normal 46 2 2 2 10" xfId="16457" xr:uid="{00000000-0005-0000-0000-000049400000}"/>
    <cellStyle name="Normal 46 2 2 2 2" xfId="1503" xr:uid="{00000000-0005-0000-0000-0000DF050000}"/>
    <cellStyle name="Normal 46 2 2 2 2 2" xfId="1924" xr:uid="{00000000-0005-0000-0000-000084070000}"/>
    <cellStyle name="Normal 46 2 2 2 2 2 2" xfId="2763" xr:uid="{00000000-0005-0000-0000-0000CB0A0000}"/>
    <cellStyle name="Normal 46 2 2 2 2 2 2 2" xfId="4452" xr:uid="{00000000-0005-0000-0000-000064110000}"/>
    <cellStyle name="Normal 46 2 2 2 2 2 2 2 2" xfId="14525" xr:uid="{00000000-0005-0000-0000-0000BD380000}"/>
    <cellStyle name="Normal 46 2 2 2 2 2 2 2 2 3" xfId="29620" xr:uid="{00000000-0005-0000-0000-0000B4730000}"/>
    <cellStyle name="Normal 46 2 2 2 2 2 2 2 3" xfId="9505" xr:uid="{00000000-0005-0000-0000-000021250000}"/>
    <cellStyle name="Normal 46 2 2 2 2 2 2 2 3 3" xfId="24603" xr:uid="{00000000-0005-0000-0000-00001B600000}"/>
    <cellStyle name="Normal 46 2 2 2 2 2 2 2 5" xfId="19590" xr:uid="{00000000-0005-0000-0000-0000864C0000}"/>
    <cellStyle name="Normal 46 2 2 2 2 2 2 3" xfId="6144" xr:uid="{00000000-0005-0000-0000-000000180000}"/>
    <cellStyle name="Normal 46 2 2 2 2 2 2 3 2" xfId="16196" xr:uid="{00000000-0005-0000-0000-0000443F0000}"/>
    <cellStyle name="Normal 46 2 2 2 2 2 2 3 3" xfId="11176" xr:uid="{00000000-0005-0000-0000-0000A82B0000}"/>
    <cellStyle name="Normal 46 2 2 2 2 2 2 3 3 3" xfId="26274" xr:uid="{00000000-0005-0000-0000-0000A2660000}"/>
    <cellStyle name="Normal 46 2 2 2 2 2 2 3 5" xfId="21261" xr:uid="{00000000-0005-0000-0000-00000D530000}"/>
    <cellStyle name="Normal 46 2 2 2 2 2 2 4" xfId="12854" xr:uid="{00000000-0005-0000-0000-000036320000}"/>
    <cellStyle name="Normal 46 2 2 2 2 2 2 4 3" xfId="27949" xr:uid="{00000000-0005-0000-0000-00002D6D0000}"/>
    <cellStyle name="Normal 46 2 2 2 2 2 2 5" xfId="7833" xr:uid="{00000000-0005-0000-0000-0000991E0000}"/>
    <cellStyle name="Normal 46 2 2 2 2 2 2 5 3" xfId="22932" xr:uid="{00000000-0005-0000-0000-000094590000}"/>
    <cellStyle name="Normal 46 2 2 2 2 2 2 7" xfId="17919" xr:uid="{00000000-0005-0000-0000-0000FF450000}"/>
    <cellStyle name="Normal 46 2 2 2 2 2 3" xfId="3615" xr:uid="{00000000-0005-0000-0000-00001F0E0000}"/>
    <cellStyle name="Normal 46 2 2 2 2 2 3 2" xfId="13689" xr:uid="{00000000-0005-0000-0000-000079350000}"/>
    <cellStyle name="Normal 46 2 2 2 2 2 3 2 3" xfId="28784" xr:uid="{00000000-0005-0000-0000-000070700000}"/>
    <cellStyle name="Normal 46 2 2 2 2 2 3 3" xfId="8669" xr:uid="{00000000-0005-0000-0000-0000DD210000}"/>
    <cellStyle name="Normal 46 2 2 2 2 2 3 3 3" xfId="23767" xr:uid="{00000000-0005-0000-0000-0000D75C0000}"/>
    <cellStyle name="Normal 46 2 2 2 2 2 3 5" xfId="18754" xr:uid="{00000000-0005-0000-0000-000042490000}"/>
    <cellStyle name="Normal 46 2 2 2 2 2 4" xfId="5308" xr:uid="{00000000-0005-0000-0000-0000BC140000}"/>
    <cellStyle name="Normal 46 2 2 2 2 2 4 2" xfId="15360" xr:uid="{00000000-0005-0000-0000-0000003C0000}"/>
    <cellStyle name="Normal 46 2 2 2 2 2 4 2 3" xfId="30455" xr:uid="{00000000-0005-0000-0000-0000F7760000}"/>
    <cellStyle name="Normal 46 2 2 2 2 2 4 3" xfId="10340" xr:uid="{00000000-0005-0000-0000-000064280000}"/>
    <cellStyle name="Normal 46 2 2 2 2 2 4 3 3" xfId="25438" xr:uid="{00000000-0005-0000-0000-00005E630000}"/>
    <cellStyle name="Normal 46 2 2 2 2 2 4 5" xfId="20425" xr:uid="{00000000-0005-0000-0000-0000C94F0000}"/>
    <cellStyle name="Normal 46 2 2 2 2 2 5" xfId="12018" xr:uid="{00000000-0005-0000-0000-0000F22E0000}"/>
    <cellStyle name="Normal 46 2 2 2 2 2 5 3" xfId="27113" xr:uid="{00000000-0005-0000-0000-0000E9690000}"/>
    <cellStyle name="Normal 46 2 2 2 2 2 6" xfId="6997" xr:uid="{00000000-0005-0000-0000-0000551B0000}"/>
    <cellStyle name="Normal 46 2 2 2 2 2 6 3" xfId="22096" xr:uid="{00000000-0005-0000-0000-000050560000}"/>
    <cellStyle name="Normal 46 2 2 2 2 2 8" xfId="17083" xr:uid="{00000000-0005-0000-0000-0000BB420000}"/>
    <cellStyle name="Normal 46 2 2 2 2 3" xfId="2345" xr:uid="{00000000-0005-0000-0000-000029090000}"/>
    <cellStyle name="Normal 46 2 2 2 2 3 2" xfId="4034" xr:uid="{00000000-0005-0000-0000-0000C20F0000}"/>
    <cellStyle name="Normal 46 2 2 2 2 3 2 2" xfId="14107" xr:uid="{00000000-0005-0000-0000-00001B370000}"/>
    <cellStyle name="Normal 46 2 2 2 2 3 2 2 3" xfId="29202" xr:uid="{00000000-0005-0000-0000-000012720000}"/>
    <cellStyle name="Normal 46 2 2 2 2 3 2 3" xfId="9087" xr:uid="{00000000-0005-0000-0000-00007F230000}"/>
    <cellStyle name="Normal 46 2 2 2 2 3 2 3 3" xfId="24185" xr:uid="{00000000-0005-0000-0000-0000795E0000}"/>
    <cellStyle name="Normal 46 2 2 2 2 3 2 5" xfId="19172" xr:uid="{00000000-0005-0000-0000-0000E44A0000}"/>
    <cellStyle name="Normal 46 2 2 2 2 3 3" xfId="5726" xr:uid="{00000000-0005-0000-0000-00005E160000}"/>
    <cellStyle name="Normal 46 2 2 2 2 3 3 2" xfId="15778" xr:uid="{00000000-0005-0000-0000-0000A23D0000}"/>
    <cellStyle name="Normal 46 2 2 2 2 3 3 2 3" xfId="30873" xr:uid="{00000000-0005-0000-0000-000099780000}"/>
    <cellStyle name="Normal 46 2 2 2 2 3 3 3" xfId="10758" xr:uid="{00000000-0005-0000-0000-0000062A0000}"/>
    <cellStyle name="Normal 46 2 2 2 2 3 3 3 3" xfId="25856" xr:uid="{00000000-0005-0000-0000-000000650000}"/>
    <cellStyle name="Normal 46 2 2 2 2 3 3 5" xfId="20843" xr:uid="{00000000-0005-0000-0000-00006B510000}"/>
    <cellStyle name="Normal 46 2 2 2 2 3 4" xfId="12436" xr:uid="{00000000-0005-0000-0000-000094300000}"/>
    <cellStyle name="Normal 46 2 2 2 2 3 4 3" xfId="27531" xr:uid="{00000000-0005-0000-0000-00008B6B0000}"/>
    <cellStyle name="Normal 46 2 2 2 2 3 5" xfId="7415" xr:uid="{00000000-0005-0000-0000-0000F71C0000}"/>
    <cellStyle name="Normal 46 2 2 2 2 3 5 3" xfId="22514" xr:uid="{00000000-0005-0000-0000-0000F2570000}"/>
    <cellStyle name="Normal 46 2 2 2 2 3 7" xfId="17501" xr:uid="{00000000-0005-0000-0000-00005D440000}"/>
    <cellStyle name="Normal 46 2 2 2 2 4" xfId="3197" xr:uid="{00000000-0005-0000-0000-00007D0C0000}"/>
    <cellStyle name="Normal 46 2 2 2 2 4 2" xfId="13271" xr:uid="{00000000-0005-0000-0000-0000D7330000}"/>
    <cellStyle name="Normal 46 2 2 2 2 4 2 3" xfId="28366" xr:uid="{00000000-0005-0000-0000-0000CE6E0000}"/>
    <cellStyle name="Normal 46 2 2 2 2 4 3" xfId="8251" xr:uid="{00000000-0005-0000-0000-00003B200000}"/>
    <cellStyle name="Normal 46 2 2 2 2 4 3 3" xfId="23349" xr:uid="{00000000-0005-0000-0000-0000355B0000}"/>
    <cellStyle name="Normal 46 2 2 2 2 4 5" xfId="18336" xr:uid="{00000000-0005-0000-0000-0000A0470000}"/>
    <cellStyle name="Normal 46 2 2 2 2 5" xfId="4890" xr:uid="{00000000-0005-0000-0000-00001A130000}"/>
    <cellStyle name="Normal 46 2 2 2 2 5 2" xfId="14942" xr:uid="{00000000-0005-0000-0000-00005E3A0000}"/>
    <cellStyle name="Normal 46 2 2 2 2 5 2 3" xfId="30037" xr:uid="{00000000-0005-0000-0000-000055750000}"/>
    <cellStyle name="Normal 46 2 2 2 2 5 3" xfId="9922" xr:uid="{00000000-0005-0000-0000-0000C2260000}"/>
    <cellStyle name="Normal 46 2 2 2 2 5 3 3" xfId="25020" xr:uid="{00000000-0005-0000-0000-0000BC610000}"/>
    <cellStyle name="Normal 46 2 2 2 2 5 5" xfId="20007" xr:uid="{00000000-0005-0000-0000-0000274E0000}"/>
    <cellStyle name="Normal 46 2 2 2 2 6" xfId="11600" xr:uid="{00000000-0005-0000-0000-0000502D0000}"/>
    <cellStyle name="Normal 46 2 2 2 2 6 3" xfId="26695" xr:uid="{00000000-0005-0000-0000-000047680000}"/>
    <cellStyle name="Normal 46 2 2 2 2 7" xfId="6579" xr:uid="{00000000-0005-0000-0000-0000B3190000}"/>
    <cellStyle name="Normal 46 2 2 2 2 7 3" xfId="21678" xr:uid="{00000000-0005-0000-0000-0000AE540000}"/>
    <cellStyle name="Normal 46 2 2 2 2 9" xfId="16665" xr:uid="{00000000-0005-0000-0000-000019410000}"/>
    <cellStyle name="Normal 46 2 2 2 3" xfId="1716" xr:uid="{00000000-0005-0000-0000-0000B4060000}"/>
    <cellStyle name="Normal 46 2 2 2 3 2" xfId="2555" xr:uid="{00000000-0005-0000-0000-0000FB090000}"/>
    <cellStyle name="Normal 46 2 2 2 3 2 2" xfId="4244" xr:uid="{00000000-0005-0000-0000-000094100000}"/>
    <cellStyle name="Normal 46 2 2 2 3 2 2 2" xfId="14317" xr:uid="{00000000-0005-0000-0000-0000ED370000}"/>
    <cellStyle name="Normal 46 2 2 2 3 2 2 2 3" xfId="29412" xr:uid="{00000000-0005-0000-0000-0000E4720000}"/>
    <cellStyle name="Normal 46 2 2 2 3 2 2 3" xfId="9297" xr:uid="{00000000-0005-0000-0000-000051240000}"/>
    <cellStyle name="Normal 46 2 2 2 3 2 2 3 3" xfId="24395" xr:uid="{00000000-0005-0000-0000-00004B5F0000}"/>
    <cellStyle name="Normal 46 2 2 2 3 2 2 5" xfId="19382" xr:uid="{00000000-0005-0000-0000-0000B64B0000}"/>
    <cellStyle name="Normal 46 2 2 2 3 2 3" xfId="5936" xr:uid="{00000000-0005-0000-0000-000030170000}"/>
    <cellStyle name="Normal 46 2 2 2 3 2 3 2" xfId="15988" xr:uid="{00000000-0005-0000-0000-0000743E0000}"/>
    <cellStyle name="Normal 46 2 2 2 3 2 3 2 3" xfId="31083" xr:uid="{00000000-0005-0000-0000-00006B790000}"/>
    <cellStyle name="Normal 46 2 2 2 3 2 3 3" xfId="10968" xr:uid="{00000000-0005-0000-0000-0000D82A0000}"/>
    <cellStyle name="Normal 46 2 2 2 3 2 3 3 3" xfId="26066" xr:uid="{00000000-0005-0000-0000-0000D2650000}"/>
    <cellStyle name="Normal 46 2 2 2 3 2 3 5" xfId="21053" xr:uid="{00000000-0005-0000-0000-00003D520000}"/>
    <cellStyle name="Normal 46 2 2 2 3 2 4" xfId="12646" xr:uid="{00000000-0005-0000-0000-000066310000}"/>
    <cellStyle name="Normal 46 2 2 2 3 2 4 3" xfId="27741" xr:uid="{00000000-0005-0000-0000-00005D6C0000}"/>
    <cellStyle name="Normal 46 2 2 2 3 2 5" xfId="7625" xr:uid="{00000000-0005-0000-0000-0000C91D0000}"/>
    <cellStyle name="Normal 46 2 2 2 3 2 5 3" xfId="22724" xr:uid="{00000000-0005-0000-0000-0000C4580000}"/>
    <cellStyle name="Normal 46 2 2 2 3 2 7" xfId="17711" xr:uid="{00000000-0005-0000-0000-00002F450000}"/>
    <cellStyle name="Normal 46 2 2 2 3 3" xfId="3407" xr:uid="{00000000-0005-0000-0000-00004F0D0000}"/>
    <cellStyle name="Normal 46 2 2 2 3 3 2" xfId="13481" xr:uid="{00000000-0005-0000-0000-0000A9340000}"/>
    <cellStyle name="Normal 46 2 2 2 3 3 2 3" xfId="28576" xr:uid="{00000000-0005-0000-0000-0000A06F0000}"/>
    <cellStyle name="Normal 46 2 2 2 3 3 3" xfId="8461" xr:uid="{00000000-0005-0000-0000-00000D210000}"/>
    <cellStyle name="Normal 46 2 2 2 3 3 3 3" xfId="23559" xr:uid="{00000000-0005-0000-0000-0000075C0000}"/>
    <cellStyle name="Normal 46 2 2 2 3 3 5" xfId="18546" xr:uid="{00000000-0005-0000-0000-000072480000}"/>
    <cellStyle name="Normal 46 2 2 2 3 4" xfId="5100" xr:uid="{00000000-0005-0000-0000-0000EC130000}"/>
    <cellStyle name="Normal 46 2 2 2 3 4 2" xfId="15152" xr:uid="{00000000-0005-0000-0000-0000303B0000}"/>
    <cellStyle name="Normal 46 2 2 2 3 4 2 3" xfId="30247" xr:uid="{00000000-0005-0000-0000-000027760000}"/>
    <cellStyle name="Normal 46 2 2 2 3 4 3" xfId="10132" xr:uid="{00000000-0005-0000-0000-000094270000}"/>
    <cellStyle name="Normal 46 2 2 2 3 4 3 3" xfId="25230" xr:uid="{00000000-0005-0000-0000-00008E620000}"/>
    <cellStyle name="Normal 46 2 2 2 3 4 5" xfId="20217" xr:uid="{00000000-0005-0000-0000-0000F94E0000}"/>
    <cellStyle name="Normal 46 2 2 2 3 5" xfId="11810" xr:uid="{00000000-0005-0000-0000-0000222E0000}"/>
    <cellStyle name="Normal 46 2 2 2 3 5 3" xfId="26905" xr:uid="{00000000-0005-0000-0000-000019690000}"/>
    <cellStyle name="Normal 46 2 2 2 3 6" xfId="6789" xr:uid="{00000000-0005-0000-0000-0000851A0000}"/>
    <cellStyle name="Normal 46 2 2 2 3 6 3" xfId="21888" xr:uid="{00000000-0005-0000-0000-000080550000}"/>
    <cellStyle name="Normal 46 2 2 2 3 8" xfId="16875" xr:uid="{00000000-0005-0000-0000-0000EB410000}"/>
    <cellStyle name="Normal 46 2 2 2 4" xfId="2137" xr:uid="{00000000-0005-0000-0000-000059080000}"/>
    <cellStyle name="Normal 46 2 2 2 4 2" xfId="3826" xr:uid="{00000000-0005-0000-0000-0000F20E0000}"/>
    <cellStyle name="Normal 46 2 2 2 4 2 2" xfId="13899" xr:uid="{00000000-0005-0000-0000-00004B360000}"/>
    <cellStyle name="Normal 46 2 2 2 4 2 2 3" xfId="28994" xr:uid="{00000000-0005-0000-0000-000042710000}"/>
    <cellStyle name="Normal 46 2 2 2 4 2 3" xfId="8879" xr:uid="{00000000-0005-0000-0000-0000AF220000}"/>
    <cellStyle name="Normal 46 2 2 2 4 2 3 3" xfId="23977" xr:uid="{00000000-0005-0000-0000-0000A95D0000}"/>
    <cellStyle name="Normal 46 2 2 2 4 2 5" xfId="18964" xr:uid="{00000000-0005-0000-0000-0000144A0000}"/>
    <cellStyle name="Normal 46 2 2 2 4 3" xfId="5518" xr:uid="{00000000-0005-0000-0000-00008E150000}"/>
    <cellStyle name="Normal 46 2 2 2 4 3 2" xfId="15570" xr:uid="{00000000-0005-0000-0000-0000D23C0000}"/>
    <cellStyle name="Normal 46 2 2 2 4 3 2 3" xfId="30665" xr:uid="{00000000-0005-0000-0000-0000C9770000}"/>
    <cellStyle name="Normal 46 2 2 2 4 3 3" xfId="10550" xr:uid="{00000000-0005-0000-0000-000036290000}"/>
    <cellStyle name="Normal 46 2 2 2 4 3 3 3" xfId="25648" xr:uid="{00000000-0005-0000-0000-000030640000}"/>
    <cellStyle name="Normal 46 2 2 2 4 3 5" xfId="20635" xr:uid="{00000000-0005-0000-0000-00009B500000}"/>
    <cellStyle name="Normal 46 2 2 2 4 4" xfId="12228" xr:uid="{00000000-0005-0000-0000-0000C42F0000}"/>
    <cellStyle name="Normal 46 2 2 2 4 4 3" xfId="27323" xr:uid="{00000000-0005-0000-0000-0000BB6A0000}"/>
    <cellStyle name="Normal 46 2 2 2 4 5" xfId="7207" xr:uid="{00000000-0005-0000-0000-0000271C0000}"/>
    <cellStyle name="Normal 46 2 2 2 4 5 3" xfId="22306" xr:uid="{00000000-0005-0000-0000-000022570000}"/>
    <cellStyle name="Normal 46 2 2 2 4 7" xfId="17293" xr:uid="{00000000-0005-0000-0000-00008D430000}"/>
    <cellStyle name="Normal 46 2 2 2 5" xfId="2989" xr:uid="{00000000-0005-0000-0000-0000AD0B0000}"/>
    <cellStyle name="Normal 46 2 2 2 5 2" xfId="13063" xr:uid="{00000000-0005-0000-0000-000007330000}"/>
    <cellStyle name="Normal 46 2 2 2 5 2 3" xfId="28158" xr:uid="{00000000-0005-0000-0000-0000FE6D0000}"/>
    <cellStyle name="Normal 46 2 2 2 5 3" xfId="8043" xr:uid="{00000000-0005-0000-0000-00006B1F0000}"/>
    <cellStyle name="Normal 46 2 2 2 5 3 3" xfId="23141" xr:uid="{00000000-0005-0000-0000-0000655A0000}"/>
    <cellStyle name="Normal 46 2 2 2 5 5" xfId="18128" xr:uid="{00000000-0005-0000-0000-0000D0460000}"/>
    <cellStyle name="Normal 46 2 2 2 6" xfId="4682" xr:uid="{00000000-0005-0000-0000-00004A120000}"/>
    <cellStyle name="Normal 46 2 2 2 6 2" xfId="14734" xr:uid="{00000000-0005-0000-0000-00008E390000}"/>
    <cellStyle name="Normal 46 2 2 2 6 2 3" xfId="29829" xr:uid="{00000000-0005-0000-0000-000085740000}"/>
    <cellStyle name="Normal 46 2 2 2 6 3" xfId="9714" xr:uid="{00000000-0005-0000-0000-0000F2250000}"/>
    <cellStyle name="Normal 46 2 2 2 6 3 3" xfId="24812" xr:uid="{00000000-0005-0000-0000-0000EC600000}"/>
    <cellStyle name="Normal 46 2 2 2 6 5" xfId="19799" xr:uid="{00000000-0005-0000-0000-0000574D0000}"/>
    <cellStyle name="Normal 46 2 2 2 7" xfId="11392" xr:uid="{00000000-0005-0000-0000-0000802C0000}"/>
    <cellStyle name="Normal 46 2 2 2 7 3" xfId="26487" xr:uid="{00000000-0005-0000-0000-000077670000}"/>
    <cellStyle name="Normal 46 2 2 2 8" xfId="6371" xr:uid="{00000000-0005-0000-0000-0000E3180000}"/>
    <cellStyle name="Normal 46 2 2 2 8 3" xfId="21470" xr:uid="{00000000-0005-0000-0000-0000DE530000}"/>
    <cellStyle name="Normal 46 2 2 3" xfId="1399" xr:uid="{00000000-0005-0000-0000-000077050000}"/>
    <cellStyle name="Normal 46 2 2 3 2" xfId="1820" xr:uid="{00000000-0005-0000-0000-00001C070000}"/>
    <cellStyle name="Normal 46 2 2 3 2 2" xfId="2659" xr:uid="{00000000-0005-0000-0000-0000630A0000}"/>
    <cellStyle name="Normal 46 2 2 3 2 2 2" xfId="4348" xr:uid="{00000000-0005-0000-0000-0000FC100000}"/>
    <cellStyle name="Normal 46 2 2 3 2 2 2 2" xfId="14421" xr:uid="{00000000-0005-0000-0000-000055380000}"/>
    <cellStyle name="Normal 46 2 2 3 2 2 2 2 3" xfId="29516" xr:uid="{00000000-0005-0000-0000-00004C730000}"/>
    <cellStyle name="Normal 46 2 2 3 2 2 2 3" xfId="9401" xr:uid="{00000000-0005-0000-0000-0000B9240000}"/>
    <cellStyle name="Normal 46 2 2 3 2 2 2 3 3" xfId="24499" xr:uid="{00000000-0005-0000-0000-0000B35F0000}"/>
    <cellStyle name="Normal 46 2 2 3 2 2 2 5" xfId="19486" xr:uid="{00000000-0005-0000-0000-00001E4C0000}"/>
    <cellStyle name="Normal 46 2 2 3 2 2 3" xfId="6040" xr:uid="{00000000-0005-0000-0000-000098170000}"/>
    <cellStyle name="Normal 46 2 2 3 2 2 3 2" xfId="16092" xr:uid="{00000000-0005-0000-0000-0000DC3E0000}"/>
    <cellStyle name="Normal 46 2 2 3 2 2 3 2 3" xfId="31187" xr:uid="{00000000-0005-0000-0000-0000D3790000}"/>
    <cellStyle name="Normal 46 2 2 3 2 2 3 3" xfId="11072" xr:uid="{00000000-0005-0000-0000-0000402B0000}"/>
    <cellStyle name="Normal 46 2 2 3 2 2 3 3 3" xfId="26170" xr:uid="{00000000-0005-0000-0000-00003A660000}"/>
    <cellStyle name="Normal 46 2 2 3 2 2 3 5" xfId="21157" xr:uid="{00000000-0005-0000-0000-0000A5520000}"/>
    <cellStyle name="Normal 46 2 2 3 2 2 4" xfId="12750" xr:uid="{00000000-0005-0000-0000-0000CE310000}"/>
    <cellStyle name="Normal 46 2 2 3 2 2 4 3" xfId="27845" xr:uid="{00000000-0005-0000-0000-0000C56C0000}"/>
    <cellStyle name="Normal 46 2 2 3 2 2 5" xfId="7729" xr:uid="{00000000-0005-0000-0000-0000311E0000}"/>
    <cellStyle name="Normal 46 2 2 3 2 2 5 3" xfId="22828" xr:uid="{00000000-0005-0000-0000-00002C590000}"/>
    <cellStyle name="Normal 46 2 2 3 2 2 7" xfId="17815" xr:uid="{00000000-0005-0000-0000-000097450000}"/>
    <cellStyle name="Normal 46 2 2 3 2 3" xfId="3511" xr:uid="{00000000-0005-0000-0000-0000B70D0000}"/>
    <cellStyle name="Normal 46 2 2 3 2 3 2" xfId="13585" xr:uid="{00000000-0005-0000-0000-000011350000}"/>
    <cellStyle name="Normal 46 2 2 3 2 3 2 3" xfId="28680" xr:uid="{00000000-0005-0000-0000-000008700000}"/>
    <cellStyle name="Normal 46 2 2 3 2 3 3" xfId="8565" xr:uid="{00000000-0005-0000-0000-000075210000}"/>
    <cellStyle name="Normal 46 2 2 3 2 3 3 3" xfId="23663" xr:uid="{00000000-0005-0000-0000-00006F5C0000}"/>
    <cellStyle name="Normal 46 2 2 3 2 3 5" xfId="18650" xr:uid="{00000000-0005-0000-0000-0000DA480000}"/>
    <cellStyle name="Normal 46 2 2 3 2 4" xfId="5204" xr:uid="{00000000-0005-0000-0000-000054140000}"/>
    <cellStyle name="Normal 46 2 2 3 2 4 2" xfId="15256" xr:uid="{00000000-0005-0000-0000-0000983B0000}"/>
    <cellStyle name="Normal 46 2 2 3 2 4 2 3" xfId="30351" xr:uid="{00000000-0005-0000-0000-00008F760000}"/>
    <cellStyle name="Normal 46 2 2 3 2 4 3" xfId="10236" xr:uid="{00000000-0005-0000-0000-0000FC270000}"/>
    <cellStyle name="Normal 46 2 2 3 2 4 3 3" xfId="25334" xr:uid="{00000000-0005-0000-0000-0000F6620000}"/>
    <cellStyle name="Normal 46 2 2 3 2 4 5" xfId="20321" xr:uid="{00000000-0005-0000-0000-0000614F0000}"/>
    <cellStyle name="Normal 46 2 2 3 2 5" xfId="11914" xr:uid="{00000000-0005-0000-0000-00008A2E0000}"/>
    <cellStyle name="Normal 46 2 2 3 2 5 3" xfId="27009" xr:uid="{00000000-0005-0000-0000-000081690000}"/>
    <cellStyle name="Normal 46 2 2 3 2 6" xfId="6893" xr:uid="{00000000-0005-0000-0000-0000ED1A0000}"/>
    <cellStyle name="Normal 46 2 2 3 2 6 3" xfId="21992" xr:uid="{00000000-0005-0000-0000-0000E8550000}"/>
    <cellStyle name="Normal 46 2 2 3 2 8" xfId="16979" xr:uid="{00000000-0005-0000-0000-000053420000}"/>
    <cellStyle name="Normal 46 2 2 3 3" xfId="2241" xr:uid="{00000000-0005-0000-0000-0000C1080000}"/>
    <cellStyle name="Normal 46 2 2 3 3 2" xfId="3930" xr:uid="{00000000-0005-0000-0000-00005A0F0000}"/>
    <cellStyle name="Normal 46 2 2 3 3 2 2" xfId="14003" xr:uid="{00000000-0005-0000-0000-0000B3360000}"/>
    <cellStyle name="Normal 46 2 2 3 3 2 2 3" xfId="29098" xr:uid="{00000000-0005-0000-0000-0000AA710000}"/>
    <cellStyle name="Normal 46 2 2 3 3 2 3" xfId="8983" xr:uid="{00000000-0005-0000-0000-000017230000}"/>
    <cellStyle name="Normal 46 2 2 3 3 2 3 3" xfId="24081" xr:uid="{00000000-0005-0000-0000-0000115E0000}"/>
    <cellStyle name="Normal 46 2 2 3 3 2 5" xfId="19068" xr:uid="{00000000-0005-0000-0000-00007C4A0000}"/>
    <cellStyle name="Normal 46 2 2 3 3 3" xfId="5622" xr:uid="{00000000-0005-0000-0000-0000F6150000}"/>
    <cellStyle name="Normal 46 2 2 3 3 3 2" xfId="15674" xr:uid="{00000000-0005-0000-0000-00003A3D0000}"/>
    <cellStyle name="Normal 46 2 2 3 3 3 2 3" xfId="30769" xr:uid="{00000000-0005-0000-0000-000031780000}"/>
    <cellStyle name="Normal 46 2 2 3 3 3 3" xfId="10654" xr:uid="{00000000-0005-0000-0000-00009E290000}"/>
    <cellStyle name="Normal 46 2 2 3 3 3 3 3" xfId="25752" xr:uid="{00000000-0005-0000-0000-000098640000}"/>
    <cellStyle name="Normal 46 2 2 3 3 3 5" xfId="20739" xr:uid="{00000000-0005-0000-0000-000003510000}"/>
    <cellStyle name="Normal 46 2 2 3 3 4" xfId="12332" xr:uid="{00000000-0005-0000-0000-00002C300000}"/>
    <cellStyle name="Normal 46 2 2 3 3 4 3" xfId="27427" xr:uid="{00000000-0005-0000-0000-0000236B0000}"/>
    <cellStyle name="Normal 46 2 2 3 3 5" xfId="7311" xr:uid="{00000000-0005-0000-0000-00008F1C0000}"/>
    <cellStyle name="Normal 46 2 2 3 3 5 3" xfId="22410" xr:uid="{00000000-0005-0000-0000-00008A570000}"/>
    <cellStyle name="Normal 46 2 2 3 3 7" xfId="17397" xr:uid="{00000000-0005-0000-0000-0000F5430000}"/>
    <cellStyle name="Normal 46 2 2 3 4" xfId="3093" xr:uid="{00000000-0005-0000-0000-0000150C0000}"/>
    <cellStyle name="Normal 46 2 2 3 4 2" xfId="13167" xr:uid="{00000000-0005-0000-0000-00006F330000}"/>
    <cellStyle name="Normal 46 2 2 3 4 2 3" xfId="28262" xr:uid="{00000000-0005-0000-0000-0000666E0000}"/>
    <cellStyle name="Normal 46 2 2 3 4 3" xfId="8147" xr:uid="{00000000-0005-0000-0000-0000D31F0000}"/>
    <cellStyle name="Normal 46 2 2 3 4 3 3" xfId="23245" xr:uid="{00000000-0005-0000-0000-0000CD5A0000}"/>
    <cellStyle name="Normal 46 2 2 3 4 5" xfId="18232" xr:uid="{00000000-0005-0000-0000-000038470000}"/>
    <cellStyle name="Normal 46 2 2 3 5" xfId="4786" xr:uid="{00000000-0005-0000-0000-0000B2120000}"/>
    <cellStyle name="Normal 46 2 2 3 5 2" xfId="14838" xr:uid="{00000000-0005-0000-0000-0000F6390000}"/>
    <cellStyle name="Normal 46 2 2 3 5 2 3" xfId="29933" xr:uid="{00000000-0005-0000-0000-0000ED740000}"/>
    <cellStyle name="Normal 46 2 2 3 5 3" xfId="9818" xr:uid="{00000000-0005-0000-0000-00005A260000}"/>
    <cellStyle name="Normal 46 2 2 3 5 3 3" xfId="24916" xr:uid="{00000000-0005-0000-0000-000054610000}"/>
    <cellStyle name="Normal 46 2 2 3 5 5" xfId="19903" xr:uid="{00000000-0005-0000-0000-0000BF4D0000}"/>
    <cellStyle name="Normal 46 2 2 3 6" xfId="11496" xr:uid="{00000000-0005-0000-0000-0000E82C0000}"/>
    <cellStyle name="Normal 46 2 2 3 6 3" xfId="26591" xr:uid="{00000000-0005-0000-0000-0000DF670000}"/>
    <cellStyle name="Normal 46 2 2 3 7" xfId="6475" xr:uid="{00000000-0005-0000-0000-00004B190000}"/>
    <cellStyle name="Normal 46 2 2 3 7 3" xfId="21574" xr:uid="{00000000-0005-0000-0000-000046540000}"/>
    <cellStyle name="Normal 46 2 2 3 9" xfId="16561" xr:uid="{00000000-0005-0000-0000-0000B1400000}"/>
    <cellStyle name="Normal 46 2 2 4" xfId="1612" xr:uid="{00000000-0005-0000-0000-00004C060000}"/>
    <cellStyle name="Normal 46 2 2 4 2" xfId="2451" xr:uid="{00000000-0005-0000-0000-000093090000}"/>
    <cellStyle name="Normal 46 2 2 4 2 2" xfId="4140" xr:uid="{00000000-0005-0000-0000-00002C100000}"/>
    <cellStyle name="Normal 46 2 2 4 2 2 2" xfId="14213" xr:uid="{00000000-0005-0000-0000-000085370000}"/>
    <cellStyle name="Normal 46 2 2 4 2 2 2 3" xfId="29308" xr:uid="{00000000-0005-0000-0000-00007C720000}"/>
    <cellStyle name="Normal 46 2 2 4 2 2 3" xfId="9193" xr:uid="{00000000-0005-0000-0000-0000E9230000}"/>
    <cellStyle name="Normal 46 2 2 4 2 2 3 3" xfId="24291" xr:uid="{00000000-0005-0000-0000-0000E35E0000}"/>
    <cellStyle name="Normal 46 2 2 4 2 2 5" xfId="19278" xr:uid="{00000000-0005-0000-0000-00004E4B0000}"/>
    <cellStyle name="Normal 46 2 2 4 2 3" xfId="5832" xr:uid="{00000000-0005-0000-0000-0000C8160000}"/>
    <cellStyle name="Normal 46 2 2 4 2 3 2" xfId="15884" xr:uid="{00000000-0005-0000-0000-00000C3E0000}"/>
    <cellStyle name="Normal 46 2 2 4 2 3 2 3" xfId="30979" xr:uid="{00000000-0005-0000-0000-000003790000}"/>
    <cellStyle name="Normal 46 2 2 4 2 3 3" xfId="10864" xr:uid="{00000000-0005-0000-0000-0000702A0000}"/>
    <cellStyle name="Normal 46 2 2 4 2 3 3 3" xfId="25962" xr:uid="{00000000-0005-0000-0000-00006A650000}"/>
    <cellStyle name="Normal 46 2 2 4 2 3 5" xfId="20949" xr:uid="{00000000-0005-0000-0000-0000D5510000}"/>
    <cellStyle name="Normal 46 2 2 4 2 4" xfId="12542" xr:uid="{00000000-0005-0000-0000-0000FE300000}"/>
    <cellStyle name="Normal 46 2 2 4 2 4 3" xfId="27637" xr:uid="{00000000-0005-0000-0000-0000F56B0000}"/>
    <cellStyle name="Normal 46 2 2 4 2 5" xfId="7521" xr:uid="{00000000-0005-0000-0000-0000611D0000}"/>
    <cellStyle name="Normal 46 2 2 4 2 5 3" xfId="22620" xr:uid="{00000000-0005-0000-0000-00005C580000}"/>
    <cellStyle name="Normal 46 2 2 4 2 7" xfId="17607" xr:uid="{00000000-0005-0000-0000-0000C7440000}"/>
    <cellStyle name="Normal 46 2 2 4 3" xfId="3303" xr:uid="{00000000-0005-0000-0000-0000E70C0000}"/>
    <cellStyle name="Normal 46 2 2 4 3 2" xfId="13377" xr:uid="{00000000-0005-0000-0000-000041340000}"/>
    <cellStyle name="Normal 46 2 2 4 3 2 3" xfId="28472" xr:uid="{00000000-0005-0000-0000-0000386F0000}"/>
    <cellStyle name="Normal 46 2 2 4 3 3" xfId="8357" xr:uid="{00000000-0005-0000-0000-0000A5200000}"/>
    <cellStyle name="Normal 46 2 2 4 3 3 3" xfId="23455" xr:uid="{00000000-0005-0000-0000-00009F5B0000}"/>
    <cellStyle name="Normal 46 2 2 4 3 5" xfId="18442" xr:uid="{00000000-0005-0000-0000-00000A480000}"/>
    <cellStyle name="Normal 46 2 2 4 4" xfId="4996" xr:uid="{00000000-0005-0000-0000-000084130000}"/>
    <cellStyle name="Normal 46 2 2 4 4 2" xfId="15048" xr:uid="{00000000-0005-0000-0000-0000C83A0000}"/>
    <cellStyle name="Normal 46 2 2 4 4 2 3" xfId="30143" xr:uid="{00000000-0005-0000-0000-0000BF750000}"/>
    <cellStyle name="Normal 46 2 2 4 4 3" xfId="10028" xr:uid="{00000000-0005-0000-0000-00002C270000}"/>
    <cellStyle name="Normal 46 2 2 4 4 3 3" xfId="25126" xr:uid="{00000000-0005-0000-0000-000026620000}"/>
    <cellStyle name="Normal 46 2 2 4 4 5" xfId="20113" xr:uid="{00000000-0005-0000-0000-0000914E0000}"/>
    <cellStyle name="Normal 46 2 2 4 5" xfId="11706" xr:uid="{00000000-0005-0000-0000-0000BA2D0000}"/>
    <cellStyle name="Normal 46 2 2 4 5 3" xfId="26801" xr:uid="{00000000-0005-0000-0000-0000B1680000}"/>
    <cellStyle name="Normal 46 2 2 4 6" xfId="6685" xr:uid="{00000000-0005-0000-0000-00001D1A0000}"/>
    <cellStyle name="Normal 46 2 2 4 6 3" xfId="21784" xr:uid="{00000000-0005-0000-0000-000018550000}"/>
    <cellStyle name="Normal 46 2 2 4 8" xfId="16771" xr:uid="{00000000-0005-0000-0000-000083410000}"/>
    <cellStyle name="Normal 46 2 2 5" xfId="2033" xr:uid="{00000000-0005-0000-0000-0000F1070000}"/>
    <cellStyle name="Normal 46 2 2 5 2" xfId="3722" xr:uid="{00000000-0005-0000-0000-00008A0E0000}"/>
    <cellStyle name="Normal 46 2 2 5 2 2" xfId="13795" xr:uid="{00000000-0005-0000-0000-0000E3350000}"/>
    <cellStyle name="Normal 46 2 2 5 2 2 3" xfId="28890" xr:uid="{00000000-0005-0000-0000-0000DA700000}"/>
    <cellStyle name="Normal 46 2 2 5 2 3" xfId="8775" xr:uid="{00000000-0005-0000-0000-000047220000}"/>
    <cellStyle name="Normal 46 2 2 5 2 3 3" xfId="23873" xr:uid="{00000000-0005-0000-0000-0000415D0000}"/>
    <cellStyle name="Normal 46 2 2 5 2 5" xfId="18860" xr:uid="{00000000-0005-0000-0000-0000AC490000}"/>
    <cellStyle name="Normal 46 2 2 5 3" xfId="5414" xr:uid="{00000000-0005-0000-0000-000026150000}"/>
    <cellStyle name="Normal 46 2 2 5 3 2" xfId="15466" xr:uid="{00000000-0005-0000-0000-00006A3C0000}"/>
    <cellStyle name="Normal 46 2 2 5 3 2 3" xfId="30561" xr:uid="{00000000-0005-0000-0000-000061770000}"/>
    <cellStyle name="Normal 46 2 2 5 3 3" xfId="10446" xr:uid="{00000000-0005-0000-0000-0000CE280000}"/>
    <cellStyle name="Normal 46 2 2 5 3 3 3" xfId="25544" xr:uid="{00000000-0005-0000-0000-0000C8630000}"/>
    <cellStyle name="Normal 46 2 2 5 3 5" xfId="20531" xr:uid="{00000000-0005-0000-0000-000033500000}"/>
    <cellStyle name="Normal 46 2 2 5 4" xfId="12124" xr:uid="{00000000-0005-0000-0000-00005C2F0000}"/>
    <cellStyle name="Normal 46 2 2 5 4 3" xfId="27219" xr:uid="{00000000-0005-0000-0000-0000536A0000}"/>
    <cellStyle name="Normal 46 2 2 5 5" xfId="7103" xr:uid="{00000000-0005-0000-0000-0000BF1B0000}"/>
    <cellStyle name="Normal 46 2 2 5 5 3" xfId="22202" xr:uid="{00000000-0005-0000-0000-0000BA560000}"/>
    <cellStyle name="Normal 46 2 2 5 7" xfId="17189" xr:uid="{00000000-0005-0000-0000-000025430000}"/>
    <cellStyle name="Normal 46 2 2 6" xfId="2885" xr:uid="{00000000-0005-0000-0000-0000450B0000}"/>
    <cellStyle name="Normal 46 2 2 6 2" xfId="12959" xr:uid="{00000000-0005-0000-0000-00009F320000}"/>
    <cellStyle name="Normal 46 2 2 6 2 3" xfId="28054" xr:uid="{00000000-0005-0000-0000-0000966D0000}"/>
    <cellStyle name="Normal 46 2 2 6 3" xfId="7939" xr:uid="{00000000-0005-0000-0000-0000031F0000}"/>
    <cellStyle name="Normal 46 2 2 6 3 3" xfId="23037" xr:uid="{00000000-0005-0000-0000-0000FD590000}"/>
    <cellStyle name="Normal 46 2 2 6 5" xfId="18024" xr:uid="{00000000-0005-0000-0000-000068460000}"/>
    <cellStyle name="Normal 46 2 2 7" xfId="4578" xr:uid="{00000000-0005-0000-0000-0000E2110000}"/>
    <cellStyle name="Normal 46 2 2 7 2" xfId="14630" xr:uid="{00000000-0005-0000-0000-000026390000}"/>
    <cellStyle name="Normal 46 2 2 7 2 3" xfId="29725" xr:uid="{00000000-0005-0000-0000-00001D740000}"/>
    <cellStyle name="Normal 46 2 2 7 3" xfId="9610" xr:uid="{00000000-0005-0000-0000-00008A250000}"/>
    <cellStyle name="Normal 46 2 2 7 3 3" xfId="24708" xr:uid="{00000000-0005-0000-0000-000084600000}"/>
    <cellStyle name="Normal 46 2 2 7 5" xfId="19695" xr:uid="{00000000-0005-0000-0000-0000EF4C0000}"/>
    <cellStyle name="Normal 46 2 2 8" xfId="11288" xr:uid="{00000000-0005-0000-0000-0000182C0000}"/>
    <cellStyle name="Normal 46 2 2 8 3" xfId="26383" xr:uid="{00000000-0005-0000-0000-00000F670000}"/>
    <cellStyle name="Normal 46 2 2 9" xfId="6267" xr:uid="{00000000-0005-0000-0000-00007B180000}"/>
    <cellStyle name="Normal 46 2 2 9 3" xfId="21366" xr:uid="{00000000-0005-0000-0000-000076530000}"/>
    <cellStyle name="Normal 46 2 3" xfId="1232" xr:uid="{00000000-0005-0000-0000-0000D0040000}"/>
    <cellStyle name="Normal 46 2 3 10" xfId="16405" xr:uid="{00000000-0005-0000-0000-000015400000}"/>
    <cellStyle name="Normal 46 2 3 2" xfId="1451" xr:uid="{00000000-0005-0000-0000-0000AB050000}"/>
    <cellStyle name="Normal 46 2 3 2 2" xfId="1872" xr:uid="{00000000-0005-0000-0000-000050070000}"/>
    <cellStyle name="Normal 46 2 3 2 2 2" xfId="2711" xr:uid="{00000000-0005-0000-0000-0000970A0000}"/>
    <cellStyle name="Normal 46 2 3 2 2 2 2" xfId="4400" xr:uid="{00000000-0005-0000-0000-000030110000}"/>
    <cellStyle name="Normal 46 2 3 2 2 2 2 2" xfId="14473" xr:uid="{00000000-0005-0000-0000-000089380000}"/>
    <cellStyle name="Normal 46 2 3 2 2 2 2 2 3" xfId="29568" xr:uid="{00000000-0005-0000-0000-000080730000}"/>
    <cellStyle name="Normal 46 2 3 2 2 2 2 3" xfId="9453" xr:uid="{00000000-0005-0000-0000-0000ED240000}"/>
    <cellStyle name="Normal 46 2 3 2 2 2 2 3 3" xfId="24551" xr:uid="{00000000-0005-0000-0000-0000E75F0000}"/>
    <cellStyle name="Normal 46 2 3 2 2 2 2 5" xfId="19538" xr:uid="{00000000-0005-0000-0000-0000524C0000}"/>
    <cellStyle name="Normal 46 2 3 2 2 2 3" xfId="6092" xr:uid="{00000000-0005-0000-0000-0000CC170000}"/>
    <cellStyle name="Normal 46 2 3 2 2 2 3 2" xfId="16144" xr:uid="{00000000-0005-0000-0000-0000103F0000}"/>
    <cellStyle name="Normal 46 2 3 2 2 2 3 2 3" xfId="31239" xr:uid="{00000000-0005-0000-0000-0000077A0000}"/>
    <cellStyle name="Normal 46 2 3 2 2 2 3 3" xfId="11124" xr:uid="{00000000-0005-0000-0000-0000742B0000}"/>
    <cellStyle name="Normal 46 2 3 2 2 2 3 3 3" xfId="26222" xr:uid="{00000000-0005-0000-0000-00006E660000}"/>
    <cellStyle name="Normal 46 2 3 2 2 2 3 5" xfId="21209" xr:uid="{00000000-0005-0000-0000-0000D9520000}"/>
    <cellStyle name="Normal 46 2 3 2 2 2 4" xfId="12802" xr:uid="{00000000-0005-0000-0000-000002320000}"/>
    <cellStyle name="Normal 46 2 3 2 2 2 4 3" xfId="27897" xr:uid="{00000000-0005-0000-0000-0000F96C0000}"/>
    <cellStyle name="Normal 46 2 3 2 2 2 5" xfId="7781" xr:uid="{00000000-0005-0000-0000-0000651E0000}"/>
    <cellStyle name="Normal 46 2 3 2 2 2 5 3" xfId="22880" xr:uid="{00000000-0005-0000-0000-000060590000}"/>
    <cellStyle name="Normal 46 2 3 2 2 2 7" xfId="17867" xr:uid="{00000000-0005-0000-0000-0000CB450000}"/>
    <cellStyle name="Normal 46 2 3 2 2 3" xfId="3563" xr:uid="{00000000-0005-0000-0000-0000EB0D0000}"/>
    <cellStyle name="Normal 46 2 3 2 2 3 2" xfId="13637" xr:uid="{00000000-0005-0000-0000-000045350000}"/>
    <cellStyle name="Normal 46 2 3 2 2 3 2 3" xfId="28732" xr:uid="{00000000-0005-0000-0000-00003C700000}"/>
    <cellStyle name="Normal 46 2 3 2 2 3 3" xfId="8617" xr:uid="{00000000-0005-0000-0000-0000A9210000}"/>
    <cellStyle name="Normal 46 2 3 2 2 3 3 3" xfId="23715" xr:uid="{00000000-0005-0000-0000-0000A35C0000}"/>
    <cellStyle name="Normal 46 2 3 2 2 3 5" xfId="18702" xr:uid="{00000000-0005-0000-0000-00000E490000}"/>
    <cellStyle name="Normal 46 2 3 2 2 4" xfId="5256" xr:uid="{00000000-0005-0000-0000-000088140000}"/>
    <cellStyle name="Normal 46 2 3 2 2 4 2" xfId="15308" xr:uid="{00000000-0005-0000-0000-0000CC3B0000}"/>
    <cellStyle name="Normal 46 2 3 2 2 4 2 3" xfId="30403" xr:uid="{00000000-0005-0000-0000-0000C3760000}"/>
    <cellStyle name="Normal 46 2 3 2 2 4 3" xfId="10288" xr:uid="{00000000-0005-0000-0000-000030280000}"/>
    <cellStyle name="Normal 46 2 3 2 2 4 3 3" xfId="25386" xr:uid="{00000000-0005-0000-0000-00002A630000}"/>
    <cellStyle name="Normal 46 2 3 2 2 4 5" xfId="20373" xr:uid="{00000000-0005-0000-0000-0000954F0000}"/>
    <cellStyle name="Normal 46 2 3 2 2 5" xfId="11966" xr:uid="{00000000-0005-0000-0000-0000BE2E0000}"/>
    <cellStyle name="Normal 46 2 3 2 2 5 3" xfId="27061" xr:uid="{00000000-0005-0000-0000-0000B5690000}"/>
    <cellStyle name="Normal 46 2 3 2 2 6" xfId="6945" xr:uid="{00000000-0005-0000-0000-0000211B0000}"/>
    <cellStyle name="Normal 46 2 3 2 2 6 3" xfId="22044" xr:uid="{00000000-0005-0000-0000-00001C560000}"/>
    <cellStyle name="Normal 46 2 3 2 2 8" xfId="17031" xr:uid="{00000000-0005-0000-0000-000087420000}"/>
    <cellStyle name="Normal 46 2 3 2 3" xfId="2293" xr:uid="{00000000-0005-0000-0000-0000F5080000}"/>
    <cellStyle name="Normal 46 2 3 2 3 2" xfId="3982" xr:uid="{00000000-0005-0000-0000-00008E0F0000}"/>
    <cellStyle name="Normal 46 2 3 2 3 2 2" xfId="14055" xr:uid="{00000000-0005-0000-0000-0000E7360000}"/>
    <cellStyle name="Normal 46 2 3 2 3 2 2 3" xfId="29150" xr:uid="{00000000-0005-0000-0000-0000DE710000}"/>
    <cellStyle name="Normal 46 2 3 2 3 2 3" xfId="9035" xr:uid="{00000000-0005-0000-0000-00004B230000}"/>
    <cellStyle name="Normal 46 2 3 2 3 2 3 3" xfId="24133" xr:uid="{00000000-0005-0000-0000-0000455E0000}"/>
    <cellStyle name="Normal 46 2 3 2 3 2 5" xfId="19120" xr:uid="{00000000-0005-0000-0000-0000B04A0000}"/>
    <cellStyle name="Normal 46 2 3 2 3 3" xfId="5674" xr:uid="{00000000-0005-0000-0000-00002A160000}"/>
    <cellStyle name="Normal 46 2 3 2 3 3 2" xfId="15726" xr:uid="{00000000-0005-0000-0000-00006E3D0000}"/>
    <cellStyle name="Normal 46 2 3 2 3 3 2 3" xfId="30821" xr:uid="{00000000-0005-0000-0000-000065780000}"/>
    <cellStyle name="Normal 46 2 3 2 3 3 3" xfId="10706" xr:uid="{00000000-0005-0000-0000-0000D2290000}"/>
    <cellStyle name="Normal 46 2 3 2 3 3 3 3" xfId="25804" xr:uid="{00000000-0005-0000-0000-0000CC640000}"/>
    <cellStyle name="Normal 46 2 3 2 3 3 5" xfId="20791" xr:uid="{00000000-0005-0000-0000-000037510000}"/>
    <cellStyle name="Normal 46 2 3 2 3 4" xfId="12384" xr:uid="{00000000-0005-0000-0000-000060300000}"/>
    <cellStyle name="Normal 46 2 3 2 3 4 3" xfId="27479" xr:uid="{00000000-0005-0000-0000-0000576B0000}"/>
    <cellStyle name="Normal 46 2 3 2 3 5" xfId="7363" xr:uid="{00000000-0005-0000-0000-0000C31C0000}"/>
    <cellStyle name="Normal 46 2 3 2 3 5 3" xfId="22462" xr:uid="{00000000-0005-0000-0000-0000BE570000}"/>
    <cellStyle name="Normal 46 2 3 2 3 7" xfId="17449" xr:uid="{00000000-0005-0000-0000-000029440000}"/>
    <cellStyle name="Normal 46 2 3 2 4" xfId="3145" xr:uid="{00000000-0005-0000-0000-0000490C0000}"/>
    <cellStyle name="Normal 46 2 3 2 4 2" xfId="13219" xr:uid="{00000000-0005-0000-0000-0000A3330000}"/>
    <cellStyle name="Normal 46 2 3 2 4 2 3" xfId="28314" xr:uid="{00000000-0005-0000-0000-00009A6E0000}"/>
    <cellStyle name="Normal 46 2 3 2 4 3" xfId="8199" xr:uid="{00000000-0005-0000-0000-000007200000}"/>
    <cellStyle name="Normal 46 2 3 2 4 3 3" xfId="23297" xr:uid="{00000000-0005-0000-0000-0000015B0000}"/>
    <cellStyle name="Normal 46 2 3 2 4 5" xfId="18284" xr:uid="{00000000-0005-0000-0000-00006C470000}"/>
    <cellStyle name="Normal 46 2 3 2 5" xfId="4838" xr:uid="{00000000-0005-0000-0000-0000E6120000}"/>
    <cellStyle name="Normal 46 2 3 2 5 2" xfId="14890" xr:uid="{00000000-0005-0000-0000-00002A3A0000}"/>
    <cellStyle name="Normal 46 2 3 2 5 2 3" xfId="29985" xr:uid="{00000000-0005-0000-0000-000021750000}"/>
    <cellStyle name="Normal 46 2 3 2 5 3" xfId="9870" xr:uid="{00000000-0005-0000-0000-00008E260000}"/>
    <cellStyle name="Normal 46 2 3 2 5 3 3" xfId="24968" xr:uid="{00000000-0005-0000-0000-000088610000}"/>
    <cellStyle name="Normal 46 2 3 2 5 5" xfId="19955" xr:uid="{00000000-0005-0000-0000-0000F34D0000}"/>
    <cellStyle name="Normal 46 2 3 2 6" xfId="11548" xr:uid="{00000000-0005-0000-0000-00001C2D0000}"/>
    <cellStyle name="Normal 46 2 3 2 6 3" xfId="26643" xr:uid="{00000000-0005-0000-0000-000013680000}"/>
    <cellStyle name="Normal 46 2 3 2 7" xfId="6527" xr:uid="{00000000-0005-0000-0000-00007F190000}"/>
    <cellStyle name="Normal 46 2 3 2 7 3" xfId="21626" xr:uid="{00000000-0005-0000-0000-00007A540000}"/>
    <cellStyle name="Normal 46 2 3 2 9" xfId="16613" xr:uid="{00000000-0005-0000-0000-0000E5400000}"/>
    <cellStyle name="Normal 46 2 3 3" xfId="1664" xr:uid="{00000000-0005-0000-0000-000080060000}"/>
    <cellStyle name="Normal 46 2 3 3 2" xfId="2503" xr:uid="{00000000-0005-0000-0000-0000C7090000}"/>
    <cellStyle name="Normal 46 2 3 3 2 2" xfId="4192" xr:uid="{00000000-0005-0000-0000-000060100000}"/>
    <cellStyle name="Normal 46 2 3 3 2 2 2" xfId="14265" xr:uid="{00000000-0005-0000-0000-0000B9370000}"/>
    <cellStyle name="Normal 46 2 3 3 2 2 2 3" xfId="29360" xr:uid="{00000000-0005-0000-0000-0000B0720000}"/>
    <cellStyle name="Normal 46 2 3 3 2 2 3" xfId="9245" xr:uid="{00000000-0005-0000-0000-00001D240000}"/>
    <cellStyle name="Normal 46 2 3 3 2 2 3 3" xfId="24343" xr:uid="{00000000-0005-0000-0000-0000175F0000}"/>
    <cellStyle name="Normal 46 2 3 3 2 2 5" xfId="19330" xr:uid="{00000000-0005-0000-0000-0000824B0000}"/>
    <cellStyle name="Normal 46 2 3 3 2 3" xfId="5884" xr:uid="{00000000-0005-0000-0000-0000FC160000}"/>
    <cellStyle name="Normal 46 2 3 3 2 3 2" xfId="15936" xr:uid="{00000000-0005-0000-0000-0000403E0000}"/>
    <cellStyle name="Normal 46 2 3 3 2 3 2 3" xfId="31031" xr:uid="{00000000-0005-0000-0000-000037790000}"/>
    <cellStyle name="Normal 46 2 3 3 2 3 3" xfId="10916" xr:uid="{00000000-0005-0000-0000-0000A42A0000}"/>
    <cellStyle name="Normal 46 2 3 3 2 3 3 3" xfId="26014" xr:uid="{00000000-0005-0000-0000-00009E650000}"/>
    <cellStyle name="Normal 46 2 3 3 2 3 5" xfId="21001" xr:uid="{00000000-0005-0000-0000-000009520000}"/>
    <cellStyle name="Normal 46 2 3 3 2 4" xfId="12594" xr:uid="{00000000-0005-0000-0000-000032310000}"/>
    <cellStyle name="Normal 46 2 3 3 2 4 3" xfId="27689" xr:uid="{00000000-0005-0000-0000-0000296C0000}"/>
    <cellStyle name="Normal 46 2 3 3 2 5" xfId="7573" xr:uid="{00000000-0005-0000-0000-0000951D0000}"/>
    <cellStyle name="Normal 46 2 3 3 2 5 3" xfId="22672" xr:uid="{00000000-0005-0000-0000-000090580000}"/>
    <cellStyle name="Normal 46 2 3 3 2 7" xfId="17659" xr:uid="{00000000-0005-0000-0000-0000FB440000}"/>
    <cellStyle name="Normal 46 2 3 3 3" xfId="3355" xr:uid="{00000000-0005-0000-0000-00001B0D0000}"/>
    <cellStyle name="Normal 46 2 3 3 3 2" xfId="13429" xr:uid="{00000000-0005-0000-0000-000075340000}"/>
    <cellStyle name="Normal 46 2 3 3 3 2 3" xfId="28524" xr:uid="{00000000-0005-0000-0000-00006C6F0000}"/>
    <cellStyle name="Normal 46 2 3 3 3 3" xfId="8409" xr:uid="{00000000-0005-0000-0000-0000D9200000}"/>
    <cellStyle name="Normal 46 2 3 3 3 3 3" xfId="23507" xr:uid="{00000000-0005-0000-0000-0000D35B0000}"/>
    <cellStyle name="Normal 46 2 3 3 3 5" xfId="18494" xr:uid="{00000000-0005-0000-0000-00003E480000}"/>
    <cellStyle name="Normal 46 2 3 3 4" xfId="5048" xr:uid="{00000000-0005-0000-0000-0000B8130000}"/>
    <cellStyle name="Normal 46 2 3 3 4 2" xfId="15100" xr:uid="{00000000-0005-0000-0000-0000FC3A0000}"/>
    <cellStyle name="Normal 46 2 3 3 4 2 3" xfId="30195" xr:uid="{00000000-0005-0000-0000-0000F3750000}"/>
    <cellStyle name="Normal 46 2 3 3 4 3" xfId="10080" xr:uid="{00000000-0005-0000-0000-000060270000}"/>
    <cellStyle name="Normal 46 2 3 3 4 3 3" xfId="25178" xr:uid="{00000000-0005-0000-0000-00005A620000}"/>
    <cellStyle name="Normal 46 2 3 3 4 5" xfId="20165" xr:uid="{00000000-0005-0000-0000-0000C54E0000}"/>
    <cellStyle name="Normal 46 2 3 3 5" xfId="11758" xr:uid="{00000000-0005-0000-0000-0000EE2D0000}"/>
    <cellStyle name="Normal 46 2 3 3 5 3" xfId="26853" xr:uid="{00000000-0005-0000-0000-0000E5680000}"/>
    <cellStyle name="Normal 46 2 3 3 6" xfId="6737" xr:uid="{00000000-0005-0000-0000-0000511A0000}"/>
    <cellStyle name="Normal 46 2 3 3 6 3" xfId="21836" xr:uid="{00000000-0005-0000-0000-00004C550000}"/>
    <cellStyle name="Normal 46 2 3 3 8" xfId="16823" xr:uid="{00000000-0005-0000-0000-0000B7410000}"/>
    <cellStyle name="Normal 46 2 3 4" xfId="2085" xr:uid="{00000000-0005-0000-0000-000025080000}"/>
    <cellStyle name="Normal 46 2 3 4 2" xfId="3774" xr:uid="{00000000-0005-0000-0000-0000BE0E0000}"/>
    <cellStyle name="Normal 46 2 3 4 2 2" xfId="13847" xr:uid="{00000000-0005-0000-0000-000017360000}"/>
    <cellStyle name="Normal 46 2 3 4 2 2 3" xfId="28942" xr:uid="{00000000-0005-0000-0000-00000E710000}"/>
    <cellStyle name="Normal 46 2 3 4 2 3" xfId="8827" xr:uid="{00000000-0005-0000-0000-00007B220000}"/>
    <cellStyle name="Normal 46 2 3 4 2 3 3" xfId="23925" xr:uid="{00000000-0005-0000-0000-0000755D0000}"/>
    <cellStyle name="Normal 46 2 3 4 2 5" xfId="18912" xr:uid="{00000000-0005-0000-0000-0000E0490000}"/>
    <cellStyle name="Normal 46 2 3 4 3" xfId="5466" xr:uid="{00000000-0005-0000-0000-00005A150000}"/>
    <cellStyle name="Normal 46 2 3 4 3 2" xfId="15518" xr:uid="{00000000-0005-0000-0000-00009E3C0000}"/>
    <cellStyle name="Normal 46 2 3 4 3 2 3" xfId="30613" xr:uid="{00000000-0005-0000-0000-000095770000}"/>
    <cellStyle name="Normal 46 2 3 4 3 3" xfId="10498" xr:uid="{00000000-0005-0000-0000-000002290000}"/>
    <cellStyle name="Normal 46 2 3 4 3 3 3" xfId="25596" xr:uid="{00000000-0005-0000-0000-0000FC630000}"/>
    <cellStyle name="Normal 46 2 3 4 3 5" xfId="20583" xr:uid="{00000000-0005-0000-0000-000067500000}"/>
    <cellStyle name="Normal 46 2 3 4 4" xfId="12176" xr:uid="{00000000-0005-0000-0000-0000902F0000}"/>
    <cellStyle name="Normal 46 2 3 4 4 3" xfId="27271" xr:uid="{00000000-0005-0000-0000-0000876A0000}"/>
    <cellStyle name="Normal 46 2 3 4 5" xfId="7155" xr:uid="{00000000-0005-0000-0000-0000F31B0000}"/>
    <cellStyle name="Normal 46 2 3 4 5 3" xfId="22254" xr:uid="{00000000-0005-0000-0000-0000EE560000}"/>
    <cellStyle name="Normal 46 2 3 4 7" xfId="17241" xr:uid="{00000000-0005-0000-0000-000059430000}"/>
    <cellStyle name="Normal 46 2 3 5" xfId="2937" xr:uid="{00000000-0005-0000-0000-0000790B0000}"/>
    <cellStyle name="Normal 46 2 3 5 2" xfId="13011" xr:uid="{00000000-0005-0000-0000-0000D3320000}"/>
    <cellStyle name="Normal 46 2 3 5 2 3" xfId="28106" xr:uid="{00000000-0005-0000-0000-0000CA6D0000}"/>
    <cellStyle name="Normal 46 2 3 5 3" xfId="7991" xr:uid="{00000000-0005-0000-0000-0000371F0000}"/>
    <cellStyle name="Normal 46 2 3 5 3 3" xfId="23089" xr:uid="{00000000-0005-0000-0000-0000315A0000}"/>
    <cellStyle name="Normal 46 2 3 5 5" xfId="18076" xr:uid="{00000000-0005-0000-0000-00009C460000}"/>
    <cellStyle name="Normal 46 2 3 6" xfId="4630" xr:uid="{00000000-0005-0000-0000-000016120000}"/>
    <cellStyle name="Normal 46 2 3 6 2" xfId="14682" xr:uid="{00000000-0005-0000-0000-00005A390000}"/>
    <cellStyle name="Normal 46 2 3 6 2 3" xfId="29777" xr:uid="{00000000-0005-0000-0000-000051740000}"/>
    <cellStyle name="Normal 46 2 3 6 3" xfId="9662" xr:uid="{00000000-0005-0000-0000-0000BE250000}"/>
    <cellStyle name="Normal 46 2 3 6 3 3" xfId="24760" xr:uid="{00000000-0005-0000-0000-0000B8600000}"/>
    <cellStyle name="Normal 46 2 3 6 5" xfId="19747" xr:uid="{00000000-0005-0000-0000-0000234D0000}"/>
    <cellStyle name="Normal 46 2 3 7" xfId="11340" xr:uid="{00000000-0005-0000-0000-00004C2C0000}"/>
    <cellStyle name="Normal 46 2 3 7 3" xfId="26435" xr:uid="{00000000-0005-0000-0000-000043670000}"/>
    <cellStyle name="Normal 46 2 3 8" xfId="6319" xr:uid="{00000000-0005-0000-0000-0000AF180000}"/>
    <cellStyle name="Normal 46 2 3 8 3" xfId="21418" xr:uid="{00000000-0005-0000-0000-0000AA530000}"/>
    <cellStyle name="Normal 46 2 4" xfId="1345" xr:uid="{00000000-0005-0000-0000-000041050000}"/>
    <cellStyle name="Normal 46 2 4 2" xfId="1768" xr:uid="{00000000-0005-0000-0000-0000E8060000}"/>
    <cellStyle name="Normal 46 2 4 2 2" xfId="2607" xr:uid="{00000000-0005-0000-0000-00002F0A0000}"/>
    <cellStyle name="Normal 46 2 4 2 2 2" xfId="4296" xr:uid="{00000000-0005-0000-0000-0000C8100000}"/>
    <cellStyle name="Normal 46 2 4 2 2 2 2" xfId="14369" xr:uid="{00000000-0005-0000-0000-000021380000}"/>
    <cellStyle name="Normal 46 2 4 2 2 2 2 3" xfId="29464" xr:uid="{00000000-0005-0000-0000-000018730000}"/>
    <cellStyle name="Normal 46 2 4 2 2 2 3" xfId="9349" xr:uid="{00000000-0005-0000-0000-000085240000}"/>
    <cellStyle name="Normal 46 2 4 2 2 2 3 3" xfId="24447" xr:uid="{00000000-0005-0000-0000-00007F5F0000}"/>
    <cellStyle name="Normal 46 2 4 2 2 2 5" xfId="19434" xr:uid="{00000000-0005-0000-0000-0000EA4B0000}"/>
    <cellStyle name="Normal 46 2 4 2 2 3" xfId="5988" xr:uid="{00000000-0005-0000-0000-000064170000}"/>
    <cellStyle name="Normal 46 2 4 2 2 3 2" xfId="16040" xr:uid="{00000000-0005-0000-0000-0000A83E0000}"/>
    <cellStyle name="Normal 46 2 4 2 2 3 2 3" xfId="31135" xr:uid="{00000000-0005-0000-0000-00009F790000}"/>
    <cellStyle name="Normal 46 2 4 2 2 3 3" xfId="11020" xr:uid="{00000000-0005-0000-0000-00000C2B0000}"/>
    <cellStyle name="Normal 46 2 4 2 2 3 3 3" xfId="26118" xr:uid="{00000000-0005-0000-0000-000006660000}"/>
    <cellStyle name="Normal 46 2 4 2 2 3 5" xfId="21105" xr:uid="{00000000-0005-0000-0000-000071520000}"/>
    <cellStyle name="Normal 46 2 4 2 2 4" xfId="12698" xr:uid="{00000000-0005-0000-0000-00009A310000}"/>
    <cellStyle name="Normal 46 2 4 2 2 4 3" xfId="27793" xr:uid="{00000000-0005-0000-0000-0000916C0000}"/>
    <cellStyle name="Normal 46 2 4 2 2 5" xfId="7677" xr:uid="{00000000-0005-0000-0000-0000FD1D0000}"/>
    <cellStyle name="Normal 46 2 4 2 2 5 3" xfId="22776" xr:uid="{00000000-0005-0000-0000-0000F8580000}"/>
    <cellStyle name="Normal 46 2 4 2 2 7" xfId="17763" xr:uid="{00000000-0005-0000-0000-000063450000}"/>
    <cellStyle name="Normal 46 2 4 2 3" xfId="3459" xr:uid="{00000000-0005-0000-0000-0000830D0000}"/>
    <cellStyle name="Normal 46 2 4 2 3 2" xfId="13533" xr:uid="{00000000-0005-0000-0000-0000DD340000}"/>
    <cellStyle name="Normal 46 2 4 2 3 2 3" xfId="28628" xr:uid="{00000000-0005-0000-0000-0000D46F0000}"/>
    <cellStyle name="Normal 46 2 4 2 3 3" xfId="8513" xr:uid="{00000000-0005-0000-0000-000041210000}"/>
    <cellStyle name="Normal 46 2 4 2 3 3 3" xfId="23611" xr:uid="{00000000-0005-0000-0000-00003B5C0000}"/>
    <cellStyle name="Normal 46 2 4 2 3 5" xfId="18598" xr:uid="{00000000-0005-0000-0000-0000A6480000}"/>
    <cellStyle name="Normal 46 2 4 2 4" xfId="5152" xr:uid="{00000000-0005-0000-0000-000020140000}"/>
    <cellStyle name="Normal 46 2 4 2 4 2" xfId="15204" xr:uid="{00000000-0005-0000-0000-0000643B0000}"/>
    <cellStyle name="Normal 46 2 4 2 4 2 3" xfId="30299" xr:uid="{00000000-0005-0000-0000-00005B760000}"/>
    <cellStyle name="Normal 46 2 4 2 4 3" xfId="10184" xr:uid="{00000000-0005-0000-0000-0000C8270000}"/>
    <cellStyle name="Normal 46 2 4 2 4 3 3" xfId="25282" xr:uid="{00000000-0005-0000-0000-0000C2620000}"/>
    <cellStyle name="Normal 46 2 4 2 4 5" xfId="20269" xr:uid="{00000000-0005-0000-0000-00002D4F0000}"/>
    <cellStyle name="Normal 46 2 4 2 5" xfId="11862" xr:uid="{00000000-0005-0000-0000-0000562E0000}"/>
    <cellStyle name="Normal 46 2 4 2 5 3" xfId="26957" xr:uid="{00000000-0005-0000-0000-00004D690000}"/>
    <cellStyle name="Normal 46 2 4 2 6" xfId="6841" xr:uid="{00000000-0005-0000-0000-0000B91A0000}"/>
    <cellStyle name="Normal 46 2 4 2 6 3" xfId="21940" xr:uid="{00000000-0005-0000-0000-0000B4550000}"/>
    <cellStyle name="Normal 46 2 4 2 8" xfId="16927" xr:uid="{00000000-0005-0000-0000-00001F420000}"/>
    <cellStyle name="Normal 46 2 4 3" xfId="2189" xr:uid="{00000000-0005-0000-0000-00008D080000}"/>
    <cellStyle name="Normal 46 2 4 3 2" xfId="3878" xr:uid="{00000000-0005-0000-0000-0000260F0000}"/>
    <cellStyle name="Normal 46 2 4 3 2 2" xfId="13951" xr:uid="{00000000-0005-0000-0000-00007F360000}"/>
    <cellStyle name="Normal 46 2 4 3 2 2 3" xfId="29046" xr:uid="{00000000-0005-0000-0000-000076710000}"/>
    <cellStyle name="Normal 46 2 4 3 2 3" xfId="8931" xr:uid="{00000000-0005-0000-0000-0000E3220000}"/>
    <cellStyle name="Normal 46 2 4 3 2 3 3" xfId="24029" xr:uid="{00000000-0005-0000-0000-0000DD5D0000}"/>
    <cellStyle name="Normal 46 2 4 3 2 5" xfId="19016" xr:uid="{00000000-0005-0000-0000-0000484A0000}"/>
    <cellStyle name="Normal 46 2 4 3 3" xfId="5570" xr:uid="{00000000-0005-0000-0000-0000C2150000}"/>
    <cellStyle name="Normal 46 2 4 3 3 2" xfId="15622" xr:uid="{00000000-0005-0000-0000-0000063D0000}"/>
    <cellStyle name="Normal 46 2 4 3 3 2 3" xfId="30717" xr:uid="{00000000-0005-0000-0000-0000FD770000}"/>
    <cellStyle name="Normal 46 2 4 3 3 3" xfId="10602" xr:uid="{00000000-0005-0000-0000-00006A290000}"/>
    <cellStyle name="Normal 46 2 4 3 3 3 3" xfId="25700" xr:uid="{00000000-0005-0000-0000-000064640000}"/>
    <cellStyle name="Normal 46 2 4 3 3 5" xfId="20687" xr:uid="{00000000-0005-0000-0000-0000CF500000}"/>
    <cellStyle name="Normal 46 2 4 3 4" xfId="12280" xr:uid="{00000000-0005-0000-0000-0000F82F0000}"/>
    <cellStyle name="Normal 46 2 4 3 4 3" xfId="27375" xr:uid="{00000000-0005-0000-0000-0000EF6A0000}"/>
    <cellStyle name="Normal 46 2 4 3 5" xfId="7259" xr:uid="{00000000-0005-0000-0000-00005B1C0000}"/>
    <cellStyle name="Normal 46 2 4 3 5 3" xfId="22358" xr:uid="{00000000-0005-0000-0000-000056570000}"/>
    <cellStyle name="Normal 46 2 4 3 7" xfId="17345" xr:uid="{00000000-0005-0000-0000-0000C1430000}"/>
    <cellStyle name="Normal 46 2 4 4" xfId="3041" xr:uid="{00000000-0005-0000-0000-0000E10B0000}"/>
    <cellStyle name="Normal 46 2 4 4 2" xfId="13115" xr:uid="{00000000-0005-0000-0000-00003B330000}"/>
    <cellStyle name="Normal 46 2 4 4 2 3" xfId="28210" xr:uid="{00000000-0005-0000-0000-0000326E0000}"/>
    <cellStyle name="Normal 46 2 4 4 3" xfId="8095" xr:uid="{00000000-0005-0000-0000-00009F1F0000}"/>
    <cellStyle name="Normal 46 2 4 4 3 3" xfId="23193" xr:uid="{00000000-0005-0000-0000-0000995A0000}"/>
    <cellStyle name="Normal 46 2 4 4 5" xfId="18180" xr:uid="{00000000-0005-0000-0000-000004470000}"/>
    <cellStyle name="Normal 46 2 4 5" xfId="4734" xr:uid="{00000000-0005-0000-0000-00007E120000}"/>
    <cellStyle name="Normal 46 2 4 5 2" xfId="14786" xr:uid="{00000000-0005-0000-0000-0000C2390000}"/>
    <cellStyle name="Normal 46 2 4 5 2 3" xfId="29881" xr:uid="{00000000-0005-0000-0000-0000B9740000}"/>
    <cellStyle name="Normal 46 2 4 5 3" xfId="9766" xr:uid="{00000000-0005-0000-0000-000026260000}"/>
    <cellStyle name="Normal 46 2 4 5 3 3" xfId="24864" xr:uid="{00000000-0005-0000-0000-000020610000}"/>
    <cellStyle name="Normal 46 2 4 5 5" xfId="19851" xr:uid="{00000000-0005-0000-0000-00008B4D0000}"/>
    <cellStyle name="Normal 46 2 4 6" xfId="11444" xr:uid="{00000000-0005-0000-0000-0000B42C0000}"/>
    <cellStyle name="Normal 46 2 4 6 3" xfId="26539" xr:uid="{00000000-0005-0000-0000-0000AB670000}"/>
    <cellStyle name="Normal 46 2 4 7" xfId="6423" xr:uid="{00000000-0005-0000-0000-000017190000}"/>
    <cellStyle name="Normal 46 2 4 7 3" xfId="21522" xr:uid="{00000000-0005-0000-0000-000012540000}"/>
    <cellStyle name="Normal 46 2 4 9" xfId="16509" xr:uid="{00000000-0005-0000-0000-00007D400000}"/>
    <cellStyle name="Normal 46 2 5" xfId="1558" xr:uid="{00000000-0005-0000-0000-000016060000}"/>
    <cellStyle name="Normal 46 2 5 2" xfId="2399" xr:uid="{00000000-0005-0000-0000-00005F090000}"/>
    <cellStyle name="Normal 46 2 5 2 2" xfId="4088" xr:uid="{00000000-0005-0000-0000-0000F80F0000}"/>
    <cellStyle name="Normal 46 2 5 2 2 2" xfId="14161" xr:uid="{00000000-0005-0000-0000-000051370000}"/>
    <cellStyle name="Normal 46 2 5 2 2 2 3" xfId="29256" xr:uid="{00000000-0005-0000-0000-000048720000}"/>
    <cellStyle name="Normal 46 2 5 2 2 3" xfId="9141" xr:uid="{00000000-0005-0000-0000-0000B5230000}"/>
    <cellStyle name="Normal 46 2 5 2 2 3 3" xfId="24239" xr:uid="{00000000-0005-0000-0000-0000AF5E0000}"/>
    <cellStyle name="Normal 46 2 5 2 2 5" xfId="19226" xr:uid="{00000000-0005-0000-0000-00001A4B0000}"/>
    <cellStyle name="Normal 46 2 5 2 3" xfId="5780" xr:uid="{00000000-0005-0000-0000-000094160000}"/>
    <cellStyle name="Normal 46 2 5 2 3 2" xfId="15832" xr:uid="{00000000-0005-0000-0000-0000D83D0000}"/>
    <cellStyle name="Normal 46 2 5 2 3 2 3" xfId="30927" xr:uid="{00000000-0005-0000-0000-0000CF780000}"/>
    <cellStyle name="Normal 46 2 5 2 3 3" xfId="10812" xr:uid="{00000000-0005-0000-0000-00003C2A0000}"/>
    <cellStyle name="Normal 46 2 5 2 3 3 3" xfId="25910" xr:uid="{00000000-0005-0000-0000-000036650000}"/>
    <cellStyle name="Normal 46 2 5 2 3 5" xfId="20897" xr:uid="{00000000-0005-0000-0000-0000A1510000}"/>
    <cellStyle name="Normal 46 2 5 2 4" xfId="12490" xr:uid="{00000000-0005-0000-0000-0000CA300000}"/>
    <cellStyle name="Normal 46 2 5 2 4 3" xfId="27585" xr:uid="{00000000-0005-0000-0000-0000C16B0000}"/>
    <cellStyle name="Normal 46 2 5 2 5" xfId="7469" xr:uid="{00000000-0005-0000-0000-00002D1D0000}"/>
    <cellStyle name="Normal 46 2 5 2 5 3" xfId="22568" xr:uid="{00000000-0005-0000-0000-000028580000}"/>
    <cellStyle name="Normal 46 2 5 2 7" xfId="17555" xr:uid="{00000000-0005-0000-0000-000093440000}"/>
    <cellStyle name="Normal 46 2 5 3" xfId="3251" xr:uid="{00000000-0005-0000-0000-0000B30C0000}"/>
    <cellStyle name="Normal 46 2 5 3 2" xfId="13325" xr:uid="{00000000-0005-0000-0000-00000D340000}"/>
    <cellStyle name="Normal 46 2 5 3 2 3" xfId="28420" xr:uid="{00000000-0005-0000-0000-0000046F0000}"/>
    <cellStyle name="Normal 46 2 5 3 3" xfId="8305" xr:uid="{00000000-0005-0000-0000-000071200000}"/>
    <cellStyle name="Normal 46 2 5 3 3 3" xfId="23403" xr:uid="{00000000-0005-0000-0000-00006B5B0000}"/>
    <cellStyle name="Normal 46 2 5 3 5" xfId="18390" xr:uid="{00000000-0005-0000-0000-0000D6470000}"/>
    <cellStyle name="Normal 46 2 5 4" xfId="4944" xr:uid="{00000000-0005-0000-0000-000050130000}"/>
    <cellStyle name="Normal 46 2 5 4 2" xfId="14996" xr:uid="{00000000-0005-0000-0000-0000943A0000}"/>
    <cellStyle name="Normal 46 2 5 4 2 3" xfId="30091" xr:uid="{00000000-0005-0000-0000-00008B750000}"/>
    <cellStyle name="Normal 46 2 5 4 3" xfId="9976" xr:uid="{00000000-0005-0000-0000-0000F8260000}"/>
    <cellStyle name="Normal 46 2 5 4 3 3" xfId="25074" xr:uid="{00000000-0005-0000-0000-0000F2610000}"/>
    <cellStyle name="Normal 46 2 5 4 5" xfId="20061" xr:uid="{00000000-0005-0000-0000-00005D4E0000}"/>
    <cellStyle name="Normal 46 2 5 5" xfId="11654" xr:uid="{00000000-0005-0000-0000-0000862D0000}"/>
    <cellStyle name="Normal 46 2 5 5 3" xfId="26749" xr:uid="{00000000-0005-0000-0000-00007D680000}"/>
    <cellStyle name="Normal 46 2 5 6" xfId="6633" xr:uid="{00000000-0005-0000-0000-0000E9190000}"/>
    <cellStyle name="Normal 46 2 5 6 3" xfId="21732" xr:uid="{00000000-0005-0000-0000-0000E4540000}"/>
    <cellStyle name="Normal 46 2 5 8" xfId="16719" xr:uid="{00000000-0005-0000-0000-00004F410000}"/>
    <cellStyle name="Normal 46 2 6" xfId="1979" xr:uid="{00000000-0005-0000-0000-0000BB070000}"/>
    <cellStyle name="Normal 46 2 6 2" xfId="3670" xr:uid="{00000000-0005-0000-0000-0000560E0000}"/>
    <cellStyle name="Normal 46 2 6 2 2" xfId="13743" xr:uid="{00000000-0005-0000-0000-0000AF350000}"/>
    <cellStyle name="Normal 46 2 6 2 2 3" xfId="28838" xr:uid="{00000000-0005-0000-0000-0000A6700000}"/>
    <cellStyle name="Normal 46 2 6 2 3" xfId="8723" xr:uid="{00000000-0005-0000-0000-000013220000}"/>
    <cellStyle name="Normal 46 2 6 2 3 3" xfId="23821" xr:uid="{00000000-0005-0000-0000-00000D5D0000}"/>
    <cellStyle name="Normal 46 2 6 2 5" xfId="18808" xr:uid="{00000000-0005-0000-0000-000078490000}"/>
    <cellStyle name="Normal 46 2 6 3" xfId="5362" xr:uid="{00000000-0005-0000-0000-0000F2140000}"/>
    <cellStyle name="Normal 46 2 6 3 2" xfId="15414" xr:uid="{00000000-0005-0000-0000-0000363C0000}"/>
    <cellStyle name="Normal 46 2 6 3 2 3" xfId="30509" xr:uid="{00000000-0005-0000-0000-00002D770000}"/>
    <cellStyle name="Normal 46 2 6 3 3" xfId="10394" xr:uid="{00000000-0005-0000-0000-00009A280000}"/>
    <cellStyle name="Normal 46 2 6 3 3 3" xfId="25492" xr:uid="{00000000-0005-0000-0000-000094630000}"/>
    <cellStyle name="Normal 46 2 6 3 5" xfId="20479" xr:uid="{00000000-0005-0000-0000-0000FF4F0000}"/>
    <cellStyle name="Normal 46 2 6 4" xfId="12072" xr:uid="{00000000-0005-0000-0000-0000282F0000}"/>
    <cellStyle name="Normal 46 2 6 4 3" xfId="27167" xr:uid="{00000000-0005-0000-0000-00001F6A0000}"/>
    <cellStyle name="Normal 46 2 6 5" xfId="7051" xr:uid="{00000000-0005-0000-0000-00008B1B0000}"/>
    <cellStyle name="Normal 46 2 6 5 3" xfId="22150" xr:uid="{00000000-0005-0000-0000-000086560000}"/>
    <cellStyle name="Normal 46 2 6 7" xfId="17137" xr:uid="{00000000-0005-0000-0000-0000F1420000}"/>
    <cellStyle name="Normal 46 2 7" xfId="2829" xr:uid="{00000000-0005-0000-0000-00000D0B0000}"/>
    <cellStyle name="Normal 46 2 7 2" xfId="12907" xr:uid="{00000000-0005-0000-0000-00006B320000}"/>
    <cellStyle name="Normal 46 2 7 2 3" xfId="28002" xr:uid="{00000000-0005-0000-0000-0000626D0000}"/>
    <cellStyle name="Normal 46 2 7 3" xfId="7887" xr:uid="{00000000-0005-0000-0000-0000CF1E0000}"/>
    <cellStyle name="Normal 46 2 7 3 3" xfId="22985" xr:uid="{00000000-0005-0000-0000-0000C9590000}"/>
    <cellStyle name="Normal 46 2 7 5" xfId="17972" xr:uid="{00000000-0005-0000-0000-000034460000}"/>
    <cellStyle name="Normal 46 2 8" xfId="4523" xr:uid="{00000000-0005-0000-0000-0000AB110000}"/>
    <cellStyle name="Normal 46 2 8 2" xfId="14578" xr:uid="{00000000-0005-0000-0000-0000F2380000}"/>
    <cellStyle name="Normal 46 2 8 2 3" xfId="29673" xr:uid="{00000000-0005-0000-0000-0000E9730000}"/>
    <cellStyle name="Normal 46 2 8 3" xfId="9558" xr:uid="{00000000-0005-0000-0000-000056250000}"/>
    <cellStyle name="Normal 46 2 8 3 3" xfId="24656" xr:uid="{00000000-0005-0000-0000-000050600000}"/>
    <cellStyle name="Normal 46 2 8 5" xfId="19643" xr:uid="{00000000-0005-0000-0000-0000BB4C0000}"/>
    <cellStyle name="Normal 46 2 9" xfId="11234" xr:uid="{00000000-0005-0000-0000-0000E22B0000}"/>
    <cellStyle name="Normal 46 2 9 3" xfId="26331" xr:uid="{00000000-0005-0000-0000-0000DB660000}"/>
    <cellStyle name="Normal 47" xfId="358" xr:uid="{00000000-0005-0000-0000-000066010000}"/>
    <cellStyle name="Normal 47 2" xfId="853" xr:uid="{00000000-0005-0000-0000-000055030000}"/>
    <cellStyle name="Normal 47 2 10" xfId="6214" xr:uid="{00000000-0005-0000-0000-000046180000}"/>
    <cellStyle name="Normal 47 2 10 3" xfId="21315" xr:uid="{00000000-0005-0000-0000-000043530000}"/>
    <cellStyle name="Normal 47 2 12" xfId="16300" xr:uid="{00000000-0005-0000-0000-0000AC3F0000}"/>
    <cellStyle name="Normal 47 2 2" xfId="1179" xr:uid="{00000000-0005-0000-0000-00009B040000}"/>
    <cellStyle name="Normal 47 2 2 11" xfId="16354" xr:uid="{00000000-0005-0000-0000-0000E23F0000}"/>
    <cellStyle name="Normal 47 2 2 2" xfId="1287" xr:uid="{00000000-0005-0000-0000-000007050000}"/>
    <cellStyle name="Normal 47 2 2 2 10" xfId="16458" xr:uid="{00000000-0005-0000-0000-00004A400000}"/>
    <cellStyle name="Normal 47 2 2 2 2" xfId="1504" xr:uid="{00000000-0005-0000-0000-0000E0050000}"/>
    <cellStyle name="Normal 47 2 2 2 2 2" xfId="1925" xr:uid="{00000000-0005-0000-0000-000085070000}"/>
    <cellStyle name="Normal 47 2 2 2 2 2 2" xfId="2764" xr:uid="{00000000-0005-0000-0000-0000CC0A0000}"/>
    <cellStyle name="Normal 47 2 2 2 2 2 2 2" xfId="4453" xr:uid="{00000000-0005-0000-0000-000065110000}"/>
    <cellStyle name="Normal 47 2 2 2 2 2 2 2 2" xfId="14526" xr:uid="{00000000-0005-0000-0000-0000BE380000}"/>
    <cellStyle name="Normal 47 2 2 2 2 2 2 2 2 3" xfId="29621" xr:uid="{00000000-0005-0000-0000-0000B5730000}"/>
    <cellStyle name="Normal 47 2 2 2 2 2 2 2 3" xfId="9506" xr:uid="{00000000-0005-0000-0000-000022250000}"/>
    <cellStyle name="Normal 47 2 2 2 2 2 2 2 3 3" xfId="24604" xr:uid="{00000000-0005-0000-0000-00001C600000}"/>
    <cellStyle name="Normal 47 2 2 2 2 2 2 2 5" xfId="19591" xr:uid="{00000000-0005-0000-0000-0000874C0000}"/>
    <cellStyle name="Normal 47 2 2 2 2 2 2 3" xfId="6145" xr:uid="{00000000-0005-0000-0000-000001180000}"/>
    <cellStyle name="Normal 47 2 2 2 2 2 2 3 2" xfId="16197" xr:uid="{00000000-0005-0000-0000-0000453F0000}"/>
    <cellStyle name="Normal 47 2 2 2 2 2 2 3 3" xfId="11177" xr:uid="{00000000-0005-0000-0000-0000A92B0000}"/>
    <cellStyle name="Normal 47 2 2 2 2 2 2 3 3 3" xfId="26275" xr:uid="{00000000-0005-0000-0000-0000A3660000}"/>
    <cellStyle name="Normal 47 2 2 2 2 2 2 3 5" xfId="21262" xr:uid="{00000000-0005-0000-0000-00000E530000}"/>
    <cellStyle name="Normal 47 2 2 2 2 2 2 4" xfId="12855" xr:uid="{00000000-0005-0000-0000-000037320000}"/>
    <cellStyle name="Normal 47 2 2 2 2 2 2 4 3" xfId="27950" xr:uid="{00000000-0005-0000-0000-00002E6D0000}"/>
    <cellStyle name="Normal 47 2 2 2 2 2 2 5" xfId="7834" xr:uid="{00000000-0005-0000-0000-00009A1E0000}"/>
    <cellStyle name="Normal 47 2 2 2 2 2 2 5 3" xfId="22933" xr:uid="{00000000-0005-0000-0000-000095590000}"/>
    <cellStyle name="Normal 47 2 2 2 2 2 2 7" xfId="17920" xr:uid="{00000000-0005-0000-0000-000000460000}"/>
    <cellStyle name="Normal 47 2 2 2 2 2 3" xfId="3616" xr:uid="{00000000-0005-0000-0000-0000200E0000}"/>
    <cellStyle name="Normal 47 2 2 2 2 2 3 2" xfId="13690" xr:uid="{00000000-0005-0000-0000-00007A350000}"/>
    <cellStyle name="Normal 47 2 2 2 2 2 3 2 3" xfId="28785" xr:uid="{00000000-0005-0000-0000-000071700000}"/>
    <cellStyle name="Normal 47 2 2 2 2 2 3 3" xfId="8670" xr:uid="{00000000-0005-0000-0000-0000DE210000}"/>
    <cellStyle name="Normal 47 2 2 2 2 2 3 3 3" xfId="23768" xr:uid="{00000000-0005-0000-0000-0000D85C0000}"/>
    <cellStyle name="Normal 47 2 2 2 2 2 3 5" xfId="18755" xr:uid="{00000000-0005-0000-0000-000043490000}"/>
    <cellStyle name="Normal 47 2 2 2 2 2 4" xfId="5309" xr:uid="{00000000-0005-0000-0000-0000BD140000}"/>
    <cellStyle name="Normal 47 2 2 2 2 2 4 2" xfId="15361" xr:uid="{00000000-0005-0000-0000-0000013C0000}"/>
    <cellStyle name="Normal 47 2 2 2 2 2 4 2 3" xfId="30456" xr:uid="{00000000-0005-0000-0000-0000F8760000}"/>
    <cellStyle name="Normal 47 2 2 2 2 2 4 3" xfId="10341" xr:uid="{00000000-0005-0000-0000-000065280000}"/>
    <cellStyle name="Normal 47 2 2 2 2 2 4 3 3" xfId="25439" xr:uid="{00000000-0005-0000-0000-00005F630000}"/>
    <cellStyle name="Normal 47 2 2 2 2 2 4 5" xfId="20426" xr:uid="{00000000-0005-0000-0000-0000CA4F0000}"/>
    <cellStyle name="Normal 47 2 2 2 2 2 5" xfId="12019" xr:uid="{00000000-0005-0000-0000-0000F32E0000}"/>
    <cellStyle name="Normal 47 2 2 2 2 2 5 3" xfId="27114" xr:uid="{00000000-0005-0000-0000-0000EA690000}"/>
    <cellStyle name="Normal 47 2 2 2 2 2 6" xfId="6998" xr:uid="{00000000-0005-0000-0000-0000561B0000}"/>
    <cellStyle name="Normal 47 2 2 2 2 2 6 3" xfId="22097" xr:uid="{00000000-0005-0000-0000-000051560000}"/>
    <cellStyle name="Normal 47 2 2 2 2 2 8" xfId="17084" xr:uid="{00000000-0005-0000-0000-0000BC420000}"/>
    <cellStyle name="Normal 47 2 2 2 2 3" xfId="2346" xr:uid="{00000000-0005-0000-0000-00002A090000}"/>
    <cellStyle name="Normal 47 2 2 2 2 3 2" xfId="4035" xr:uid="{00000000-0005-0000-0000-0000C30F0000}"/>
    <cellStyle name="Normal 47 2 2 2 2 3 2 2" xfId="14108" xr:uid="{00000000-0005-0000-0000-00001C370000}"/>
    <cellStyle name="Normal 47 2 2 2 2 3 2 2 3" xfId="29203" xr:uid="{00000000-0005-0000-0000-000013720000}"/>
    <cellStyle name="Normal 47 2 2 2 2 3 2 3" xfId="9088" xr:uid="{00000000-0005-0000-0000-000080230000}"/>
    <cellStyle name="Normal 47 2 2 2 2 3 2 3 3" xfId="24186" xr:uid="{00000000-0005-0000-0000-00007A5E0000}"/>
    <cellStyle name="Normal 47 2 2 2 2 3 2 5" xfId="19173" xr:uid="{00000000-0005-0000-0000-0000E54A0000}"/>
    <cellStyle name="Normal 47 2 2 2 2 3 3" xfId="5727" xr:uid="{00000000-0005-0000-0000-00005F160000}"/>
    <cellStyle name="Normal 47 2 2 2 2 3 3 2" xfId="15779" xr:uid="{00000000-0005-0000-0000-0000A33D0000}"/>
    <cellStyle name="Normal 47 2 2 2 2 3 3 2 3" xfId="30874" xr:uid="{00000000-0005-0000-0000-00009A780000}"/>
    <cellStyle name="Normal 47 2 2 2 2 3 3 3" xfId="10759" xr:uid="{00000000-0005-0000-0000-0000072A0000}"/>
    <cellStyle name="Normal 47 2 2 2 2 3 3 3 3" xfId="25857" xr:uid="{00000000-0005-0000-0000-000001650000}"/>
    <cellStyle name="Normal 47 2 2 2 2 3 3 5" xfId="20844" xr:uid="{00000000-0005-0000-0000-00006C510000}"/>
    <cellStyle name="Normal 47 2 2 2 2 3 4" xfId="12437" xr:uid="{00000000-0005-0000-0000-000095300000}"/>
    <cellStyle name="Normal 47 2 2 2 2 3 4 3" xfId="27532" xr:uid="{00000000-0005-0000-0000-00008C6B0000}"/>
    <cellStyle name="Normal 47 2 2 2 2 3 5" xfId="7416" xr:uid="{00000000-0005-0000-0000-0000F81C0000}"/>
    <cellStyle name="Normal 47 2 2 2 2 3 5 3" xfId="22515" xr:uid="{00000000-0005-0000-0000-0000F3570000}"/>
    <cellStyle name="Normal 47 2 2 2 2 3 7" xfId="17502" xr:uid="{00000000-0005-0000-0000-00005E440000}"/>
    <cellStyle name="Normal 47 2 2 2 2 4" xfId="3198" xr:uid="{00000000-0005-0000-0000-00007E0C0000}"/>
    <cellStyle name="Normal 47 2 2 2 2 4 2" xfId="13272" xr:uid="{00000000-0005-0000-0000-0000D8330000}"/>
    <cellStyle name="Normal 47 2 2 2 2 4 2 3" xfId="28367" xr:uid="{00000000-0005-0000-0000-0000CF6E0000}"/>
    <cellStyle name="Normal 47 2 2 2 2 4 3" xfId="8252" xr:uid="{00000000-0005-0000-0000-00003C200000}"/>
    <cellStyle name="Normal 47 2 2 2 2 4 3 3" xfId="23350" xr:uid="{00000000-0005-0000-0000-0000365B0000}"/>
    <cellStyle name="Normal 47 2 2 2 2 4 5" xfId="18337" xr:uid="{00000000-0005-0000-0000-0000A1470000}"/>
    <cellStyle name="Normal 47 2 2 2 2 5" xfId="4891" xr:uid="{00000000-0005-0000-0000-00001B130000}"/>
    <cellStyle name="Normal 47 2 2 2 2 5 2" xfId="14943" xr:uid="{00000000-0005-0000-0000-00005F3A0000}"/>
    <cellStyle name="Normal 47 2 2 2 2 5 2 3" xfId="30038" xr:uid="{00000000-0005-0000-0000-000056750000}"/>
    <cellStyle name="Normal 47 2 2 2 2 5 3" xfId="9923" xr:uid="{00000000-0005-0000-0000-0000C3260000}"/>
    <cellStyle name="Normal 47 2 2 2 2 5 3 3" xfId="25021" xr:uid="{00000000-0005-0000-0000-0000BD610000}"/>
    <cellStyle name="Normal 47 2 2 2 2 5 5" xfId="20008" xr:uid="{00000000-0005-0000-0000-0000284E0000}"/>
    <cellStyle name="Normal 47 2 2 2 2 6" xfId="11601" xr:uid="{00000000-0005-0000-0000-0000512D0000}"/>
    <cellStyle name="Normal 47 2 2 2 2 6 3" xfId="26696" xr:uid="{00000000-0005-0000-0000-000048680000}"/>
    <cellStyle name="Normal 47 2 2 2 2 7" xfId="6580" xr:uid="{00000000-0005-0000-0000-0000B4190000}"/>
    <cellStyle name="Normal 47 2 2 2 2 7 3" xfId="21679" xr:uid="{00000000-0005-0000-0000-0000AF540000}"/>
    <cellStyle name="Normal 47 2 2 2 2 9" xfId="16666" xr:uid="{00000000-0005-0000-0000-00001A410000}"/>
    <cellStyle name="Normal 47 2 2 2 3" xfId="1717" xr:uid="{00000000-0005-0000-0000-0000B5060000}"/>
    <cellStyle name="Normal 47 2 2 2 3 2" xfId="2556" xr:uid="{00000000-0005-0000-0000-0000FC090000}"/>
    <cellStyle name="Normal 47 2 2 2 3 2 2" xfId="4245" xr:uid="{00000000-0005-0000-0000-000095100000}"/>
    <cellStyle name="Normal 47 2 2 2 3 2 2 2" xfId="14318" xr:uid="{00000000-0005-0000-0000-0000EE370000}"/>
    <cellStyle name="Normal 47 2 2 2 3 2 2 2 3" xfId="29413" xr:uid="{00000000-0005-0000-0000-0000E5720000}"/>
    <cellStyle name="Normal 47 2 2 2 3 2 2 3" xfId="9298" xr:uid="{00000000-0005-0000-0000-000052240000}"/>
    <cellStyle name="Normal 47 2 2 2 3 2 2 3 3" xfId="24396" xr:uid="{00000000-0005-0000-0000-00004C5F0000}"/>
    <cellStyle name="Normal 47 2 2 2 3 2 2 5" xfId="19383" xr:uid="{00000000-0005-0000-0000-0000B74B0000}"/>
    <cellStyle name="Normal 47 2 2 2 3 2 3" xfId="5937" xr:uid="{00000000-0005-0000-0000-000031170000}"/>
    <cellStyle name="Normal 47 2 2 2 3 2 3 2" xfId="15989" xr:uid="{00000000-0005-0000-0000-0000753E0000}"/>
    <cellStyle name="Normal 47 2 2 2 3 2 3 2 3" xfId="31084" xr:uid="{00000000-0005-0000-0000-00006C790000}"/>
    <cellStyle name="Normal 47 2 2 2 3 2 3 3" xfId="10969" xr:uid="{00000000-0005-0000-0000-0000D92A0000}"/>
    <cellStyle name="Normal 47 2 2 2 3 2 3 3 3" xfId="26067" xr:uid="{00000000-0005-0000-0000-0000D3650000}"/>
    <cellStyle name="Normal 47 2 2 2 3 2 3 5" xfId="21054" xr:uid="{00000000-0005-0000-0000-00003E520000}"/>
    <cellStyle name="Normal 47 2 2 2 3 2 4" xfId="12647" xr:uid="{00000000-0005-0000-0000-000067310000}"/>
    <cellStyle name="Normal 47 2 2 2 3 2 4 3" xfId="27742" xr:uid="{00000000-0005-0000-0000-00005E6C0000}"/>
    <cellStyle name="Normal 47 2 2 2 3 2 5" xfId="7626" xr:uid="{00000000-0005-0000-0000-0000CA1D0000}"/>
    <cellStyle name="Normal 47 2 2 2 3 2 5 3" xfId="22725" xr:uid="{00000000-0005-0000-0000-0000C5580000}"/>
    <cellStyle name="Normal 47 2 2 2 3 2 7" xfId="17712" xr:uid="{00000000-0005-0000-0000-000030450000}"/>
    <cellStyle name="Normal 47 2 2 2 3 3" xfId="3408" xr:uid="{00000000-0005-0000-0000-0000500D0000}"/>
    <cellStyle name="Normal 47 2 2 2 3 3 2" xfId="13482" xr:uid="{00000000-0005-0000-0000-0000AA340000}"/>
    <cellStyle name="Normal 47 2 2 2 3 3 2 3" xfId="28577" xr:uid="{00000000-0005-0000-0000-0000A16F0000}"/>
    <cellStyle name="Normal 47 2 2 2 3 3 3" xfId="8462" xr:uid="{00000000-0005-0000-0000-00000E210000}"/>
    <cellStyle name="Normal 47 2 2 2 3 3 3 3" xfId="23560" xr:uid="{00000000-0005-0000-0000-0000085C0000}"/>
    <cellStyle name="Normal 47 2 2 2 3 3 5" xfId="18547" xr:uid="{00000000-0005-0000-0000-000073480000}"/>
    <cellStyle name="Normal 47 2 2 2 3 4" xfId="5101" xr:uid="{00000000-0005-0000-0000-0000ED130000}"/>
    <cellStyle name="Normal 47 2 2 2 3 4 2" xfId="15153" xr:uid="{00000000-0005-0000-0000-0000313B0000}"/>
    <cellStyle name="Normal 47 2 2 2 3 4 2 3" xfId="30248" xr:uid="{00000000-0005-0000-0000-000028760000}"/>
    <cellStyle name="Normal 47 2 2 2 3 4 3" xfId="10133" xr:uid="{00000000-0005-0000-0000-000095270000}"/>
    <cellStyle name="Normal 47 2 2 2 3 4 3 3" xfId="25231" xr:uid="{00000000-0005-0000-0000-00008F620000}"/>
    <cellStyle name="Normal 47 2 2 2 3 4 5" xfId="20218" xr:uid="{00000000-0005-0000-0000-0000FA4E0000}"/>
    <cellStyle name="Normal 47 2 2 2 3 5" xfId="11811" xr:uid="{00000000-0005-0000-0000-0000232E0000}"/>
    <cellStyle name="Normal 47 2 2 2 3 5 3" xfId="26906" xr:uid="{00000000-0005-0000-0000-00001A690000}"/>
    <cellStyle name="Normal 47 2 2 2 3 6" xfId="6790" xr:uid="{00000000-0005-0000-0000-0000861A0000}"/>
    <cellStyle name="Normal 47 2 2 2 3 6 3" xfId="21889" xr:uid="{00000000-0005-0000-0000-000081550000}"/>
    <cellStyle name="Normal 47 2 2 2 3 8" xfId="16876" xr:uid="{00000000-0005-0000-0000-0000EC410000}"/>
    <cellStyle name="Normal 47 2 2 2 4" xfId="2138" xr:uid="{00000000-0005-0000-0000-00005A080000}"/>
    <cellStyle name="Normal 47 2 2 2 4 2" xfId="3827" xr:uid="{00000000-0005-0000-0000-0000F30E0000}"/>
    <cellStyle name="Normal 47 2 2 2 4 2 2" xfId="13900" xr:uid="{00000000-0005-0000-0000-00004C360000}"/>
    <cellStyle name="Normal 47 2 2 2 4 2 2 3" xfId="28995" xr:uid="{00000000-0005-0000-0000-000043710000}"/>
    <cellStyle name="Normal 47 2 2 2 4 2 3" xfId="8880" xr:uid="{00000000-0005-0000-0000-0000B0220000}"/>
    <cellStyle name="Normal 47 2 2 2 4 2 3 3" xfId="23978" xr:uid="{00000000-0005-0000-0000-0000AA5D0000}"/>
    <cellStyle name="Normal 47 2 2 2 4 2 5" xfId="18965" xr:uid="{00000000-0005-0000-0000-0000154A0000}"/>
    <cellStyle name="Normal 47 2 2 2 4 3" xfId="5519" xr:uid="{00000000-0005-0000-0000-00008F150000}"/>
    <cellStyle name="Normal 47 2 2 2 4 3 2" xfId="15571" xr:uid="{00000000-0005-0000-0000-0000D33C0000}"/>
    <cellStyle name="Normal 47 2 2 2 4 3 2 3" xfId="30666" xr:uid="{00000000-0005-0000-0000-0000CA770000}"/>
    <cellStyle name="Normal 47 2 2 2 4 3 3" xfId="10551" xr:uid="{00000000-0005-0000-0000-000037290000}"/>
    <cellStyle name="Normal 47 2 2 2 4 3 3 3" xfId="25649" xr:uid="{00000000-0005-0000-0000-000031640000}"/>
    <cellStyle name="Normal 47 2 2 2 4 3 5" xfId="20636" xr:uid="{00000000-0005-0000-0000-00009C500000}"/>
    <cellStyle name="Normal 47 2 2 2 4 4" xfId="12229" xr:uid="{00000000-0005-0000-0000-0000C52F0000}"/>
    <cellStyle name="Normal 47 2 2 2 4 4 3" xfId="27324" xr:uid="{00000000-0005-0000-0000-0000BC6A0000}"/>
    <cellStyle name="Normal 47 2 2 2 4 5" xfId="7208" xr:uid="{00000000-0005-0000-0000-0000281C0000}"/>
    <cellStyle name="Normal 47 2 2 2 4 5 3" xfId="22307" xr:uid="{00000000-0005-0000-0000-000023570000}"/>
    <cellStyle name="Normal 47 2 2 2 4 7" xfId="17294" xr:uid="{00000000-0005-0000-0000-00008E430000}"/>
    <cellStyle name="Normal 47 2 2 2 5" xfId="2990" xr:uid="{00000000-0005-0000-0000-0000AE0B0000}"/>
    <cellStyle name="Normal 47 2 2 2 5 2" xfId="13064" xr:uid="{00000000-0005-0000-0000-000008330000}"/>
    <cellStyle name="Normal 47 2 2 2 5 2 3" xfId="28159" xr:uid="{00000000-0005-0000-0000-0000FF6D0000}"/>
    <cellStyle name="Normal 47 2 2 2 5 3" xfId="8044" xr:uid="{00000000-0005-0000-0000-00006C1F0000}"/>
    <cellStyle name="Normal 47 2 2 2 5 3 3" xfId="23142" xr:uid="{00000000-0005-0000-0000-0000665A0000}"/>
    <cellStyle name="Normal 47 2 2 2 5 5" xfId="18129" xr:uid="{00000000-0005-0000-0000-0000D1460000}"/>
    <cellStyle name="Normal 47 2 2 2 6" xfId="4683" xr:uid="{00000000-0005-0000-0000-00004B120000}"/>
    <cellStyle name="Normal 47 2 2 2 6 2" xfId="14735" xr:uid="{00000000-0005-0000-0000-00008F390000}"/>
    <cellStyle name="Normal 47 2 2 2 6 2 3" xfId="29830" xr:uid="{00000000-0005-0000-0000-000086740000}"/>
    <cellStyle name="Normal 47 2 2 2 6 3" xfId="9715" xr:uid="{00000000-0005-0000-0000-0000F3250000}"/>
    <cellStyle name="Normal 47 2 2 2 6 3 3" xfId="24813" xr:uid="{00000000-0005-0000-0000-0000ED600000}"/>
    <cellStyle name="Normal 47 2 2 2 6 5" xfId="19800" xr:uid="{00000000-0005-0000-0000-0000584D0000}"/>
    <cellStyle name="Normal 47 2 2 2 7" xfId="11393" xr:uid="{00000000-0005-0000-0000-0000812C0000}"/>
    <cellStyle name="Normal 47 2 2 2 7 3" xfId="26488" xr:uid="{00000000-0005-0000-0000-000078670000}"/>
    <cellStyle name="Normal 47 2 2 2 8" xfId="6372" xr:uid="{00000000-0005-0000-0000-0000E4180000}"/>
    <cellStyle name="Normal 47 2 2 2 8 3" xfId="21471" xr:uid="{00000000-0005-0000-0000-0000DF530000}"/>
    <cellStyle name="Normal 47 2 2 3" xfId="1400" xr:uid="{00000000-0005-0000-0000-000078050000}"/>
    <cellStyle name="Normal 47 2 2 3 2" xfId="1821" xr:uid="{00000000-0005-0000-0000-00001D070000}"/>
    <cellStyle name="Normal 47 2 2 3 2 2" xfId="2660" xr:uid="{00000000-0005-0000-0000-0000640A0000}"/>
    <cellStyle name="Normal 47 2 2 3 2 2 2" xfId="4349" xr:uid="{00000000-0005-0000-0000-0000FD100000}"/>
    <cellStyle name="Normal 47 2 2 3 2 2 2 2" xfId="14422" xr:uid="{00000000-0005-0000-0000-000056380000}"/>
    <cellStyle name="Normal 47 2 2 3 2 2 2 2 3" xfId="29517" xr:uid="{00000000-0005-0000-0000-00004D730000}"/>
    <cellStyle name="Normal 47 2 2 3 2 2 2 3" xfId="9402" xr:uid="{00000000-0005-0000-0000-0000BA240000}"/>
    <cellStyle name="Normal 47 2 2 3 2 2 2 3 3" xfId="24500" xr:uid="{00000000-0005-0000-0000-0000B45F0000}"/>
    <cellStyle name="Normal 47 2 2 3 2 2 2 5" xfId="19487" xr:uid="{00000000-0005-0000-0000-00001F4C0000}"/>
    <cellStyle name="Normal 47 2 2 3 2 2 3" xfId="6041" xr:uid="{00000000-0005-0000-0000-000099170000}"/>
    <cellStyle name="Normal 47 2 2 3 2 2 3 2" xfId="16093" xr:uid="{00000000-0005-0000-0000-0000DD3E0000}"/>
    <cellStyle name="Normal 47 2 2 3 2 2 3 2 3" xfId="31188" xr:uid="{00000000-0005-0000-0000-0000D4790000}"/>
    <cellStyle name="Normal 47 2 2 3 2 2 3 3" xfId="11073" xr:uid="{00000000-0005-0000-0000-0000412B0000}"/>
    <cellStyle name="Normal 47 2 2 3 2 2 3 3 3" xfId="26171" xr:uid="{00000000-0005-0000-0000-00003B660000}"/>
    <cellStyle name="Normal 47 2 2 3 2 2 3 5" xfId="21158" xr:uid="{00000000-0005-0000-0000-0000A6520000}"/>
    <cellStyle name="Normal 47 2 2 3 2 2 4" xfId="12751" xr:uid="{00000000-0005-0000-0000-0000CF310000}"/>
    <cellStyle name="Normal 47 2 2 3 2 2 4 3" xfId="27846" xr:uid="{00000000-0005-0000-0000-0000C66C0000}"/>
    <cellStyle name="Normal 47 2 2 3 2 2 5" xfId="7730" xr:uid="{00000000-0005-0000-0000-0000321E0000}"/>
    <cellStyle name="Normal 47 2 2 3 2 2 5 3" xfId="22829" xr:uid="{00000000-0005-0000-0000-00002D590000}"/>
    <cellStyle name="Normal 47 2 2 3 2 2 7" xfId="17816" xr:uid="{00000000-0005-0000-0000-000098450000}"/>
    <cellStyle name="Normal 47 2 2 3 2 3" xfId="3512" xr:uid="{00000000-0005-0000-0000-0000B80D0000}"/>
    <cellStyle name="Normal 47 2 2 3 2 3 2" xfId="13586" xr:uid="{00000000-0005-0000-0000-000012350000}"/>
    <cellStyle name="Normal 47 2 2 3 2 3 2 3" xfId="28681" xr:uid="{00000000-0005-0000-0000-000009700000}"/>
    <cellStyle name="Normal 47 2 2 3 2 3 3" xfId="8566" xr:uid="{00000000-0005-0000-0000-000076210000}"/>
    <cellStyle name="Normal 47 2 2 3 2 3 3 3" xfId="23664" xr:uid="{00000000-0005-0000-0000-0000705C0000}"/>
    <cellStyle name="Normal 47 2 2 3 2 3 5" xfId="18651" xr:uid="{00000000-0005-0000-0000-0000DB480000}"/>
    <cellStyle name="Normal 47 2 2 3 2 4" xfId="5205" xr:uid="{00000000-0005-0000-0000-000055140000}"/>
    <cellStyle name="Normal 47 2 2 3 2 4 2" xfId="15257" xr:uid="{00000000-0005-0000-0000-0000993B0000}"/>
    <cellStyle name="Normal 47 2 2 3 2 4 2 3" xfId="30352" xr:uid="{00000000-0005-0000-0000-000090760000}"/>
    <cellStyle name="Normal 47 2 2 3 2 4 3" xfId="10237" xr:uid="{00000000-0005-0000-0000-0000FD270000}"/>
    <cellStyle name="Normal 47 2 2 3 2 4 3 3" xfId="25335" xr:uid="{00000000-0005-0000-0000-0000F7620000}"/>
    <cellStyle name="Normal 47 2 2 3 2 4 5" xfId="20322" xr:uid="{00000000-0005-0000-0000-0000624F0000}"/>
    <cellStyle name="Normal 47 2 2 3 2 5" xfId="11915" xr:uid="{00000000-0005-0000-0000-00008B2E0000}"/>
    <cellStyle name="Normal 47 2 2 3 2 5 3" xfId="27010" xr:uid="{00000000-0005-0000-0000-000082690000}"/>
    <cellStyle name="Normal 47 2 2 3 2 6" xfId="6894" xr:uid="{00000000-0005-0000-0000-0000EE1A0000}"/>
    <cellStyle name="Normal 47 2 2 3 2 6 3" xfId="21993" xr:uid="{00000000-0005-0000-0000-0000E9550000}"/>
    <cellStyle name="Normal 47 2 2 3 2 8" xfId="16980" xr:uid="{00000000-0005-0000-0000-000054420000}"/>
    <cellStyle name="Normal 47 2 2 3 3" xfId="2242" xr:uid="{00000000-0005-0000-0000-0000C2080000}"/>
    <cellStyle name="Normal 47 2 2 3 3 2" xfId="3931" xr:uid="{00000000-0005-0000-0000-00005B0F0000}"/>
    <cellStyle name="Normal 47 2 2 3 3 2 2" xfId="14004" xr:uid="{00000000-0005-0000-0000-0000B4360000}"/>
    <cellStyle name="Normal 47 2 2 3 3 2 2 3" xfId="29099" xr:uid="{00000000-0005-0000-0000-0000AB710000}"/>
    <cellStyle name="Normal 47 2 2 3 3 2 3" xfId="8984" xr:uid="{00000000-0005-0000-0000-000018230000}"/>
    <cellStyle name="Normal 47 2 2 3 3 2 3 3" xfId="24082" xr:uid="{00000000-0005-0000-0000-0000125E0000}"/>
    <cellStyle name="Normal 47 2 2 3 3 2 5" xfId="19069" xr:uid="{00000000-0005-0000-0000-00007D4A0000}"/>
    <cellStyle name="Normal 47 2 2 3 3 3" xfId="5623" xr:uid="{00000000-0005-0000-0000-0000F7150000}"/>
    <cellStyle name="Normal 47 2 2 3 3 3 2" xfId="15675" xr:uid="{00000000-0005-0000-0000-00003B3D0000}"/>
    <cellStyle name="Normal 47 2 2 3 3 3 2 3" xfId="30770" xr:uid="{00000000-0005-0000-0000-000032780000}"/>
    <cellStyle name="Normal 47 2 2 3 3 3 3" xfId="10655" xr:uid="{00000000-0005-0000-0000-00009F290000}"/>
    <cellStyle name="Normal 47 2 2 3 3 3 3 3" xfId="25753" xr:uid="{00000000-0005-0000-0000-000099640000}"/>
    <cellStyle name="Normal 47 2 2 3 3 3 5" xfId="20740" xr:uid="{00000000-0005-0000-0000-000004510000}"/>
    <cellStyle name="Normal 47 2 2 3 3 4" xfId="12333" xr:uid="{00000000-0005-0000-0000-00002D300000}"/>
    <cellStyle name="Normal 47 2 2 3 3 4 3" xfId="27428" xr:uid="{00000000-0005-0000-0000-0000246B0000}"/>
    <cellStyle name="Normal 47 2 2 3 3 5" xfId="7312" xr:uid="{00000000-0005-0000-0000-0000901C0000}"/>
    <cellStyle name="Normal 47 2 2 3 3 5 3" xfId="22411" xr:uid="{00000000-0005-0000-0000-00008B570000}"/>
    <cellStyle name="Normal 47 2 2 3 3 7" xfId="17398" xr:uid="{00000000-0005-0000-0000-0000F6430000}"/>
    <cellStyle name="Normal 47 2 2 3 4" xfId="3094" xr:uid="{00000000-0005-0000-0000-0000160C0000}"/>
    <cellStyle name="Normal 47 2 2 3 4 2" xfId="13168" xr:uid="{00000000-0005-0000-0000-000070330000}"/>
    <cellStyle name="Normal 47 2 2 3 4 2 3" xfId="28263" xr:uid="{00000000-0005-0000-0000-0000676E0000}"/>
    <cellStyle name="Normal 47 2 2 3 4 3" xfId="8148" xr:uid="{00000000-0005-0000-0000-0000D41F0000}"/>
    <cellStyle name="Normal 47 2 2 3 4 3 3" xfId="23246" xr:uid="{00000000-0005-0000-0000-0000CE5A0000}"/>
    <cellStyle name="Normal 47 2 2 3 4 5" xfId="18233" xr:uid="{00000000-0005-0000-0000-000039470000}"/>
    <cellStyle name="Normal 47 2 2 3 5" xfId="4787" xr:uid="{00000000-0005-0000-0000-0000B3120000}"/>
    <cellStyle name="Normal 47 2 2 3 5 2" xfId="14839" xr:uid="{00000000-0005-0000-0000-0000F7390000}"/>
    <cellStyle name="Normal 47 2 2 3 5 2 3" xfId="29934" xr:uid="{00000000-0005-0000-0000-0000EE740000}"/>
    <cellStyle name="Normal 47 2 2 3 5 3" xfId="9819" xr:uid="{00000000-0005-0000-0000-00005B260000}"/>
    <cellStyle name="Normal 47 2 2 3 5 3 3" xfId="24917" xr:uid="{00000000-0005-0000-0000-000055610000}"/>
    <cellStyle name="Normal 47 2 2 3 5 5" xfId="19904" xr:uid="{00000000-0005-0000-0000-0000C04D0000}"/>
    <cellStyle name="Normal 47 2 2 3 6" xfId="11497" xr:uid="{00000000-0005-0000-0000-0000E92C0000}"/>
    <cellStyle name="Normal 47 2 2 3 6 3" xfId="26592" xr:uid="{00000000-0005-0000-0000-0000E0670000}"/>
    <cellStyle name="Normal 47 2 2 3 7" xfId="6476" xr:uid="{00000000-0005-0000-0000-00004C190000}"/>
    <cellStyle name="Normal 47 2 2 3 7 3" xfId="21575" xr:uid="{00000000-0005-0000-0000-000047540000}"/>
    <cellStyle name="Normal 47 2 2 3 9" xfId="16562" xr:uid="{00000000-0005-0000-0000-0000B2400000}"/>
    <cellStyle name="Normal 47 2 2 4" xfId="1613" xr:uid="{00000000-0005-0000-0000-00004D060000}"/>
    <cellStyle name="Normal 47 2 2 4 2" xfId="2452" xr:uid="{00000000-0005-0000-0000-000094090000}"/>
    <cellStyle name="Normal 47 2 2 4 2 2" xfId="4141" xr:uid="{00000000-0005-0000-0000-00002D100000}"/>
    <cellStyle name="Normal 47 2 2 4 2 2 2" xfId="14214" xr:uid="{00000000-0005-0000-0000-000086370000}"/>
    <cellStyle name="Normal 47 2 2 4 2 2 2 3" xfId="29309" xr:uid="{00000000-0005-0000-0000-00007D720000}"/>
    <cellStyle name="Normal 47 2 2 4 2 2 3" xfId="9194" xr:uid="{00000000-0005-0000-0000-0000EA230000}"/>
    <cellStyle name="Normal 47 2 2 4 2 2 3 3" xfId="24292" xr:uid="{00000000-0005-0000-0000-0000E45E0000}"/>
    <cellStyle name="Normal 47 2 2 4 2 2 5" xfId="19279" xr:uid="{00000000-0005-0000-0000-00004F4B0000}"/>
    <cellStyle name="Normal 47 2 2 4 2 3" xfId="5833" xr:uid="{00000000-0005-0000-0000-0000C9160000}"/>
    <cellStyle name="Normal 47 2 2 4 2 3 2" xfId="15885" xr:uid="{00000000-0005-0000-0000-00000D3E0000}"/>
    <cellStyle name="Normal 47 2 2 4 2 3 2 3" xfId="30980" xr:uid="{00000000-0005-0000-0000-000004790000}"/>
    <cellStyle name="Normal 47 2 2 4 2 3 3" xfId="10865" xr:uid="{00000000-0005-0000-0000-0000712A0000}"/>
    <cellStyle name="Normal 47 2 2 4 2 3 3 3" xfId="25963" xr:uid="{00000000-0005-0000-0000-00006B650000}"/>
    <cellStyle name="Normal 47 2 2 4 2 3 5" xfId="20950" xr:uid="{00000000-0005-0000-0000-0000D6510000}"/>
    <cellStyle name="Normal 47 2 2 4 2 4" xfId="12543" xr:uid="{00000000-0005-0000-0000-0000FF300000}"/>
    <cellStyle name="Normal 47 2 2 4 2 4 3" xfId="27638" xr:uid="{00000000-0005-0000-0000-0000F66B0000}"/>
    <cellStyle name="Normal 47 2 2 4 2 5" xfId="7522" xr:uid="{00000000-0005-0000-0000-0000621D0000}"/>
    <cellStyle name="Normal 47 2 2 4 2 5 3" xfId="22621" xr:uid="{00000000-0005-0000-0000-00005D580000}"/>
    <cellStyle name="Normal 47 2 2 4 2 7" xfId="17608" xr:uid="{00000000-0005-0000-0000-0000C8440000}"/>
    <cellStyle name="Normal 47 2 2 4 3" xfId="3304" xr:uid="{00000000-0005-0000-0000-0000E80C0000}"/>
    <cellStyle name="Normal 47 2 2 4 3 2" xfId="13378" xr:uid="{00000000-0005-0000-0000-000042340000}"/>
    <cellStyle name="Normal 47 2 2 4 3 2 3" xfId="28473" xr:uid="{00000000-0005-0000-0000-0000396F0000}"/>
    <cellStyle name="Normal 47 2 2 4 3 3" xfId="8358" xr:uid="{00000000-0005-0000-0000-0000A6200000}"/>
    <cellStyle name="Normal 47 2 2 4 3 3 3" xfId="23456" xr:uid="{00000000-0005-0000-0000-0000A05B0000}"/>
    <cellStyle name="Normal 47 2 2 4 3 5" xfId="18443" xr:uid="{00000000-0005-0000-0000-00000B480000}"/>
    <cellStyle name="Normal 47 2 2 4 4" xfId="4997" xr:uid="{00000000-0005-0000-0000-000085130000}"/>
    <cellStyle name="Normal 47 2 2 4 4 2" xfId="15049" xr:uid="{00000000-0005-0000-0000-0000C93A0000}"/>
    <cellStyle name="Normal 47 2 2 4 4 2 3" xfId="30144" xr:uid="{00000000-0005-0000-0000-0000C0750000}"/>
    <cellStyle name="Normal 47 2 2 4 4 3" xfId="10029" xr:uid="{00000000-0005-0000-0000-00002D270000}"/>
    <cellStyle name="Normal 47 2 2 4 4 3 3" xfId="25127" xr:uid="{00000000-0005-0000-0000-000027620000}"/>
    <cellStyle name="Normal 47 2 2 4 4 5" xfId="20114" xr:uid="{00000000-0005-0000-0000-0000924E0000}"/>
    <cellStyle name="Normal 47 2 2 4 5" xfId="11707" xr:uid="{00000000-0005-0000-0000-0000BB2D0000}"/>
    <cellStyle name="Normal 47 2 2 4 5 3" xfId="26802" xr:uid="{00000000-0005-0000-0000-0000B2680000}"/>
    <cellStyle name="Normal 47 2 2 4 6" xfId="6686" xr:uid="{00000000-0005-0000-0000-00001E1A0000}"/>
    <cellStyle name="Normal 47 2 2 4 6 3" xfId="21785" xr:uid="{00000000-0005-0000-0000-000019550000}"/>
    <cellStyle name="Normal 47 2 2 4 8" xfId="16772" xr:uid="{00000000-0005-0000-0000-000084410000}"/>
    <cellStyle name="Normal 47 2 2 5" xfId="2034" xr:uid="{00000000-0005-0000-0000-0000F2070000}"/>
    <cellStyle name="Normal 47 2 2 5 2" xfId="3723" xr:uid="{00000000-0005-0000-0000-00008B0E0000}"/>
    <cellStyle name="Normal 47 2 2 5 2 2" xfId="13796" xr:uid="{00000000-0005-0000-0000-0000E4350000}"/>
    <cellStyle name="Normal 47 2 2 5 2 2 3" xfId="28891" xr:uid="{00000000-0005-0000-0000-0000DB700000}"/>
    <cellStyle name="Normal 47 2 2 5 2 3" xfId="8776" xr:uid="{00000000-0005-0000-0000-000048220000}"/>
    <cellStyle name="Normal 47 2 2 5 2 3 3" xfId="23874" xr:uid="{00000000-0005-0000-0000-0000425D0000}"/>
    <cellStyle name="Normal 47 2 2 5 2 5" xfId="18861" xr:uid="{00000000-0005-0000-0000-0000AD490000}"/>
    <cellStyle name="Normal 47 2 2 5 3" xfId="5415" xr:uid="{00000000-0005-0000-0000-000027150000}"/>
    <cellStyle name="Normal 47 2 2 5 3 2" xfId="15467" xr:uid="{00000000-0005-0000-0000-00006B3C0000}"/>
    <cellStyle name="Normal 47 2 2 5 3 2 3" xfId="30562" xr:uid="{00000000-0005-0000-0000-000062770000}"/>
    <cellStyle name="Normal 47 2 2 5 3 3" xfId="10447" xr:uid="{00000000-0005-0000-0000-0000CF280000}"/>
    <cellStyle name="Normal 47 2 2 5 3 3 3" xfId="25545" xr:uid="{00000000-0005-0000-0000-0000C9630000}"/>
    <cellStyle name="Normal 47 2 2 5 3 5" xfId="20532" xr:uid="{00000000-0005-0000-0000-000034500000}"/>
    <cellStyle name="Normal 47 2 2 5 4" xfId="12125" xr:uid="{00000000-0005-0000-0000-00005D2F0000}"/>
    <cellStyle name="Normal 47 2 2 5 4 3" xfId="27220" xr:uid="{00000000-0005-0000-0000-0000546A0000}"/>
    <cellStyle name="Normal 47 2 2 5 5" xfId="7104" xr:uid="{00000000-0005-0000-0000-0000C01B0000}"/>
    <cellStyle name="Normal 47 2 2 5 5 3" xfId="22203" xr:uid="{00000000-0005-0000-0000-0000BB560000}"/>
    <cellStyle name="Normal 47 2 2 5 7" xfId="17190" xr:uid="{00000000-0005-0000-0000-000026430000}"/>
    <cellStyle name="Normal 47 2 2 6" xfId="2886" xr:uid="{00000000-0005-0000-0000-0000460B0000}"/>
    <cellStyle name="Normal 47 2 2 6 2" xfId="12960" xr:uid="{00000000-0005-0000-0000-0000A0320000}"/>
    <cellStyle name="Normal 47 2 2 6 2 3" xfId="28055" xr:uid="{00000000-0005-0000-0000-0000976D0000}"/>
    <cellStyle name="Normal 47 2 2 6 3" xfId="7940" xr:uid="{00000000-0005-0000-0000-0000041F0000}"/>
    <cellStyle name="Normal 47 2 2 6 3 3" xfId="23038" xr:uid="{00000000-0005-0000-0000-0000FE590000}"/>
    <cellStyle name="Normal 47 2 2 6 5" xfId="18025" xr:uid="{00000000-0005-0000-0000-000069460000}"/>
    <cellStyle name="Normal 47 2 2 7" xfId="4579" xr:uid="{00000000-0005-0000-0000-0000E3110000}"/>
    <cellStyle name="Normal 47 2 2 7 2" xfId="14631" xr:uid="{00000000-0005-0000-0000-000027390000}"/>
    <cellStyle name="Normal 47 2 2 7 2 3" xfId="29726" xr:uid="{00000000-0005-0000-0000-00001E740000}"/>
    <cellStyle name="Normal 47 2 2 7 3" xfId="9611" xr:uid="{00000000-0005-0000-0000-00008B250000}"/>
    <cellStyle name="Normal 47 2 2 7 3 3" xfId="24709" xr:uid="{00000000-0005-0000-0000-000085600000}"/>
    <cellStyle name="Normal 47 2 2 7 5" xfId="19696" xr:uid="{00000000-0005-0000-0000-0000F04C0000}"/>
    <cellStyle name="Normal 47 2 2 8" xfId="11289" xr:uid="{00000000-0005-0000-0000-0000192C0000}"/>
    <cellStyle name="Normal 47 2 2 8 3" xfId="26384" xr:uid="{00000000-0005-0000-0000-000010670000}"/>
    <cellStyle name="Normal 47 2 2 9" xfId="6268" xr:uid="{00000000-0005-0000-0000-00007C180000}"/>
    <cellStyle name="Normal 47 2 2 9 3" xfId="21367" xr:uid="{00000000-0005-0000-0000-000077530000}"/>
    <cellStyle name="Normal 47 2 3" xfId="1233" xr:uid="{00000000-0005-0000-0000-0000D1040000}"/>
    <cellStyle name="Normal 47 2 3 10" xfId="16406" xr:uid="{00000000-0005-0000-0000-000016400000}"/>
    <cellStyle name="Normal 47 2 3 2" xfId="1452" xr:uid="{00000000-0005-0000-0000-0000AC050000}"/>
    <cellStyle name="Normal 47 2 3 2 2" xfId="1873" xr:uid="{00000000-0005-0000-0000-000051070000}"/>
    <cellStyle name="Normal 47 2 3 2 2 2" xfId="2712" xr:uid="{00000000-0005-0000-0000-0000980A0000}"/>
    <cellStyle name="Normal 47 2 3 2 2 2 2" xfId="4401" xr:uid="{00000000-0005-0000-0000-000031110000}"/>
    <cellStyle name="Normal 47 2 3 2 2 2 2 2" xfId="14474" xr:uid="{00000000-0005-0000-0000-00008A380000}"/>
    <cellStyle name="Normal 47 2 3 2 2 2 2 2 3" xfId="29569" xr:uid="{00000000-0005-0000-0000-000081730000}"/>
    <cellStyle name="Normal 47 2 3 2 2 2 2 3" xfId="9454" xr:uid="{00000000-0005-0000-0000-0000EE240000}"/>
    <cellStyle name="Normal 47 2 3 2 2 2 2 3 3" xfId="24552" xr:uid="{00000000-0005-0000-0000-0000E85F0000}"/>
    <cellStyle name="Normal 47 2 3 2 2 2 2 5" xfId="19539" xr:uid="{00000000-0005-0000-0000-0000534C0000}"/>
    <cellStyle name="Normal 47 2 3 2 2 2 3" xfId="6093" xr:uid="{00000000-0005-0000-0000-0000CD170000}"/>
    <cellStyle name="Normal 47 2 3 2 2 2 3 2" xfId="16145" xr:uid="{00000000-0005-0000-0000-0000113F0000}"/>
    <cellStyle name="Normal 47 2 3 2 2 2 3 2 3" xfId="31240" xr:uid="{00000000-0005-0000-0000-0000087A0000}"/>
    <cellStyle name="Normal 47 2 3 2 2 2 3 3" xfId="11125" xr:uid="{00000000-0005-0000-0000-0000752B0000}"/>
    <cellStyle name="Normal 47 2 3 2 2 2 3 3 3" xfId="26223" xr:uid="{00000000-0005-0000-0000-00006F660000}"/>
    <cellStyle name="Normal 47 2 3 2 2 2 3 5" xfId="21210" xr:uid="{00000000-0005-0000-0000-0000DA520000}"/>
    <cellStyle name="Normal 47 2 3 2 2 2 4" xfId="12803" xr:uid="{00000000-0005-0000-0000-000003320000}"/>
    <cellStyle name="Normal 47 2 3 2 2 2 4 3" xfId="27898" xr:uid="{00000000-0005-0000-0000-0000FA6C0000}"/>
    <cellStyle name="Normal 47 2 3 2 2 2 5" xfId="7782" xr:uid="{00000000-0005-0000-0000-0000661E0000}"/>
    <cellStyle name="Normal 47 2 3 2 2 2 5 3" xfId="22881" xr:uid="{00000000-0005-0000-0000-000061590000}"/>
    <cellStyle name="Normal 47 2 3 2 2 2 7" xfId="17868" xr:uid="{00000000-0005-0000-0000-0000CC450000}"/>
    <cellStyle name="Normal 47 2 3 2 2 3" xfId="3564" xr:uid="{00000000-0005-0000-0000-0000EC0D0000}"/>
    <cellStyle name="Normal 47 2 3 2 2 3 2" xfId="13638" xr:uid="{00000000-0005-0000-0000-000046350000}"/>
    <cellStyle name="Normal 47 2 3 2 2 3 2 3" xfId="28733" xr:uid="{00000000-0005-0000-0000-00003D700000}"/>
    <cellStyle name="Normal 47 2 3 2 2 3 3" xfId="8618" xr:uid="{00000000-0005-0000-0000-0000AA210000}"/>
    <cellStyle name="Normal 47 2 3 2 2 3 3 3" xfId="23716" xr:uid="{00000000-0005-0000-0000-0000A45C0000}"/>
    <cellStyle name="Normal 47 2 3 2 2 3 5" xfId="18703" xr:uid="{00000000-0005-0000-0000-00000F490000}"/>
    <cellStyle name="Normal 47 2 3 2 2 4" xfId="5257" xr:uid="{00000000-0005-0000-0000-000089140000}"/>
    <cellStyle name="Normal 47 2 3 2 2 4 2" xfId="15309" xr:uid="{00000000-0005-0000-0000-0000CD3B0000}"/>
    <cellStyle name="Normal 47 2 3 2 2 4 2 3" xfId="30404" xr:uid="{00000000-0005-0000-0000-0000C4760000}"/>
    <cellStyle name="Normal 47 2 3 2 2 4 3" xfId="10289" xr:uid="{00000000-0005-0000-0000-000031280000}"/>
    <cellStyle name="Normal 47 2 3 2 2 4 3 3" xfId="25387" xr:uid="{00000000-0005-0000-0000-00002B630000}"/>
    <cellStyle name="Normal 47 2 3 2 2 4 5" xfId="20374" xr:uid="{00000000-0005-0000-0000-0000964F0000}"/>
    <cellStyle name="Normal 47 2 3 2 2 5" xfId="11967" xr:uid="{00000000-0005-0000-0000-0000BF2E0000}"/>
    <cellStyle name="Normal 47 2 3 2 2 5 3" xfId="27062" xr:uid="{00000000-0005-0000-0000-0000B6690000}"/>
    <cellStyle name="Normal 47 2 3 2 2 6" xfId="6946" xr:uid="{00000000-0005-0000-0000-0000221B0000}"/>
    <cellStyle name="Normal 47 2 3 2 2 6 3" xfId="22045" xr:uid="{00000000-0005-0000-0000-00001D560000}"/>
    <cellStyle name="Normal 47 2 3 2 2 8" xfId="17032" xr:uid="{00000000-0005-0000-0000-000088420000}"/>
    <cellStyle name="Normal 47 2 3 2 3" xfId="2294" xr:uid="{00000000-0005-0000-0000-0000F6080000}"/>
    <cellStyle name="Normal 47 2 3 2 3 2" xfId="3983" xr:uid="{00000000-0005-0000-0000-00008F0F0000}"/>
    <cellStyle name="Normal 47 2 3 2 3 2 2" xfId="14056" xr:uid="{00000000-0005-0000-0000-0000E8360000}"/>
    <cellStyle name="Normal 47 2 3 2 3 2 2 3" xfId="29151" xr:uid="{00000000-0005-0000-0000-0000DF710000}"/>
    <cellStyle name="Normal 47 2 3 2 3 2 3" xfId="9036" xr:uid="{00000000-0005-0000-0000-00004C230000}"/>
    <cellStyle name="Normal 47 2 3 2 3 2 3 3" xfId="24134" xr:uid="{00000000-0005-0000-0000-0000465E0000}"/>
    <cellStyle name="Normal 47 2 3 2 3 2 5" xfId="19121" xr:uid="{00000000-0005-0000-0000-0000B14A0000}"/>
    <cellStyle name="Normal 47 2 3 2 3 3" xfId="5675" xr:uid="{00000000-0005-0000-0000-00002B160000}"/>
    <cellStyle name="Normal 47 2 3 2 3 3 2" xfId="15727" xr:uid="{00000000-0005-0000-0000-00006F3D0000}"/>
    <cellStyle name="Normal 47 2 3 2 3 3 2 3" xfId="30822" xr:uid="{00000000-0005-0000-0000-000066780000}"/>
    <cellStyle name="Normal 47 2 3 2 3 3 3" xfId="10707" xr:uid="{00000000-0005-0000-0000-0000D3290000}"/>
    <cellStyle name="Normal 47 2 3 2 3 3 3 3" xfId="25805" xr:uid="{00000000-0005-0000-0000-0000CD640000}"/>
    <cellStyle name="Normal 47 2 3 2 3 3 5" xfId="20792" xr:uid="{00000000-0005-0000-0000-000038510000}"/>
    <cellStyle name="Normal 47 2 3 2 3 4" xfId="12385" xr:uid="{00000000-0005-0000-0000-000061300000}"/>
    <cellStyle name="Normal 47 2 3 2 3 4 3" xfId="27480" xr:uid="{00000000-0005-0000-0000-0000586B0000}"/>
    <cellStyle name="Normal 47 2 3 2 3 5" xfId="7364" xr:uid="{00000000-0005-0000-0000-0000C41C0000}"/>
    <cellStyle name="Normal 47 2 3 2 3 5 3" xfId="22463" xr:uid="{00000000-0005-0000-0000-0000BF570000}"/>
    <cellStyle name="Normal 47 2 3 2 3 7" xfId="17450" xr:uid="{00000000-0005-0000-0000-00002A440000}"/>
    <cellStyle name="Normal 47 2 3 2 4" xfId="3146" xr:uid="{00000000-0005-0000-0000-00004A0C0000}"/>
    <cellStyle name="Normal 47 2 3 2 4 2" xfId="13220" xr:uid="{00000000-0005-0000-0000-0000A4330000}"/>
    <cellStyle name="Normal 47 2 3 2 4 2 3" xfId="28315" xr:uid="{00000000-0005-0000-0000-00009B6E0000}"/>
    <cellStyle name="Normal 47 2 3 2 4 3" xfId="8200" xr:uid="{00000000-0005-0000-0000-000008200000}"/>
    <cellStyle name="Normal 47 2 3 2 4 3 3" xfId="23298" xr:uid="{00000000-0005-0000-0000-0000025B0000}"/>
    <cellStyle name="Normal 47 2 3 2 4 5" xfId="18285" xr:uid="{00000000-0005-0000-0000-00006D470000}"/>
    <cellStyle name="Normal 47 2 3 2 5" xfId="4839" xr:uid="{00000000-0005-0000-0000-0000E7120000}"/>
    <cellStyle name="Normal 47 2 3 2 5 2" xfId="14891" xr:uid="{00000000-0005-0000-0000-00002B3A0000}"/>
    <cellStyle name="Normal 47 2 3 2 5 2 3" xfId="29986" xr:uid="{00000000-0005-0000-0000-000022750000}"/>
    <cellStyle name="Normal 47 2 3 2 5 3" xfId="9871" xr:uid="{00000000-0005-0000-0000-00008F260000}"/>
    <cellStyle name="Normal 47 2 3 2 5 3 3" xfId="24969" xr:uid="{00000000-0005-0000-0000-000089610000}"/>
    <cellStyle name="Normal 47 2 3 2 5 5" xfId="19956" xr:uid="{00000000-0005-0000-0000-0000F44D0000}"/>
    <cellStyle name="Normal 47 2 3 2 6" xfId="11549" xr:uid="{00000000-0005-0000-0000-00001D2D0000}"/>
    <cellStyle name="Normal 47 2 3 2 6 3" xfId="26644" xr:uid="{00000000-0005-0000-0000-000014680000}"/>
    <cellStyle name="Normal 47 2 3 2 7" xfId="6528" xr:uid="{00000000-0005-0000-0000-000080190000}"/>
    <cellStyle name="Normal 47 2 3 2 7 3" xfId="21627" xr:uid="{00000000-0005-0000-0000-00007B540000}"/>
    <cellStyle name="Normal 47 2 3 2 9" xfId="16614" xr:uid="{00000000-0005-0000-0000-0000E6400000}"/>
    <cellStyle name="Normal 47 2 3 3" xfId="1665" xr:uid="{00000000-0005-0000-0000-000081060000}"/>
    <cellStyle name="Normal 47 2 3 3 2" xfId="2504" xr:uid="{00000000-0005-0000-0000-0000C8090000}"/>
    <cellStyle name="Normal 47 2 3 3 2 2" xfId="4193" xr:uid="{00000000-0005-0000-0000-000061100000}"/>
    <cellStyle name="Normal 47 2 3 3 2 2 2" xfId="14266" xr:uid="{00000000-0005-0000-0000-0000BA370000}"/>
    <cellStyle name="Normal 47 2 3 3 2 2 2 3" xfId="29361" xr:uid="{00000000-0005-0000-0000-0000B1720000}"/>
    <cellStyle name="Normal 47 2 3 3 2 2 3" xfId="9246" xr:uid="{00000000-0005-0000-0000-00001E240000}"/>
    <cellStyle name="Normal 47 2 3 3 2 2 3 3" xfId="24344" xr:uid="{00000000-0005-0000-0000-0000185F0000}"/>
    <cellStyle name="Normal 47 2 3 3 2 2 5" xfId="19331" xr:uid="{00000000-0005-0000-0000-0000834B0000}"/>
    <cellStyle name="Normal 47 2 3 3 2 3" xfId="5885" xr:uid="{00000000-0005-0000-0000-0000FD160000}"/>
    <cellStyle name="Normal 47 2 3 3 2 3 2" xfId="15937" xr:uid="{00000000-0005-0000-0000-0000413E0000}"/>
    <cellStyle name="Normal 47 2 3 3 2 3 2 3" xfId="31032" xr:uid="{00000000-0005-0000-0000-000038790000}"/>
    <cellStyle name="Normal 47 2 3 3 2 3 3" xfId="10917" xr:uid="{00000000-0005-0000-0000-0000A52A0000}"/>
    <cellStyle name="Normal 47 2 3 3 2 3 3 3" xfId="26015" xr:uid="{00000000-0005-0000-0000-00009F650000}"/>
    <cellStyle name="Normal 47 2 3 3 2 3 5" xfId="21002" xr:uid="{00000000-0005-0000-0000-00000A520000}"/>
    <cellStyle name="Normal 47 2 3 3 2 4" xfId="12595" xr:uid="{00000000-0005-0000-0000-000033310000}"/>
    <cellStyle name="Normal 47 2 3 3 2 4 3" xfId="27690" xr:uid="{00000000-0005-0000-0000-00002A6C0000}"/>
    <cellStyle name="Normal 47 2 3 3 2 5" xfId="7574" xr:uid="{00000000-0005-0000-0000-0000961D0000}"/>
    <cellStyle name="Normal 47 2 3 3 2 5 3" xfId="22673" xr:uid="{00000000-0005-0000-0000-000091580000}"/>
    <cellStyle name="Normal 47 2 3 3 2 7" xfId="17660" xr:uid="{00000000-0005-0000-0000-0000FC440000}"/>
    <cellStyle name="Normal 47 2 3 3 3" xfId="3356" xr:uid="{00000000-0005-0000-0000-00001C0D0000}"/>
    <cellStyle name="Normal 47 2 3 3 3 2" xfId="13430" xr:uid="{00000000-0005-0000-0000-000076340000}"/>
    <cellStyle name="Normal 47 2 3 3 3 2 3" xfId="28525" xr:uid="{00000000-0005-0000-0000-00006D6F0000}"/>
    <cellStyle name="Normal 47 2 3 3 3 3" xfId="8410" xr:uid="{00000000-0005-0000-0000-0000DA200000}"/>
    <cellStyle name="Normal 47 2 3 3 3 3 3" xfId="23508" xr:uid="{00000000-0005-0000-0000-0000D45B0000}"/>
    <cellStyle name="Normal 47 2 3 3 3 5" xfId="18495" xr:uid="{00000000-0005-0000-0000-00003F480000}"/>
    <cellStyle name="Normal 47 2 3 3 4" xfId="5049" xr:uid="{00000000-0005-0000-0000-0000B9130000}"/>
    <cellStyle name="Normal 47 2 3 3 4 2" xfId="15101" xr:uid="{00000000-0005-0000-0000-0000FD3A0000}"/>
    <cellStyle name="Normal 47 2 3 3 4 2 3" xfId="30196" xr:uid="{00000000-0005-0000-0000-0000F4750000}"/>
    <cellStyle name="Normal 47 2 3 3 4 3" xfId="10081" xr:uid="{00000000-0005-0000-0000-000061270000}"/>
    <cellStyle name="Normal 47 2 3 3 4 3 3" xfId="25179" xr:uid="{00000000-0005-0000-0000-00005B620000}"/>
    <cellStyle name="Normal 47 2 3 3 4 5" xfId="20166" xr:uid="{00000000-0005-0000-0000-0000C64E0000}"/>
    <cellStyle name="Normal 47 2 3 3 5" xfId="11759" xr:uid="{00000000-0005-0000-0000-0000EF2D0000}"/>
    <cellStyle name="Normal 47 2 3 3 5 3" xfId="26854" xr:uid="{00000000-0005-0000-0000-0000E6680000}"/>
    <cellStyle name="Normal 47 2 3 3 6" xfId="6738" xr:uid="{00000000-0005-0000-0000-0000521A0000}"/>
    <cellStyle name="Normal 47 2 3 3 6 3" xfId="21837" xr:uid="{00000000-0005-0000-0000-00004D550000}"/>
    <cellStyle name="Normal 47 2 3 3 8" xfId="16824" xr:uid="{00000000-0005-0000-0000-0000B8410000}"/>
    <cellStyle name="Normal 47 2 3 4" xfId="2086" xr:uid="{00000000-0005-0000-0000-000026080000}"/>
    <cellStyle name="Normal 47 2 3 4 2" xfId="3775" xr:uid="{00000000-0005-0000-0000-0000BF0E0000}"/>
    <cellStyle name="Normal 47 2 3 4 2 2" xfId="13848" xr:uid="{00000000-0005-0000-0000-000018360000}"/>
    <cellStyle name="Normal 47 2 3 4 2 2 3" xfId="28943" xr:uid="{00000000-0005-0000-0000-00000F710000}"/>
    <cellStyle name="Normal 47 2 3 4 2 3" xfId="8828" xr:uid="{00000000-0005-0000-0000-00007C220000}"/>
    <cellStyle name="Normal 47 2 3 4 2 3 3" xfId="23926" xr:uid="{00000000-0005-0000-0000-0000765D0000}"/>
    <cellStyle name="Normal 47 2 3 4 2 5" xfId="18913" xr:uid="{00000000-0005-0000-0000-0000E1490000}"/>
    <cellStyle name="Normal 47 2 3 4 3" xfId="5467" xr:uid="{00000000-0005-0000-0000-00005B150000}"/>
    <cellStyle name="Normal 47 2 3 4 3 2" xfId="15519" xr:uid="{00000000-0005-0000-0000-00009F3C0000}"/>
    <cellStyle name="Normal 47 2 3 4 3 2 3" xfId="30614" xr:uid="{00000000-0005-0000-0000-000096770000}"/>
    <cellStyle name="Normal 47 2 3 4 3 3" xfId="10499" xr:uid="{00000000-0005-0000-0000-000003290000}"/>
    <cellStyle name="Normal 47 2 3 4 3 3 3" xfId="25597" xr:uid="{00000000-0005-0000-0000-0000FD630000}"/>
    <cellStyle name="Normal 47 2 3 4 3 5" xfId="20584" xr:uid="{00000000-0005-0000-0000-000068500000}"/>
    <cellStyle name="Normal 47 2 3 4 4" xfId="12177" xr:uid="{00000000-0005-0000-0000-0000912F0000}"/>
    <cellStyle name="Normal 47 2 3 4 4 3" xfId="27272" xr:uid="{00000000-0005-0000-0000-0000886A0000}"/>
    <cellStyle name="Normal 47 2 3 4 5" xfId="7156" xr:uid="{00000000-0005-0000-0000-0000F41B0000}"/>
    <cellStyle name="Normal 47 2 3 4 5 3" xfId="22255" xr:uid="{00000000-0005-0000-0000-0000EF560000}"/>
    <cellStyle name="Normal 47 2 3 4 7" xfId="17242" xr:uid="{00000000-0005-0000-0000-00005A430000}"/>
    <cellStyle name="Normal 47 2 3 5" xfId="2938" xr:uid="{00000000-0005-0000-0000-00007A0B0000}"/>
    <cellStyle name="Normal 47 2 3 5 2" xfId="13012" xr:uid="{00000000-0005-0000-0000-0000D4320000}"/>
    <cellStyle name="Normal 47 2 3 5 2 3" xfId="28107" xr:uid="{00000000-0005-0000-0000-0000CB6D0000}"/>
    <cellStyle name="Normal 47 2 3 5 3" xfId="7992" xr:uid="{00000000-0005-0000-0000-0000381F0000}"/>
    <cellStyle name="Normal 47 2 3 5 3 3" xfId="23090" xr:uid="{00000000-0005-0000-0000-0000325A0000}"/>
    <cellStyle name="Normal 47 2 3 5 5" xfId="18077" xr:uid="{00000000-0005-0000-0000-00009D460000}"/>
    <cellStyle name="Normal 47 2 3 6" xfId="4631" xr:uid="{00000000-0005-0000-0000-000017120000}"/>
    <cellStyle name="Normal 47 2 3 6 2" xfId="14683" xr:uid="{00000000-0005-0000-0000-00005B390000}"/>
    <cellStyle name="Normal 47 2 3 6 2 3" xfId="29778" xr:uid="{00000000-0005-0000-0000-000052740000}"/>
    <cellStyle name="Normal 47 2 3 6 3" xfId="9663" xr:uid="{00000000-0005-0000-0000-0000BF250000}"/>
    <cellStyle name="Normal 47 2 3 6 3 3" xfId="24761" xr:uid="{00000000-0005-0000-0000-0000B9600000}"/>
    <cellStyle name="Normal 47 2 3 6 5" xfId="19748" xr:uid="{00000000-0005-0000-0000-0000244D0000}"/>
    <cellStyle name="Normal 47 2 3 7" xfId="11341" xr:uid="{00000000-0005-0000-0000-00004D2C0000}"/>
    <cellStyle name="Normal 47 2 3 7 3" xfId="26436" xr:uid="{00000000-0005-0000-0000-000044670000}"/>
    <cellStyle name="Normal 47 2 3 8" xfId="6320" xr:uid="{00000000-0005-0000-0000-0000B0180000}"/>
    <cellStyle name="Normal 47 2 3 8 3" xfId="21419" xr:uid="{00000000-0005-0000-0000-0000AB530000}"/>
    <cellStyle name="Normal 47 2 4" xfId="1346" xr:uid="{00000000-0005-0000-0000-000042050000}"/>
    <cellStyle name="Normal 47 2 4 2" xfId="1769" xr:uid="{00000000-0005-0000-0000-0000E9060000}"/>
    <cellStyle name="Normal 47 2 4 2 2" xfId="2608" xr:uid="{00000000-0005-0000-0000-0000300A0000}"/>
    <cellStyle name="Normal 47 2 4 2 2 2" xfId="4297" xr:uid="{00000000-0005-0000-0000-0000C9100000}"/>
    <cellStyle name="Normal 47 2 4 2 2 2 2" xfId="14370" xr:uid="{00000000-0005-0000-0000-000022380000}"/>
    <cellStyle name="Normal 47 2 4 2 2 2 2 3" xfId="29465" xr:uid="{00000000-0005-0000-0000-000019730000}"/>
    <cellStyle name="Normal 47 2 4 2 2 2 3" xfId="9350" xr:uid="{00000000-0005-0000-0000-000086240000}"/>
    <cellStyle name="Normal 47 2 4 2 2 2 3 3" xfId="24448" xr:uid="{00000000-0005-0000-0000-0000805F0000}"/>
    <cellStyle name="Normal 47 2 4 2 2 2 5" xfId="19435" xr:uid="{00000000-0005-0000-0000-0000EB4B0000}"/>
    <cellStyle name="Normal 47 2 4 2 2 3" xfId="5989" xr:uid="{00000000-0005-0000-0000-000065170000}"/>
    <cellStyle name="Normal 47 2 4 2 2 3 2" xfId="16041" xr:uid="{00000000-0005-0000-0000-0000A93E0000}"/>
    <cellStyle name="Normal 47 2 4 2 2 3 2 3" xfId="31136" xr:uid="{00000000-0005-0000-0000-0000A0790000}"/>
    <cellStyle name="Normal 47 2 4 2 2 3 3" xfId="11021" xr:uid="{00000000-0005-0000-0000-00000D2B0000}"/>
    <cellStyle name="Normal 47 2 4 2 2 3 3 3" xfId="26119" xr:uid="{00000000-0005-0000-0000-000007660000}"/>
    <cellStyle name="Normal 47 2 4 2 2 3 5" xfId="21106" xr:uid="{00000000-0005-0000-0000-000072520000}"/>
    <cellStyle name="Normal 47 2 4 2 2 4" xfId="12699" xr:uid="{00000000-0005-0000-0000-00009B310000}"/>
    <cellStyle name="Normal 47 2 4 2 2 4 3" xfId="27794" xr:uid="{00000000-0005-0000-0000-0000926C0000}"/>
    <cellStyle name="Normal 47 2 4 2 2 5" xfId="7678" xr:uid="{00000000-0005-0000-0000-0000FE1D0000}"/>
    <cellStyle name="Normal 47 2 4 2 2 5 3" xfId="22777" xr:uid="{00000000-0005-0000-0000-0000F9580000}"/>
    <cellStyle name="Normal 47 2 4 2 2 7" xfId="17764" xr:uid="{00000000-0005-0000-0000-000064450000}"/>
    <cellStyle name="Normal 47 2 4 2 3" xfId="3460" xr:uid="{00000000-0005-0000-0000-0000840D0000}"/>
    <cellStyle name="Normal 47 2 4 2 3 2" xfId="13534" xr:uid="{00000000-0005-0000-0000-0000DE340000}"/>
    <cellStyle name="Normal 47 2 4 2 3 2 3" xfId="28629" xr:uid="{00000000-0005-0000-0000-0000D56F0000}"/>
    <cellStyle name="Normal 47 2 4 2 3 3" xfId="8514" xr:uid="{00000000-0005-0000-0000-000042210000}"/>
    <cellStyle name="Normal 47 2 4 2 3 3 3" xfId="23612" xr:uid="{00000000-0005-0000-0000-00003C5C0000}"/>
    <cellStyle name="Normal 47 2 4 2 3 5" xfId="18599" xr:uid="{00000000-0005-0000-0000-0000A7480000}"/>
    <cellStyle name="Normal 47 2 4 2 4" xfId="5153" xr:uid="{00000000-0005-0000-0000-000021140000}"/>
    <cellStyle name="Normal 47 2 4 2 4 2" xfId="15205" xr:uid="{00000000-0005-0000-0000-0000653B0000}"/>
    <cellStyle name="Normal 47 2 4 2 4 2 3" xfId="30300" xr:uid="{00000000-0005-0000-0000-00005C760000}"/>
    <cellStyle name="Normal 47 2 4 2 4 3" xfId="10185" xr:uid="{00000000-0005-0000-0000-0000C9270000}"/>
    <cellStyle name="Normal 47 2 4 2 4 3 3" xfId="25283" xr:uid="{00000000-0005-0000-0000-0000C3620000}"/>
    <cellStyle name="Normal 47 2 4 2 4 5" xfId="20270" xr:uid="{00000000-0005-0000-0000-00002E4F0000}"/>
    <cellStyle name="Normal 47 2 4 2 5" xfId="11863" xr:uid="{00000000-0005-0000-0000-0000572E0000}"/>
    <cellStyle name="Normal 47 2 4 2 5 3" xfId="26958" xr:uid="{00000000-0005-0000-0000-00004E690000}"/>
    <cellStyle name="Normal 47 2 4 2 6" xfId="6842" xr:uid="{00000000-0005-0000-0000-0000BA1A0000}"/>
    <cellStyle name="Normal 47 2 4 2 6 3" xfId="21941" xr:uid="{00000000-0005-0000-0000-0000B5550000}"/>
    <cellStyle name="Normal 47 2 4 2 8" xfId="16928" xr:uid="{00000000-0005-0000-0000-000020420000}"/>
    <cellStyle name="Normal 47 2 4 3" xfId="2190" xr:uid="{00000000-0005-0000-0000-00008E080000}"/>
    <cellStyle name="Normal 47 2 4 3 2" xfId="3879" xr:uid="{00000000-0005-0000-0000-0000270F0000}"/>
    <cellStyle name="Normal 47 2 4 3 2 2" xfId="13952" xr:uid="{00000000-0005-0000-0000-000080360000}"/>
    <cellStyle name="Normal 47 2 4 3 2 2 3" xfId="29047" xr:uid="{00000000-0005-0000-0000-000077710000}"/>
    <cellStyle name="Normal 47 2 4 3 2 3" xfId="8932" xr:uid="{00000000-0005-0000-0000-0000E4220000}"/>
    <cellStyle name="Normal 47 2 4 3 2 3 3" xfId="24030" xr:uid="{00000000-0005-0000-0000-0000DE5D0000}"/>
    <cellStyle name="Normal 47 2 4 3 2 5" xfId="19017" xr:uid="{00000000-0005-0000-0000-0000494A0000}"/>
    <cellStyle name="Normal 47 2 4 3 3" xfId="5571" xr:uid="{00000000-0005-0000-0000-0000C3150000}"/>
    <cellStyle name="Normal 47 2 4 3 3 2" xfId="15623" xr:uid="{00000000-0005-0000-0000-0000073D0000}"/>
    <cellStyle name="Normal 47 2 4 3 3 2 3" xfId="30718" xr:uid="{00000000-0005-0000-0000-0000FE770000}"/>
    <cellStyle name="Normal 47 2 4 3 3 3" xfId="10603" xr:uid="{00000000-0005-0000-0000-00006B290000}"/>
    <cellStyle name="Normal 47 2 4 3 3 3 3" xfId="25701" xr:uid="{00000000-0005-0000-0000-000065640000}"/>
    <cellStyle name="Normal 47 2 4 3 3 5" xfId="20688" xr:uid="{00000000-0005-0000-0000-0000D0500000}"/>
    <cellStyle name="Normal 47 2 4 3 4" xfId="12281" xr:uid="{00000000-0005-0000-0000-0000F92F0000}"/>
    <cellStyle name="Normal 47 2 4 3 4 3" xfId="27376" xr:uid="{00000000-0005-0000-0000-0000F06A0000}"/>
    <cellStyle name="Normal 47 2 4 3 5" xfId="7260" xr:uid="{00000000-0005-0000-0000-00005C1C0000}"/>
    <cellStyle name="Normal 47 2 4 3 5 3" xfId="22359" xr:uid="{00000000-0005-0000-0000-000057570000}"/>
    <cellStyle name="Normal 47 2 4 3 7" xfId="17346" xr:uid="{00000000-0005-0000-0000-0000C2430000}"/>
    <cellStyle name="Normal 47 2 4 4" xfId="3042" xr:uid="{00000000-0005-0000-0000-0000E20B0000}"/>
    <cellStyle name="Normal 47 2 4 4 2" xfId="13116" xr:uid="{00000000-0005-0000-0000-00003C330000}"/>
    <cellStyle name="Normal 47 2 4 4 2 3" xfId="28211" xr:uid="{00000000-0005-0000-0000-0000336E0000}"/>
    <cellStyle name="Normal 47 2 4 4 3" xfId="8096" xr:uid="{00000000-0005-0000-0000-0000A01F0000}"/>
    <cellStyle name="Normal 47 2 4 4 3 3" xfId="23194" xr:uid="{00000000-0005-0000-0000-00009A5A0000}"/>
    <cellStyle name="Normal 47 2 4 4 5" xfId="18181" xr:uid="{00000000-0005-0000-0000-000005470000}"/>
    <cellStyle name="Normal 47 2 4 5" xfId="4735" xr:uid="{00000000-0005-0000-0000-00007F120000}"/>
    <cellStyle name="Normal 47 2 4 5 2" xfId="14787" xr:uid="{00000000-0005-0000-0000-0000C3390000}"/>
    <cellStyle name="Normal 47 2 4 5 2 3" xfId="29882" xr:uid="{00000000-0005-0000-0000-0000BA740000}"/>
    <cellStyle name="Normal 47 2 4 5 3" xfId="9767" xr:uid="{00000000-0005-0000-0000-000027260000}"/>
    <cellStyle name="Normal 47 2 4 5 3 3" xfId="24865" xr:uid="{00000000-0005-0000-0000-000021610000}"/>
    <cellStyle name="Normal 47 2 4 5 5" xfId="19852" xr:uid="{00000000-0005-0000-0000-00008C4D0000}"/>
    <cellStyle name="Normal 47 2 4 6" xfId="11445" xr:uid="{00000000-0005-0000-0000-0000B52C0000}"/>
    <cellStyle name="Normal 47 2 4 6 3" xfId="26540" xr:uid="{00000000-0005-0000-0000-0000AC670000}"/>
    <cellStyle name="Normal 47 2 4 7" xfId="6424" xr:uid="{00000000-0005-0000-0000-000018190000}"/>
    <cellStyle name="Normal 47 2 4 7 3" xfId="21523" xr:uid="{00000000-0005-0000-0000-000013540000}"/>
    <cellStyle name="Normal 47 2 4 9" xfId="16510" xr:uid="{00000000-0005-0000-0000-00007E400000}"/>
    <cellStyle name="Normal 47 2 5" xfId="1559" xr:uid="{00000000-0005-0000-0000-000017060000}"/>
    <cellStyle name="Normal 47 2 5 2" xfId="2400" xr:uid="{00000000-0005-0000-0000-000060090000}"/>
    <cellStyle name="Normal 47 2 5 2 2" xfId="4089" xr:uid="{00000000-0005-0000-0000-0000F90F0000}"/>
    <cellStyle name="Normal 47 2 5 2 2 2" xfId="14162" xr:uid="{00000000-0005-0000-0000-000052370000}"/>
    <cellStyle name="Normal 47 2 5 2 2 2 3" xfId="29257" xr:uid="{00000000-0005-0000-0000-000049720000}"/>
    <cellStyle name="Normal 47 2 5 2 2 3" xfId="9142" xr:uid="{00000000-0005-0000-0000-0000B6230000}"/>
    <cellStyle name="Normal 47 2 5 2 2 3 3" xfId="24240" xr:uid="{00000000-0005-0000-0000-0000B05E0000}"/>
    <cellStyle name="Normal 47 2 5 2 2 5" xfId="19227" xr:uid="{00000000-0005-0000-0000-00001B4B0000}"/>
    <cellStyle name="Normal 47 2 5 2 3" xfId="5781" xr:uid="{00000000-0005-0000-0000-000095160000}"/>
    <cellStyle name="Normal 47 2 5 2 3 2" xfId="15833" xr:uid="{00000000-0005-0000-0000-0000D93D0000}"/>
    <cellStyle name="Normal 47 2 5 2 3 2 3" xfId="30928" xr:uid="{00000000-0005-0000-0000-0000D0780000}"/>
    <cellStyle name="Normal 47 2 5 2 3 3" xfId="10813" xr:uid="{00000000-0005-0000-0000-00003D2A0000}"/>
    <cellStyle name="Normal 47 2 5 2 3 3 3" xfId="25911" xr:uid="{00000000-0005-0000-0000-000037650000}"/>
    <cellStyle name="Normal 47 2 5 2 3 5" xfId="20898" xr:uid="{00000000-0005-0000-0000-0000A2510000}"/>
    <cellStyle name="Normal 47 2 5 2 4" xfId="12491" xr:uid="{00000000-0005-0000-0000-0000CB300000}"/>
    <cellStyle name="Normal 47 2 5 2 4 3" xfId="27586" xr:uid="{00000000-0005-0000-0000-0000C26B0000}"/>
    <cellStyle name="Normal 47 2 5 2 5" xfId="7470" xr:uid="{00000000-0005-0000-0000-00002E1D0000}"/>
    <cellStyle name="Normal 47 2 5 2 5 3" xfId="22569" xr:uid="{00000000-0005-0000-0000-000029580000}"/>
    <cellStyle name="Normal 47 2 5 2 7" xfId="17556" xr:uid="{00000000-0005-0000-0000-000094440000}"/>
    <cellStyle name="Normal 47 2 5 3" xfId="3252" xr:uid="{00000000-0005-0000-0000-0000B40C0000}"/>
    <cellStyle name="Normal 47 2 5 3 2" xfId="13326" xr:uid="{00000000-0005-0000-0000-00000E340000}"/>
    <cellStyle name="Normal 47 2 5 3 2 3" xfId="28421" xr:uid="{00000000-0005-0000-0000-0000056F0000}"/>
    <cellStyle name="Normal 47 2 5 3 3" xfId="8306" xr:uid="{00000000-0005-0000-0000-000072200000}"/>
    <cellStyle name="Normal 47 2 5 3 3 3" xfId="23404" xr:uid="{00000000-0005-0000-0000-00006C5B0000}"/>
    <cellStyle name="Normal 47 2 5 3 5" xfId="18391" xr:uid="{00000000-0005-0000-0000-0000D7470000}"/>
    <cellStyle name="Normal 47 2 5 4" xfId="4945" xr:uid="{00000000-0005-0000-0000-000051130000}"/>
    <cellStyle name="Normal 47 2 5 4 2" xfId="14997" xr:uid="{00000000-0005-0000-0000-0000953A0000}"/>
    <cellStyle name="Normal 47 2 5 4 2 3" xfId="30092" xr:uid="{00000000-0005-0000-0000-00008C750000}"/>
    <cellStyle name="Normal 47 2 5 4 3" xfId="9977" xr:uid="{00000000-0005-0000-0000-0000F9260000}"/>
    <cellStyle name="Normal 47 2 5 4 3 3" xfId="25075" xr:uid="{00000000-0005-0000-0000-0000F3610000}"/>
    <cellStyle name="Normal 47 2 5 4 5" xfId="20062" xr:uid="{00000000-0005-0000-0000-00005E4E0000}"/>
    <cellStyle name="Normal 47 2 5 5" xfId="11655" xr:uid="{00000000-0005-0000-0000-0000872D0000}"/>
    <cellStyle name="Normal 47 2 5 5 3" xfId="26750" xr:uid="{00000000-0005-0000-0000-00007E680000}"/>
    <cellStyle name="Normal 47 2 5 6" xfId="6634" xr:uid="{00000000-0005-0000-0000-0000EA190000}"/>
    <cellStyle name="Normal 47 2 5 6 3" xfId="21733" xr:uid="{00000000-0005-0000-0000-0000E5540000}"/>
    <cellStyle name="Normal 47 2 5 8" xfId="16720" xr:uid="{00000000-0005-0000-0000-000050410000}"/>
    <cellStyle name="Normal 47 2 6" xfId="1980" xr:uid="{00000000-0005-0000-0000-0000BC070000}"/>
    <cellStyle name="Normal 47 2 6 2" xfId="3671" xr:uid="{00000000-0005-0000-0000-0000570E0000}"/>
    <cellStyle name="Normal 47 2 6 2 2" xfId="13744" xr:uid="{00000000-0005-0000-0000-0000B0350000}"/>
    <cellStyle name="Normal 47 2 6 2 2 3" xfId="28839" xr:uid="{00000000-0005-0000-0000-0000A7700000}"/>
    <cellStyle name="Normal 47 2 6 2 3" xfId="8724" xr:uid="{00000000-0005-0000-0000-000014220000}"/>
    <cellStyle name="Normal 47 2 6 2 3 3" xfId="23822" xr:uid="{00000000-0005-0000-0000-00000E5D0000}"/>
    <cellStyle name="Normal 47 2 6 2 5" xfId="18809" xr:uid="{00000000-0005-0000-0000-000079490000}"/>
    <cellStyle name="Normal 47 2 6 3" xfId="5363" xr:uid="{00000000-0005-0000-0000-0000F3140000}"/>
    <cellStyle name="Normal 47 2 6 3 2" xfId="15415" xr:uid="{00000000-0005-0000-0000-0000373C0000}"/>
    <cellStyle name="Normal 47 2 6 3 2 3" xfId="30510" xr:uid="{00000000-0005-0000-0000-00002E770000}"/>
    <cellStyle name="Normal 47 2 6 3 3" xfId="10395" xr:uid="{00000000-0005-0000-0000-00009B280000}"/>
    <cellStyle name="Normal 47 2 6 3 3 3" xfId="25493" xr:uid="{00000000-0005-0000-0000-000095630000}"/>
    <cellStyle name="Normal 47 2 6 3 5" xfId="20480" xr:uid="{00000000-0005-0000-0000-000000500000}"/>
    <cellStyle name="Normal 47 2 6 4" xfId="12073" xr:uid="{00000000-0005-0000-0000-0000292F0000}"/>
    <cellStyle name="Normal 47 2 6 4 3" xfId="27168" xr:uid="{00000000-0005-0000-0000-0000206A0000}"/>
    <cellStyle name="Normal 47 2 6 5" xfId="7052" xr:uid="{00000000-0005-0000-0000-00008C1B0000}"/>
    <cellStyle name="Normal 47 2 6 5 3" xfId="22151" xr:uid="{00000000-0005-0000-0000-000087560000}"/>
    <cellStyle name="Normal 47 2 6 7" xfId="17138" xr:uid="{00000000-0005-0000-0000-0000F2420000}"/>
    <cellStyle name="Normal 47 2 7" xfId="2830" xr:uid="{00000000-0005-0000-0000-00000E0B0000}"/>
    <cellStyle name="Normal 47 2 7 2" xfId="12908" xr:uid="{00000000-0005-0000-0000-00006C320000}"/>
    <cellStyle name="Normal 47 2 7 2 3" xfId="28003" xr:uid="{00000000-0005-0000-0000-0000636D0000}"/>
    <cellStyle name="Normal 47 2 7 3" xfId="7888" xr:uid="{00000000-0005-0000-0000-0000D01E0000}"/>
    <cellStyle name="Normal 47 2 7 3 3" xfId="22986" xr:uid="{00000000-0005-0000-0000-0000CA590000}"/>
    <cellStyle name="Normal 47 2 7 5" xfId="17973" xr:uid="{00000000-0005-0000-0000-000035460000}"/>
    <cellStyle name="Normal 47 2 8" xfId="4524" xr:uid="{00000000-0005-0000-0000-0000AC110000}"/>
    <cellStyle name="Normal 47 2 8 2" xfId="14579" xr:uid="{00000000-0005-0000-0000-0000F3380000}"/>
    <cellStyle name="Normal 47 2 8 2 3" xfId="29674" xr:uid="{00000000-0005-0000-0000-0000EA730000}"/>
    <cellStyle name="Normal 47 2 8 3" xfId="9559" xr:uid="{00000000-0005-0000-0000-000057250000}"/>
    <cellStyle name="Normal 47 2 8 3 3" xfId="24657" xr:uid="{00000000-0005-0000-0000-000051600000}"/>
    <cellStyle name="Normal 47 2 8 5" xfId="19644" xr:uid="{00000000-0005-0000-0000-0000BC4C0000}"/>
    <cellStyle name="Normal 47 2 9" xfId="11235" xr:uid="{00000000-0005-0000-0000-0000E32B0000}"/>
    <cellStyle name="Normal 47 2 9 3" xfId="26332" xr:uid="{00000000-0005-0000-0000-0000DC660000}"/>
    <cellStyle name="Normal 48" xfId="359" xr:uid="{00000000-0005-0000-0000-000067010000}"/>
    <cellStyle name="Normal 48 2" xfId="854" xr:uid="{00000000-0005-0000-0000-000056030000}"/>
    <cellStyle name="Normal 49" xfId="351" xr:uid="{00000000-0005-0000-0000-00005F010000}"/>
    <cellStyle name="Normal 49 2" xfId="855" xr:uid="{00000000-0005-0000-0000-000057030000}"/>
    <cellStyle name="Normal 5" xfId="170" xr:uid="{00000000-0005-0000-0000-0000AA000000}"/>
    <cellStyle name="Normal 5 2" xfId="495" xr:uid="{00000000-0005-0000-0000-0000EF010000}"/>
    <cellStyle name="Normal 5 2 10" xfId="6188" xr:uid="{00000000-0005-0000-0000-00002C180000}"/>
    <cellStyle name="Normal 5 2 10 3" xfId="21290" xr:uid="{00000000-0005-0000-0000-00002A530000}"/>
    <cellStyle name="Normal 5 2 12" xfId="16275" xr:uid="{00000000-0005-0000-0000-0000933F0000}"/>
    <cellStyle name="Normal 5 2 2" xfId="1153" xr:uid="{00000000-0005-0000-0000-000081040000}"/>
    <cellStyle name="Normal 5 2 2 11" xfId="16329" xr:uid="{00000000-0005-0000-0000-0000C93F0000}"/>
    <cellStyle name="Normal 5 2 2 2" xfId="1262" xr:uid="{00000000-0005-0000-0000-0000EE040000}"/>
    <cellStyle name="Normal 5 2 2 2 10" xfId="16433" xr:uid="{00000000-0005-0000-0000-000031400000}"/>
    <cellStyle name="Normal 5 2 2 2 2" xfId="1479" xr:uid="{00000000-0005-0000-0000-0000C7050000}"/>
    <cellStyle name="Normal 5 2 2 2 2 2" xfId="1900" xr:uid="{00000000-0005-0000-0000-00006C070000}"/>
    <cellStyle name="Normal 5 2 2 2 2 2 2" xfId="2739" xr:uid="{00000000-0005-0000-0000-0000B30A0000}"/>
    <cellStyle name="Normal 5 2 2 2 2 2 2 2" xfId="4428" xr:uid="{00000000-0005-0000-0000-00004C110000}"/>
    <cellStyle name="Normal 5 2 2 2 2 2 2 2 2" xfId="14501" xr:uid="{00000000-0005-0000-0000-0000A5380000}"/>
    <cellStyle name="Normal 5 2 2 2 2 2 2 2 2 3" xfId="29596" xr:uid="{00000000-0005-0000-0000-00009C730000}"/>
    <cellStyle name="Normal 5 2 2 2 2 2 2 2 3" xfId="9481" xr:uid="{00000000-0005-0000-0000-000009250000}"/>
    <cellStyle name="Normal 5 2 2 2 2 2 2 2 3 3" xfId="24579" xr:uid="{00000000-0005-0000-0000-000003600000}"/>
    <cellStyle name="Normal 5 2 2 2 2 2 2 2 5" xfId="19566" xr:uid="{00000000-0005-0000-0000-00006E4C0000}"/>
    <cellStyle name="Normal 5 2 2 2 2 2 2 3" xfId="6120" xr:uid="{00000000-0005-0000-0000-0000E8170000}"/>
    <cellStyle name="Normal 5 2 2 2 2 2 2 3 2" xfId="16172" xr:uid="{00000000-0005-0000-0000-00002C3F0000}"/>
    <cellStyle name="Normal 5 2 2 2 2 2 2 3 2 3" xfId="31267" xr:uid="{00000000-0005-0000-0000-0000237A0000}"/>
    <cellStyle name="Normal 5 2 2 2 2 2 2 3 3" xfId="11152" xr:uid="{00000000-0005-0000-0000-0000902B0000}"/>
    <cellStyle name="Normal 5 2 2 2 2 2 2 3 3 3" xfId="26250" xr:uid="{00000000-0005-0000-0000-00008A660000}"/>
    <cellStyle name="Normal 5 2 2 2 2 2 2 3 5" xfId="21237" xr:uid="{00000000-0005-0000-0000-0000F5520000}"/>
    <cellStyle name="Normal 5 2 2 2 2 2 2 4" xfId="12830" xr:uid="{00000000-0005-0000-0000-00001E320000}"/>
    <cellStyle name="Normal 5 2 2 2 2 2 2 4 3" xfId="27925" xr:uid="{00000000-0005-0000-0000-0000156D0000}"/>
    <cellStyle name="Normal 5 2 2 2 2 2 2 5" xfId="7809" xr:uid="{00000000-0005-0000-0000-0000811E0000}"/>
    <cellStyle name="Normal 5 2 2 2 2 2 2 5 3" xfId="22908" xr:uid="{00000000-0005-0000-0000-00007C590000}"/>
    <cellStyle name="Normal 5 2 2 2 2 2 2 7" xfId="17895" xr:uid="{00000000-0005-0000-0000-0000E7450000}"/>
    <cellStyle name="Normal 5 2 2 2 2 2 3" xfId="3591" xr:uid="{00000000-0005-0000-0000-0000070E0000}"/>
    <cellStyle name="Normal 5 2 2 2 2 2 3 2" xfId="13665" xr:uid="{00000000-0005-0000-0000-000061350000}"/>
    <cellStyle name="Normal 5 2 2 2 2 2 3 2 3" xfId="28760" xr:uid="{00000000-0005-0000-0000-000058700000}"/>
    <cellStyle name="Normal 5 2 2 2 2 2 3 3" xfId="8645" xr:uid="{00000000-0005-0000-0000-0000C5210000}"/>
    <cellStyle name="Normal 5 2 2 2 2 2 3 3 3" xfId="23743" xr:uid="{00000000-0005-0000-0000-0000BF5C0000}"/>
    <cellStyle name="Normal 5 2 2 2 2 2 3 5" xfId="18730" xr:uid="{00000000-0005-0000-0000-00002A490000}"/>
    <cellStyle name="Normal 5 2 2 2 2 2 4" xfId="5284" xr:uid="{00000000-0005-0000-0000-0000A4140000}"/>
    <cellStyle name="Normal 5 2 2 2 2 2 4 2" xfId="15336" xr:uid="{00000000-0005-0000-0000-0000E83B0000}"/>
    <cellStyle name="Normal 5 2 2 2 2 2 4 2 3" xfId="30431" xr:uid="{00000000-0005-0000-0000-0000DF760000}"/>
    <cellStyle name="Normal 5 2 2 2 2 2 4 3" xfId="10316" xr:uid="{00000000-0005-0000-0000-00004C280000}"/>
    <cellStyle name="Normal 5 2 2 2 2 2 4 3 3" xfId="25414" xr:uid="{00000000-0005-0000-0000-000046630000}"/>
    <cellStyle name="Normal 5 2 2 2 2 2 4 5" xfId="20401" xr:uid="{00000000-0005-0000-0000-0000B14F0000}"/>
    <cellStyle name="Normal 5 2 2 2 2 2 5" xfId="11994" xr:uid="{00000000-0005-0000-0000-0000DA2E0000}"/>
    <cellStyle name="Normal 5 2 2 2 2 2 5 3" xfId="27089" xr:uid="{00000000-0005-0000-0000-0000D1690000}"/>
    <cellStyle name="Normal 5 2 2 2 2 2 6" xfId="6973" xr:uid="{00000000-0005-0000-0000-00003D1B0000}"/>
    <cellStyle name="Normal 5 2 2 2 2 2 6 3" xfId="22072" xr:uid="{00000000-0005-0000-0000-000038560000}"/>
    <cellStyle name="Normal 5 2 2 2 2 2 8" xfId="17059" xr:uid="{00000000-0005-0000-0000-0000A3420000}"/>
    <cellStyle name="Normal 5 2 2 2 2 3" xfId="2321" xr:uid="{00000000-0005-0000-0000-000011090000}"/>
    <cellStyle name="Normal 5 2 2 2 2 3 2" xfId="4010" xr:uid="{00000000-0005-0000-0000-0000AA0F0000}"/>
    <cellStyle name="Normal 5 2 2 2 2 3 2 2" xfId="14083" xr:uid="{00000000-0005-0000-0000-000003370000}"/>
    <cellStyle name="Normal 5 2 2 2 2 3 2 2 3" xfId="29178" xr:uid="{00000000-0005-0000-0000-0000FA710000}"/>
    <cellStyle name="Normal 5 2 2 2 2 3 2 3" xfId="9063" xr:uid="{00000000-0005-0000-0000-000067230000}"/>
    <cellStyle name="Normal 5 2 2 2 2 3 2 3 3" xfId="24161" xr:uid="{00000000-0005-0000-0000-0000615E0000}"/>
    <cellStyle name="Normal 5 2 2 2 2 3 2 5" xfId="19148" xr:uid="{00000000-0005-0000-0000-0000CC4A0000}"/>
    <cellStyle name="Normal 5 2 2 2 2 3 3" xfId="5702" xr:uid="{00000000-0005-0000-0000-000046160000}"/>
    <cellStyle name="Normal 5 2 2 2 2 3 3 2" xfId="15754" xr:uid="{00000000-0005-0000-0000-00008A3D0000}"/>
    <cellStyle name="Normal 5 2 2 2 2 3 3 2 3" xfId="30849" xr:uid="{00000000-0005-0000-0000-000081780000}"/>
    <cellStyle name="Normal 5 2 2 2 2 3 3 3" xfId="10734" xr:uid="{00000000-0005-0000-0000-0000EE290000}"/>
    <cellStyle name="Normal 5 2 2 2 2 3 3 3 3" xfId="25832" xr:uid="{00000000-0005-0000-0000-0000E8640000}"/>
    <cellStyle name="Normal 5 2 2 2 2 3 3 5" xfId="20819" xr:uid="{00000000-0005-0000-0000-000053510000}"/>
    <cellStyle name="Normal 5 2 2 2 2 3 4" xfId="12412" xr:uid="{00000000-0005-0000-0000-00007C300000}"/>
    <cellStyle name="Normal 5 2 2 2 2 3 4 3" xfId="27507" xr:uid="{00000000-0005-0000-0000-0000736B0000}"/>
    <cellStyle name="Normal 5 2 2 2 2 3 5" xfId="7391" xr:uid="{00000000-0005-0000-0000-0000DF1C0000}"/>
    <cellStyle name="Normal 5 2 2 2 2 3 5 3" xfId="22490" xr:uid="{00000000-0005-0000-0000-0000DA570000}"/>
    <cellStyle name="Normal 5 2 2 2 2 3 7" xfId="17477" xr:uid="{00000000-0005-0000-0000-000045440000}"/>
    <cellStyle name="Normal 5 2 2 2 2 4" xfId="3173" xr:uid="{00000000-0005-0000-0000-0000650C0000}"/>
    <cellStyle name="Normal 5 2 2 2 2 4 2" xfId="13247" xr:uid="{00000000-0005-0000-0000-0000BF330000}"/>
    <cellStyle name="Normal 5 2 2 2 2 4 2 3" xfId="28342" xr:uid="{00000000-0005-0000-0000-0000B66E0000}"/>
    <cellStyle name="Normal 5 2 2 2 2 4 3" xfId="8227" xr:uid="{00000000-0005-0000-0000-000023200000}"/>
    <cellStyle name="Normal 5 2 2 2 2 4 3 3" xfId="23325" xr:uid="{00000000-0005-0000-0000-00001D5B0000}"/>
    <cellStyle name="Normal 5 2 2 2 2 4 5" xfId="18312" xr:uid="{00000000-0005-0000-0000-000088470000}"/>
    <cellStyle name="Normal 5 2 2 2 2 5" xfId="4866" xr:uid="{00000000-0005-0000-0000-000002130000}"/>
    <cellStyle name="Normal 5 2 2 2 2 5 2" xfId="14918" xr:uid="{00000000-0005-0000-0000-0000463A0000}"/>
    <cellStyle name="Normal 5 2 2 2 2 5 2 3" xfId="30013" xr:uid="{00000000-0005-0000-0000-00003D750000}"/>
    <cellStyle name="Normal 5 2 2 2 2 5 3" xfId="9898" xr:uid="{00000000-0005-0000-0000-0000AA260000}"/>
    <cellStyle name="Normal 5 2 2 2 2 5 3 3" xfId="24996" xr:uid="{00000000-0005-0000-0000-0000A4610000}"/>
    <cellStyle name="Normal 5 2 2 2 2 5 5" xfId="19983" xr:uid="{00000000-0005-0000-0000-00000F4E0000}"/>
    <cellStyle name="Normal 5 2 2 2 2 6" xfId="11576" xr:uid="{00000000-0005-0000-0000-0000382D0000}"/>
    <cellStyle name="Normal 5 2 2 2 2 6 3" xfId="26671" xr:uid="{00000000-0005-0000-0000-00002F680000}"/>
    <cellStyle name="Normal 5 2 2 2 2 7" xfId="6555" xr:uid="{00000000-0005-0000-0000-00009B190000}"/>
    <cellStyle name="Normal 5 2 2 2 2 7 3" xfId="21654" xr:uid="{00000000-0005-0000-0000-000096540000}"/>
    <cellStyle name="Normal 5 2 2 2 2 9" xfId="16641" xr:uid="{00000000-0005-0000-0000-000001410000}"/>
    <cellStyle name="Normal 5 2 2 2 3" xfId="1692" xr:uid="{00000000-0005-0000-0000-00009C060000}"/>
    <cellStyle name="Normal 5 2 2 2 3 2" xfId="2531" xr:uid="{00000000-0005-0000-0000-0000E3090000}"/>
    <cellStyle name="Normal 5 2 2 2 3 2 2" xfId="4220" xr:uid="{00000000-0005-0000-0000-00007C100000}"/>
    <cellStyle name="Normal 5 2 2 2 3 2 2 2" xfId="14293" xr:uid="{00000000-0005-0000-0000-0000D5370000}"/>
    <cellStyle name="Normal 5 2 2 2 3 2 2 2 3" xfId="29388" xr:uid="{00000000-0005-0000-0000-0000CC720000}"/>
    <cellStyle name="Normal 5 2 2 2 3 2 2 3" xfId="9273" xr:uid="{00000000-0005-0000-0000-000039240000}"/>
    <cellStyle name="Normal 5 2 2 2 3 2 2 3 3" xfId="24371" xr:uid="{00000000-0005-0000-0000-0000335F0000}"/>
    <cellStyle name="Normal 5 2 2 2 3 2 2 5" xfId="19358" xr:uid="{00000000-0005-0000-0000-00009E4B0000}"/>
    <cellStyle name="Normal 5 2 2 2 3 2 3" xfId="5912" xr:uid="{00000000-0005-0000-0000-000018170000}"/>
    <cellStyle name="Normal 5 2 2 2 3 2 3 2" xfId="15964" xr:uid="{00000000-0005-0000-0000-00005C3E0000}"/>
    <cellStyle name="Normal 5 2 2 2 3 2 3 2 3" xfId="31059" xr:uid="{00000000-0005-0000-0000-000053790000}"/>
    <cellStyle name="Normal 5 2 2 2 3 2 3 3" xfId="10944" xr:uid="{00000000-0005-0000-0000-0000C02A0000}"/>
    <cellStyle name="Normal 5 2 2 2 3 2 3 3 3" xfId="26042" xr:uid="{00000000-0005-0000-0000-0000BA650000}"/>
    <cellStyle name="Normal 5 2 2 2 3 2 3 5" xfId="21029" xr:uid="{00000000-0005-0000-0000-000025520000}"/>
    <cellStyle name="Normal 5 2 2 2 3 2 4" xfId="12622" xr:uid="{00000000-0005-0000-0000-00004E310000}"/>
    <cellStyle name="Normal 5 2 2 2 3 2 4 3" xfId="27717" xr:uid="{00000000-0005-0000-0000-0000456C0000}"/>
    <cellStyle name="Normal 5 2 2 2 3 2 5" xfId="7601" xr:uid="{00000000-0005-0000-0000-0000B11D0000}"/>
    <cellStyle name="Normal 5 2 2 2 3 2 5 3" xfId="22700" xr:uid="{00000000-0005-0000-0000-0000AC580000}"/>
    <cellStyle name="Normal 5 2 2 2 3 2 7" xfId="17687" xr:uid="{00000000-0005-0000-0000-000017450000}"/>
    <cellStyle name="Normal 5 2 2 2 3 3" xfId="3383" xr:uid="{00000000-0005-0000-0000-0000370D0000}"/>
    <cellStyle name="Normal 5 2 2 2 3 3 2" xfId="13457" xr:uid="{00000000-0005-0000-0000-000091340000}"/>
    <cellStyle name="Normal 5 2 2 2 3 3 2 3" xfId="28552" xr:uid="{00000000-0005-0000-0000-0000886F0000}"/>
    <cellStyle name="Normal 5 2 2 2 3 3 3" xfId="8437" xr:uid="{00000000-0005-0000-0000-0000F5200000}"/>
    <cellStyle name="Normal 5 2 2 2 3 3 3 3" xfId="23535" xr:uid="{00000000-0005-0000-0000-0000EF5B0000}"/>
    <cellStyle name="Normal 5 2 2 2 3 3 5" xfId="18522" xr:uid="{00000000-0005-0000-0000-00005A480000}"/>
    <cellStyle name="Normal 5 2 2 2 3 4" xfId="5076" xr:uid="{00000000-0005-0000-0000-0000D4130000}"/>
    <cellStyle name="Normal 5 2 2 2 3 4 2" xfId="15128" xr:uid="{00000000-0005-0000-0000-0000183B0000}"/>
    <cellStyle name="Normal 5 2 2 2 3 4 2 3" xfId="30223" xr:uid="{00000000-0005-0000-0000-00000F760000}"/>
    <cellStyle name="Normal 5 2 2 2 3 4 3" xfId="10108" xr:uid="{00000000-0005-0000-0000-00007C270000}"/>
    <cellStyle name="Normal 5 2 2 2 3 4 3 3" xfId="25206" xr:uid="{00000000-0005-0000-0000-000076620000}"/>
    <cellStyle name="Normal 5 2 2 2 3 4 5" xfId="20193" xr:uid="{00000000-0005-0000-0000-0000E14E0000}"/>
    <cellStyle name="Normal 5 2 2 2 3 5" xfId="11786" xr:uid="{00000000-0005-0000-0000-00000A2E0000}"/>
    <cellStyle name="Normal 5 2 2 2 3 5 3" xfId="26881" xr:uid="{00000000-0005-0000-0000-000001690000}"/>
    <cellStyle name="Normal 5 2 2 2 3 6" xfId="6765" xr:uid="{00000000-0005-0000-0000-00006D1A0000}"/>
    <cellStyle name="Normal 5 2 2 2 3 6 3" xfId="21864" xr:uid="{00000000-0005-0000-0000-000068550000}"/>
    <cellStyle name="Normal 5 2 2 2 3 8" xfId="16851" xr:uid="{00000000-0005-0000-0000-0000D3410000}"/>
    <cellStyle name="Normal 5 2 2 2 4" xfId="2113" xr:uid="{00000000-0005-0000-0000-000041080000}"/>
    <cellStyle name="Normal 5 2 2 2 4 2" xfId="3802" xr:uid="{00000000-0005-0000-0000-0000DA0E0000}"/>
    <cellStyle name="Normal 5 2 2 2 4 2 2" xfId="13875" xr:uid="{00000000-0005-0000-0000-000033360000}"/>
    <cellStyle name="Normal 5 2 2 2 4 2 2 3" xfId="28970" xr:uid="{00000000-0005-0000-0000-00002A710000}"/>
    <cellStyle name="Normal 5 2 2 2 4 2 3" xfId="8855" xr:uid="{00000000-0005-0000-0000-000097220000}"/>
    <cellStyle name="Normal 5 2 2 2 4 2 3 3" xfId="23953" xr:uid="{00000000-0005-0000-0000-0000915D0000}"/>
    <cellStyle name="Normal 5 2 2 2 4 2 5" xfId="18940" xr:uid="{00000000-0005-0000-0000-0000FC490000}"/>
    <cellStyle name="Normal 5 2 2 2 4 3" xfId="5494" xr:uid="{00000000-0005-0000-0000-000076150000}"/>
    <cellStyle name="Normal 5 2 2 2 4 3 2" xfId="15546" xr:uid="{00000000-0005-0000-0000-0000BA3C0000}"/>
    <cellStyle name="Normal 5 2 2 2 4 3 2 3" xfId="30641" xr:uid="{00000000-0005-0000-0000-0000B1770000}"/>
    <cellStyle name="Normal 5 2 2 2 4 3 3" xfId="10526" xr:uid="{00000000-0005-0000-0000-00001E290000}"/>
    <cellStyle name="Normal 5 2 2 2 4 3 3 3" xfId="25624" xr:uid="{00000000-0005-0000-0000-000018640000}"/>
    <cellStyle name="Normal 5 2 2 2 4 3 5" xfId="20611" xr:uid="{00000000-0005-0000-0000-000083500000}"/>
    <cellStyle name="Normal 5 2 2 2 4 4" xfId="12204" xr:uid="{00000000-0005-0000-0000-0000AC2F0000}"/>
    <cellStyle name="Normal 5 2 2 2 4 4 3" xfId="27299" xr:uid="{00000000-0005-0000-0000-0000A36A0000}"/>
    <cellStyle name="Normal 5 2 2 2 4 5" xfId="7183" xr:uid="{00000000-0005-0000-0000-00000F1C0000}"/>
    <cellStyle name="Normal 5 2 2 2 4 5 3" xfId="22282" xr:uid="{00000000-0005-0000-0000-00000A570000}"/>
    <cellStyle name="Normal 5 2 2 2 4 7" xfId="17269" xr:uid="{00000000-0005-0000-0000-000075430000}"/>
    <cellStyle name="Normal 5 2 2 2 5" xfId="2965" xr:uid="{00000000-0005-0000-0000-0000950B0000}"/>
    <cellStyle name="Normal 5 2 2 2 5 2" xfId="13039" xr:uid="{00000000-0005-0000-0000-0000EF320000}"/>
    <cellStyle name="Normal 5 2 2 2 5 2 3" xfId="28134" xr:uid="{00000000-0005-0000-0000-0000E66D0000}"/>
    <cellStyle name="Normal 5 2 2 2 5 3" xfId="8019" xr:uid="{00000000-0005-0000-0000-0000531F0000}"/>
    <cellStyle name="Normal 5 2 2 2 5 3 3" xfId="23117" xr:uid="{00000000-0005-0000-0000-00004D5A0000}"/>
    <cellStyle name="Normal 5 2 2 2 5 5" xfId="18104" xr:uid="{00000000-0005-0000-0000-0000B8460000}"/>
    <cellStyle name="Normal 5 2 2 2 6" xfId="4658" xr:uid="{00000000-0005-0000-0000-000032120000}"/>
    <cellStyle name="Normal 5 2 2 2 6 2" xfId="14710" xr:uid="{00000000-0005-0000-0000-000076390000}"/>
    <cellStyle name="Normal 5 2 2 2 6 2 3" xfId="29805" xr:uid="{00000000-0005-0000-0000-00006D740000}"/>
    <cellStyle name="Normal 5 2 2 2 6 3" xfId="9690" xr:uid="{00000000-0005-0000-0000-0000DA250000}"/>
    <cellStyle name="Normal 5 2 2 2 6 3 3" xfId="24788" xr:uid="{00000000-0005-0000-0000-0000D4600000}"/>
    <cellStyle name="Normal 5 2 2 2 6 5" xfId="19775" xr:uid="{00000000-0005-0000-0000-00003F4D0000}"/>
    <cellStyle name="Normal 5 2 2 2 7" xfId="11368" xr:uid="{00000000-0005-0000-0000-0000682C0000}"/>
    <cellStyle name="Normal 5 2 2 2 7 3" xfId="26463" xr:uid="{00000000-0005-0000-0000-00005F670000}"/>
    <cellStyle name="Normal 5 2 2 2 8" xfId="6347" xr:uid="{00000000-0005-0000-0000-0000CB180000}"/>
    <cellStyle name="Normal 5 2 2 2 8 3" xfId="21446" xr:uid="{00000000-0005-0000-0000-0000C6530000}"/>
    <cellStyle name="Normal 5 2 2 3" xfId="1375" xr:uid="{00000000-0005-0000-0000-00005F050000}"/>
    <cellStyle name="Normal 5 2 2 3 2" xfId="1796" xr:uid="{00000000-0005-0000-0000-000004070000}"/>
    <cellStyle name="Normal 5 2 2 3 2 2" xfId="2635" xr:uid="{00000000-0005-0000-0000-00004B0A0000}"/>
    <cellStyle name="Normal 5 2 2 3 2 2 2" xfId="4324" xr:uid="{00000000-0005-0000-0000-0000E4100000}"/>
    <cellStyle name="Normal 5 2 2 3 2 2 2 2" xfId="14397" xr:uid="{00000000-0005-0000-0000-00003D380000}"/>
    <cellStyle name="Normal 5 2 2 3 2 2 2 2 3" xfId="29492" xr:uid="{00000000-0005-0000-0000-000034730000}"/>
    <cellStyle name="Normal 5 2 2 3 2 2 2 3" xfId="9377" xr:uid="{00000000-0005-0000-0000-0000A1240000}"/>
    <cellStyle name="Normal 5 2 2 3 2 2 2 3 3" xfId="24475" xr:uid="{00000000-0005-0000-0000-00009B5F0000}"/>
    <cellStyle name="Normal 5 2 2 3 2 2 2 5" xfId="19462" xr:uid="{00000000-0005-0000-0000-0000064C0000}"/>
    <cellStyle name="Normal 5 2 2 3 2 2 3" xfId="6016" xr:uid="{00000000-0005-0000-0000-000080170000}"/>
    <cellStyle name="Normal 5 2 2 3 2 2 3 2" xfId="16068" xr:uid="{00000000-0005-0000-0000-0000C43E0000}"/>
    <cellStyle name="Normal 5 2 2 3 2 2 3 2 3" xfId="31163" xr:uid="{00000000-0005-0000-0000-0000BB790000}"/>
    <cellStyle name="Normal 5 2 2 3 2 2 3 3" xfId="11048" xr:uid="{00000000-0005-0000-0000-0000282B0000}"/>
    <cellStyle name="Normal 5 2 2 3 2 2 3 3 3" xfId="26146" xr:uid="{00000000-0005-0000-0000-000022660000}"/>
    <cellStyle name="Normal 5 2 2 3 2 2 3 5" xfId="21133" xr:uid="{00000000-0005-0000-0000-00008D520000}"/>
    <cellStyle name="Normal 5 2 2 3 2 2 4" xfId="12726" xr:uid="{00000000-0005-0000-0000-0000B6310000}"/>
    <cellStyle name="Normal 5 2 2 3 2 2 4 3" xfId="27821" xr:uid="{00000000-0005-0000-0000-0000AD6C0000}"/>
    <cellStyle name="Normal 5 2 2 3 2 2 5" xfId="7705" xr:uid="{00000000-0005-0000-0000-0000191E0000}"/>
    <cellStyle name="Normal 5 2 2 3 2 2 5 3" xfId="22804" xr:uid="{00000000-0005-0000-0000-000014590000}"/>
    <cellStyle name="Normal 5 2 2 3 2 2 7" xfId="17791" xr:uid="{00000000-0005-0000-0000-00007F450000}"/>
    <cellStyle name="Normal 5 2 2 3 2 3" xfId="3487" xr:uid="{00000000-0005-0000-0000-00009F0D0000}"/>
    <cellStyle name="Normal 5 2 2 3 2 3 2" xfId="13561" xr:uid="{00000000-0005-0000-0000-0000F9340000}"/>
    <cellStyle name="Normal 5 2 2 3 2 3 2 3" xfId="28656" xr:uid="{00000000-0005-0000-0000-0000F06F0000}"/>
    <cellStyle name="Normal 5 2 2 3 2 3 3" xfId="8541" xr:uid="{00000000-0005-0000-0000-00005D210000}"/>
    <cellStyle name="Normal 5 2 2 3 2 3 3 3" xfId="23639" xr:uid="{00000000-0005-0000-0000-0000575C0000}"/>
    <cellStyle name="Normal 5 2 2 3 2 3 5" xfId="18626" xr:uid="{00000000-0005-0000-0000-0000C2480000}"/>
    <cellStyle name="Normal 5 2 2 3 2 4" xfId="5180" xr:uid="{00000000-0005-0000-0000-00003C140000}"/>
    <cellStyle name="Normal 5 2 2 3 2 4 2" xfId="15232" xr:uid="{00000000-0005-0000-0000-0000803B0000}"/>
    <cellStyle name="Normal 5 2 2 3 2 4 2 3" xfId="30327" xr:uid="{00000000-0005-0000-0000-000077760000}"/>
    <cellStyle name="Normal 5 2 2 3 2 4 3" xfId="10212" xr:uid="{00000000-0005-0000-0000-0000E4270000}"/>
    <cellStyle name="Normal 5 2 2 3 2 4 3 3" xfId="25310" xr:uid="{00000000-0005-0000-0000-0000DE620000}"/>
    <cellStyle name="Normal 5 2 2 3 2 4 5" xfId="20297" xr:uid="{00000000-0005-0000-0000-0000494F0000}"/>
    <cellStyle name="Normal 5 2 2 3 2 5" xfId="11890" xr:uid="{00000000-0005-0000-0000-0000722E0000}"/>
    <cellStyle name="Normal 5 2 2 3 2 5 3" xfId="26985" xr:uid="{00000000-0005-0000-0000-000069690000}"/>
    <cellStyle name="Normal 5 2 2 3 2 6" xfId="6869" xr:uid="{00000000-0005-0000-0000-0000D51A0000}"/>
    <cellStyle name="Normal 5 2 2 3 2 6 3" xfId="21968" xr:uid="{00000000-0005-0000-0000-0000D0550000}"/>
    <cellStyle name="Normal 5 2 2 3 2 8" xfId="16955" xr:uid="{00000000-0005-0000-0000-00003B420000}"/>
    <cellStyle name="Normal 5 2 2 3 3" xfId="2217" xr:uid="{00000000-0005-0000-0000-0000A9080000}"/>
    <cellStyle name="Normal 5 2 2 3 3 2" xfId="3906" xr:uid="{00000000-0005-0000-0000-0000420F0000}"/>
    <cellStyle name="Normal 5 2 2 3 3 2 2" xfId="13979" xr:uid="{00000000-0005-0000-0000-00009B360000}"/>
    <cellStyle name="Normal 5 2 2 3 3 2 2 3" xfId="29074" xr:uid="{00000000-0005-0000-0000-000092710000}"/>
    <cellStyle name="Normal 5 2 2 3 3 2 3" xfId="8959" xr:uid="{00000000-0005-0000-0000-0000FF220000}"/>
    <cellStyle name="Normal 5 2 2 3 3 2 3 3" xfId="24057" xr:uid="{00000000-0005-0000-0000-0000F95D0000}"/>
    <cellStyle name="Normal 5 2 2 3 3 2 5" xfId="19044" xr:uid="{00000000-0005-0000-0000-0000644A0000}"/>
    <cellStyle name="Normal 5 2 2 3 3 3" xfId="5598" xr:uid="{00000000-0005-0000-0000-0000DE150000}"/>
    <cellStyle name="Normal 5 2 2 3 3 3 2" xfId="15650" xr:uid="{00000000-0005-0000-0000-0000223D0000}"/>
    <cellStyle name="Normal 5 2 2 3 3 3 2 3" xfId="30745" xr:uid="{00000000-0005-0000-0000-000019780000}"/>
    <cellStyle name="Normal 5 2 2 3 3 3 3" xfId="10630" xr:uid="{00000000-0005-0000-0000-000086290000}"/>
    <cellStyle name="Normal 5 2 2 3 3 3 3 3" xfId="25728" xr:uid="{00000000-0005-0000-0000-000080640000}"/>
    <cellStyle name="Normal 5 2 2 3 3 3 5" xfId="20715" xr:uid="{00000000-0005-0000-0000-0000EB500000}"/>
    <cellStyle name="Normal 5 2 2 3 3 4" xfId="12308" xr:uid="{00000000-0005-0000-0000-000014300000}"/>
    <cellStyle name="Normal 5 2 2 3 3 4 3" xfId="27403" xr:uid="{00000000-0005-0000-0000-00000B6B0000}"/>
    <cellStyle name="Normal 5 2 2 3 3 5" xfId="7287" xr:uid="{00000000-0005-0000-0000-0000771C0000}"/>
    <cellStyle name="Normal 5 2 2 3 3 5 3" xfId="22386" xr:uid="{00000000-0005-0000-0000-000072570000}"/>
    <cellStyle name="Normal 5 2 2 3 3 7" xfId="17373" xr:uid="{00000000-0005-0000-0000-0000DD430000}"/>
    <cellStyle name="Normal 5 2 2 3 4" xfId="3069" xr:uid="{00000000-0005-0000-0000-0000FD0B0000}"/>
    <cellStyle name="Normal 5 2 2 3 4 2" xfId="13143" xr:uid="{00000000-0005-0000-0000-000057330000}"/>
    <cellStyle name="Normal 5 2 2 3 4 2 3" xfId="28238" xr:uid="{00000000-0005-0000-0000-00004E6E0000}"/>
    <cellStyle name="Normal 5 2 2 3 4 3" xfId="8123" xr:uid="{00000000-0005-0000-0000-0000BB1F0000}"/>
    <cellStyle name="Normal 5 2 2 3 4 3 3" xfId="23221" xr:uid="{00000000-0005-0000-0000-0000B55A0000}"/>
    <cellStyle name="Normal 5 2 2 3 4 5" xfId="18208" xr:uid="{00000000-0005-0000-0000-000020470000}"/>
    <cellStyle name="Normal 5 2 2 3 5" xfId="4762" xr:uid="{00000000-0005-0000-0000-00009A120000}"/>
    <cellStyle name="Normal 5 2 2 3 5 2" xfId="14814" xr:uid="{00000000-0005-0000-0000-0000DE390000}"/>
    <cellStyle name="Normal 5 2 2 3 5 2 3" xfId="29909" xr:uid="{00000000-0005-0000-0000-0000D5740000}"/>
    <cellStyle name="Normal 5 2 2 3 5 3" xfId="9794" xr:uid="{00000000-0005-0000-0000-000042260000}"/>
    <cellStyle name="Normal 5 2 2 3 5 3 3" xfId="24892" xr:uid="{00000000-0005-0000-0000-00003C610000}"/>
    <cellStyle name="Normal 5 2 2 3 5 5" xfId="19879" xr:uid="{00000000-0005-0000-0000-0000A74D0000}"/>
    <cellStyle name="Normal 5 2 2 3 6" xfId="11472" xr:uid="{00000000-0005-0000-0000-0000D02C0000}"/>
    <cellStyle name="Normal 5 2 2 3 6 3" xfId="26567" xr:uid="{00000000-0005-0000-0000-0000C7670000}"/>
    <cellStyle name="Normal 5 2 2 3 7" xfId="6451" xr:uid="{00000000-0005-0000-0000-000033190000}"/>
    <cellStyle name="Normal 5 2 2 3 7 3" xfId="21550" xr:uid="{00000000-0005-0000-0000-00002E540000}"/>
    <cellStyle name="Normal 5 2 2 3 9" xfId="16537" xr:uid="{00000000-0005-0000-0000-000099400000}"/>
    <cellStyle name="Normal 5 2 2 4" xfId="1588" xr:uid="{00000000-0005-0000-0000-000034060000}"/>
    <cellStyle name="Normal 5 2 2 4 2" xfId="2427" xr:uid="{00000000-0005-0000-0000-00007B090000}"/>
    <cellStyle name="Normal 5 2 2 4 2 2" xfId="4116" xr:uid="{00000000-0005-0000-0000-000014100000}"/>
    <cellStyle name="Normal 5 2 2 4 2 2 2" xfId="14189" xr:uid="{00000000-0005-0000-0000-00006D370000}"/>
    <cellStyle name="Normal 5 2 2 4 2 2 2 3" xfId="29284" xr:uid="{00000000-0005-0000-0000-000064720000}"/>
    <cellStyle name="Normal 5 2 2 4 2 2 3" xfId="9169" xr:uid="{00000000-0005-0000-0000-0000D1230000}"/>
    <cellStyle name="Normal 5 2 2 4 2 2 3 3" xfId="24267" xr:uid="{00000000-0005-0000-0000-0000CB5E0000}"/>
    <cellStyle name="Normal 5 2 2 4 2 2 5" xfId="19254" xr:uid="{00000000-0005-0000-0000-0000364B0000}"/>
    <cellStyle name="Normal 5 2 2 4 2 3" xfId="5808" xr:uid="{00000000-0005-0000-0000-0000B0160000}"/>
    <cellStyle name="Normal 5 2 2 4 2 3 2" xfId="15860" xr:uid="{00000000-0005-0000-0000-0000F43D0000}"/>
    <cellStyle name="Normal 5 2 2 4 2 3 2 3" xfId="30955" xr:uid="{00000000-0005-0000-0000-0000EB780000}"/>
    <cellStyle name="Normal 5 2 2 4 2 3 3" xfId="10840" xr:uid="{00000000-0005-0000-0000-0000582A0000}"/>
    <cellStyle name="Normal 5 2 2 4 2 3 3 3" xfId="25938" xr:uid="{00000000-0005-0000-0000-000052650000}"/>
    <cellStyle name="Normal 5 2 2 4 2 3 5" xfId="20925" xr:uid="{00000000-0005-0000-0000-0000BD510000}"/>
    <cellStyle name="Normal 5 2 2 4 2 4" xfId="12518" xr:uid="{00000000-0005-0000-0000-0000E6300000}"/>
    <cellStyle name="Normal 5 2 2 4 2 4 3" xfId="27613" xr:uid="{00000000-0005-0000-0000-0000DD6B0000}"/>
    <cellStyle name="Normal 5 2 2 4 2 5" xfId="7497" xr:uid="{00000000-0005-0000-0000-0000491D0000}"/>
    <cellStyle name="Normal 5 2 2 4 2 5 3" xfId="22596" xr:uid="{00000000-0005-0000-0000-000044580000}"/>
    <cellStyle name="Normal 5 2 2 4 2 7" xfId="17583" xr:uid="{00000000-0005-0000-0000-0000AF440000}"/>
    <cellStyle name="Normal 5 2 2 4 3" xfId="3279" xr:uid="{00000000-0005-0000-0000-0000CF0C0000}"/>
    <cellStyle name="Normal 5 2 2 4 3 2" xfId="13353" xr:uid="{00000000-0005-0000-0000-000029340000}"/>
    <cellStyle name="Normal 5 2 2 4 3 2 3" xfId="28448" xr:uid="{00000000-0005-0000-0000-0000206F0000}"/>
    <cellStyle name="Normal 5 2 2 4 3 3" xfId="8333" xr:uid="{00000000-0005-0000-0000-00008D200000}"/>
    <cellStyle name="Normal 5 2 2 4 3 3 3" xfId="23431" xr:uid="{00000000-0005-0000-0000-0000875B0000}"/>
    <cellStyle name="Normal 5 2 2 4 3 5" xfId="18418" xr:uid="{00000000-0005-0000-0000-0000F2470000}"/>
    <cellStyle name="Normal 5 2 2 4 4" xfId="4972" xr:uid="{00000000-0005-0000-0000-00006C130000}"/>
    <cellStyle name="Normal 5 2 2 4 4 2" xfId="15024" xr:uid="{00000000-0005-0000-0000-0000B03A0000}"/>
    <cellStyle name="Normal 5 2 2 4 4 2 3" xfId="30119" xr:uid="{00000000-0005-0000-0000-0000A7750000}"/>
    <cellStyle name="Normal 5 2 2 4 4 3" xfId="10004" xr:uid="{00000000-0005-0000-0000-000014270000}"/>
    <cellStyle name="Normal 5 2 2 4 4 3 3" xfId="25102" xr:uid="{00000000-0005-0000-0000-00000E620000}"/>
    <cellStyle name="Normal 5 2 2 4 4 5" xfId="20089" xr:uid="{00000000-0005-0000-0000-0000794E0000}"/>
    <cellStyle name="Normal 5 2 2 4 5" xfId="11682" xr:uid="{00000000-0005-0000-0000-0000A22D0000}"/>
    <cellStyle name="Normal 5 2 2 4 5 3" xfId="26777" xr:uid="{00000000-0005-0000-0000-000099680000}"/>
    <cellStyle name="Normal 5 2 2 4 6" xfId="6661" xr:uid="{00000000-0005-0000-0000-0000051A0000}"/>
    <cellStyle name="Normal 5 2 2 4 6 3" xfId="21760" xr:uid="{00000000-0005-0000-0000-000000550000}"/>
    <cellStyle name="Normal 5 2 2 4 8" xfId="16747" xr:uid="{00000000-0005-0000-0000-00006B410000}"/>
    <cellStyle name="Normal 5 2 2 5" xfId="2009" xr:uid="{00000000-0005-0000-0000-0000D9070000}"/>
    <cellStyle name="Normal 5 2 2 5 2" xfId="3698" xr:uid="{00000000-0005-0000-0000-0000720E0000}"/>
    <cellStyle name="Normal 5 2 2 5 2 2" xfId="13771" xr:uid="{00000000-0005-0000-0000-0000CB350000}"/>
    <cellStyle name="Normal 5 2 2 5 2 2 3" xfId="28866" xr:uid="{00000000-0005-0000-0000-0000C2700000}"/>
    <cellStyle name="Normal 5 2 2 5 2 3" xfId="8751" xr:uid="{00000000-0005-0000-0000-00002F220000}"/>
    <cellStyle name="Normal 5 2 2 5 2 3 3" xfId="23849" xr:uid="{00000000-0005-0000-0000-0000295D0000}"/>
    <cellStyle name="Normal 5 2 2 5 2 5" xfId="18836" xr:uid="{00000000-0005-0000-0000-000094490000}"/>
    <cellStyle name="Normal 5 2 2 5 3" xfId="5390" xr:uid="{00000000-0005-0000-0000-00000E150000}"/>
    <cellStyle name="Normal 5 2 2 5 3 2" xfId="15442" xr:uid="{00000000-0005-0000-0000-0000523C0000}"/>
    <cellStyle name="Normal 5 2 2 5 3 2 3" xfId="30537" xr:uid="{00000000-0005-0000-0000-000049770000}"/>
    <cellStyle name="Normal 5 2 2 5 3 3" xfId="10422" xr:uid="{00000000-0005-0000-0000-0000B6280000}"/>
    <cellStyle name="Normal 5 2 2 5 3 3 3" xfId="25520" xr:uid="{00000000-0005-0000-0000-0000B0630000}"/>
    <cellStyle name="Normal 5 2 2 5 3 5" xfId="20507" xr:uid="{00000000-0005-0000-0000-00001B500000}"/>
    <cellStyle name="Normal 5 2 2 5 4" xfId="12100" xr:uid="{00000000-0005-0000-0000-0000442F0000}"/>
    <cellStyle name="Normal 5 2 2 5 4 3" xfId="27195" xr:uid="{00000000-0005-0000-0000-00003B6A0000}"/>
    <cellStyle name="Normal 5 2 2 5 5" xfId="7079" xr:uid="{00000000-0005-0000-0000-0000A71B0000}"/>
    <cellStyle name="Normal 5 2 2 5 5 3" xfId="22178" xr:uid="{00000000-0005-0000-0000-0000A2560000}"/>
    <cellStyle name="Normal 5 2 2 5 7" xfId="17165" xr:uid="{00000000-0005-0000-0000-00000D430000}"/>
    <cellStyle name="Normal 5 2 2 6" xfId="2861" xr:uid="{00000000-0005-0000-0000-00002D0B0000}"/>
    <cellStyle name="Normal 5 2 2 6 2" xfId="12935" xr:uid="{00000000-0005-0000-0000-000087320000}"/>
    <cellStyle name="Normal 5 2 2 6 2 3" xfId="28030" xr:uid="{00000000-0005-0000-0000-00007E6D0000}"/>
    <cellStyle name="Normal 5 2 2 6 3" xfId="7915" xr:uid="{00000000-0005-0000-0000-0000EB1E0000}"/>
    <cellStyle name="Normal 5 2 2 6 3 3" xfId="23013" xr:uid="{00000000-0005-0000-0000-0000E5590000}"/>
    <cellStyle name="Normal 5 2 2 6 5" xfId="18000" xr:uid="{00000000-0005-0000-0000-000050460000}"/>
    <cellStyle name="Normal 5 2 2 7" xfId="4554" xr:uid="{00000000-0005-0000-0000-0000CA110000}"/>
    <cellStyle name="Normal 5 2 2 7 2" xfId="14606" xr:uid="{00000000-0005-0000-0000-00000E390000}"/>
    <cellStyle name="Normal 5 2 2 7 2 3" xfId="29701" xr:uid="{00000000-0005-0000-0000-000005740000}"/>
    <cellStyle name="Normal 5 2 2 7 3" xfId="9586" xr:uid="{00000000-0005-0000-0000-000072250000}"/>
    <cellStyle name="Normal 5 2 2 7 3 3" xfId="24684" xr:uid="{00000000-0005-0000-0000-00006C600000}"/>
    <cellStyle name="Normal 5 2 2 7 5" xfId="19671" xr:uid="{00000000-0005-0000-0000-0000D74C0000}"/>
    <cellStyle name="Normal 5 2 2 8" xfId="11264" xr:uid="{00000000-0005-0000-0000-0000002C0000}"/>
    <cellStyle name="Normal 5 2 2 8 3" xfId="26359" xr:uid="{00000000-0005-0000-0000-0000F7660000}"/>
    <cellStyle name="Normal 5 2 2 9" xfId="6243" xr:uid="{00000000-0005-0000-0000-000063180000}"/>
    <cellStyle name="Normal 5 2 2 9 3" xfId="21342" xr:uid="{00000000-0005-0000-0000-00005E530000}"/>
    <cellStyle name="Normal 5 2 3" xfId="1208" xr:uid="{00000000-0005-0000-0000-0000B8040000}"/>
    <cellStyle name="Normal 5 2 3 10" xfId="16381" xr:uid="{00000000-0005-0000-0000-0000FD3F0000}"/>
    <cellStyle name="Normal 5 2 3 2" xfId="1427" xr:uid="{00000000-0005-0000-0000-000093050000}"/>
    <cellStyle name="Normal 5 2 3 2 2" xfId="1848" xr:uid="{00000000-0005-0000-0000-000038070000}"/>
    <cellStyle name="Normal 5 2 3 2 2 2" xfId="2687" xr:uid="{00000000-0005-0000-0000-00007F0A0000}"/>
    <cellStyle name="Normal 5 2 3 2 2 2 2" xfId="4376" xr:uid="{00000000-0005-0000-0000-000018110000}"/>
    <cellStyle name="Normal 5 2 3 2 2 2 2 2" xfId="14449" xr:uid="{00000000-0005-0000-0000-000071380000}"/>
    <cellStyle name="Normal 5 2 3 2 2 2 2 2 3" xfId="29544" xr:uid="{00000000-0005-0000-0000-000068730000}"/>
    <cellStyle name="Normal 5 2 3 2 2 2 2 3" xfId="9429" xr:uid="{00000000-0005-0000-0000-0000D5240000}"/>
    <cellStyle name="Normal 5 2 3 2 2 2 2 3 3" xfId="24527" xr:uid="{00000000-0005-0000-0000-0000CF5F0000}"/>
    <cellStyle name="Normal 5 2 3 2 2 2 2 5" xfId="19514" xr:uid="{00000000-0005-0000-0000-00003A4C0000}"/>
    <cellStyle name="Normal 5 2 3 2 2 2 3" xfId="6068" xr:uid="{00000000-0005-0000-0000-0000B4170000}"/>
    <cellStyle name="Normal 5 2 3 2 2 2 3 2" xfId="16120" xr:uid="{00000000-0005-0000-0000-0000F83E0000}"/>
    <cellStyle name="Normal 5 2 3 2 2 2 3 2 3" xfId="31215" xr:uid="{00000000-0005-0000-0000-0000EF790000}"/>
    <cellStyle name="Normal 5 2 3 2 2 2 3 3" xfId="11100" xr:uid="{00000000-0005-0000-0000-00005C2B0000}"/>
    <cellStyle name="Normal 5 2 3 2 2 2 3 3 3" xfId="26198" xr:uid="{00000000-0005-0000-0000-000056660000}"/>
    <cellStyle name="Normal 5 2 3 2 2 2 3 5" xfId="21185" xr:uid="{00000000-0005-0000-0000-0000C1520000}"/>
    <cellStyle name="Normal 5 2 3 2 2 2 4" xfId="12778" xr:uid="{00000000-0005-0000-0000-0000EA310000}"/>
    <cellStyle name="Normal 5 2 3 2 2 2 4 3" xfId="27873" xr:uid="{00000000-0005-0000-0000-0000E16C0000}"/>
    <cellStyle name="Normal 5 2 3 2 2 2 5" xfId="7757" xr:uid="{00000000-0005-0000-0000-00004D1E0000}"/>
    <cellStyle name="Normal 5 2 3 2 2 2 5 3" xfId="22856" xr:uid="{00000000-0005-0000-0000-000048590000}"/>
    <cellStyle name="Normal 5 2 3 2 2 2 7" xfId="17843" xr:uid="{00000000-0005-0000-0000-0000B3450000}"/>
    <cellStyle name="Normal 5 2 3 2 2 3" xfId="3539" xr:uid="{00000000-0005-0000-0000-0000D30D0000}"/>
    <cellStyle name="Normal 5 2 3 2 2 3 2" xfId="13613" xr:uid="{00000000-0005-0000-0000-00002D350000}"/>
    <cellStyle name="Normal 5 2 3 2 2 3 2 3" xfId="28708" xr:uid="{00000000-0005-0000-0000-000024700000}"/>
    <cellStyle name="Normal 5 2 3 2 2 3 3" xfId="8593" xr:uid="{00000000-0005-0000-0000-000091210000}"/>
    <cellStyle name="Normal 5 2 3 2 2 3 3 3" xfId="23691" xr:uid="{00000000-0005-0000-0000-00008B5C0000}"/>
    <cellStyle name="Normal 5 2 3 2 2 3 5" xfId="18678" xr:uid="{00000000-0005-0000-0000-0000F6480000}"/>
    <cellStyle name="Normal 5 2 3 2 2 4" xfId="5232" xr:uid="{00000000-0005-0000-0000-000070140000}"/>
    <cellStyle name="Normal 5 2 3 2 2 4 2" xfId="15284" xr:uid="{00000000-0005-0000-0000-0000B43B0000}"/>
    <cellStyle name="Normal 5 2 3 2 2 4 2 3" xfId="30379" xr:uid="{00000000-0005-0000-0000-0000AB760000}"/>
    <cellStyle name="Normal 5 2 3 2 2 4 3" xfId="10264" xr:uid="{00000000-0005-0000-0000-000018280000}"/>
    <cellStyle name="Normal 5 2 3 2 2 4 3 3" xfId="25362" xr:uid="{00000000-0005-0000-0000-000012630000}"/>
    <cellStyle name="Normal 5 2 3 2 2 4 5" xfId="20349" xr:uid="{00000000-0005-0000-0000-00007D4F0000}"/>
    <cellStyle name="Normal 5 2 3 2 2 5" xfId="11942" xr:uid="{00000000-0005-0000-0000-0000A62E0000}"/>
    <cellStyle name="Normal 5 2 3 2 2 5 3" xfId="27037" xr:uid="{00000000-0005-0000-0000-00009D690000}"/>
    <cellStyle name="Normal 5 2 3 2 2 6" xfId="6921" xr:uid="{00000000-0005-0000-0000-0000091B0000}"/>
    <cellStyle name="Normal 5 2 3 2 2 6 3" xfId="22020" xr:uid="{00000000-0005-0000-0000-000004560000}"/>
    <cellStyle name="Normal 5 2 3 2 2 8" xfId="17007" xr:uid="{00000000-0005-0000-0000-00006F420000}"/>
    <cellStyle name="Normal 5 2 3 2 3" xfId="2269" xr:uid="{00000000-0005-0000-0000-0000DD080000}"/>
    <cellStyle name="Normal 5 2 3 2 3 2" xfId="3958" xr:uid="{00000000-0005-0000-0000-0000760F0000}"/>
    <cellStyle name="Normal 5 2 3 2 3 2 2" xfId="14031" xr:uid="{00000000-0005-0000-0000-0000CF360000}"/>
    <cellStyle name="Normal 5 2 3 2 3 2 2 3" xfId="29126" xr:uid="{00000000-0005-0000-0000-0000C6710000}"/>
    <cellStyle name="Normal 5 2 3 2 3 2 3" xfId="9011" xr:uid="{00000000-0005-0000-0000-000033230000}"/>
    <cellStyle name="Normal 5 2 3 2 3 2 3 3" xfId="24109" xr:uid="{00000000-0005-0000-0000-00002D5E0000}"/>
    <cellStyle name="Normal 5 2 3 2 3 2 5" xfId="19096" xr:uid="{00000000-0005-0000-0000-0000984A0000}"/>
    <cellStyle name="Normal 5 2 3 2 3 3" xfId="5650" xr:uid="{00000000-0005-0000-0000-000012160000}"/>
    <cellStyle name="Normal 5 2 3 2 3 3 2" xfId="15702" xr:uid="{00000000-0005-0000-0000-0000563D0000}"/>
    <cellStyle name="Normal 5 2 3 2 3 3 2 3" xfId="30797" xr:uid="{00000000-0005-0000-0000-00004D780000}"/>
    <cellStyle name="Normal 5 2 3 2 3 3 3" xfId="10682" xr:uid="{00000000-0005-0000-0000-0000BA290000}"/>
    <cellStyle name="Normal 5 2 3 2 3 3 3 3" xfId="25780" xr:uid="{00000000-0005-0000-0000-0000B4640000}"/>
    <cellStyle name="Normal 5 2 3 2 3 3 5" xfId="20767" xr:uid="{00000000-0005-0000-0000-00001F510000}"/>
    <cellStyle name="Normal 5 2 3 2 3 4" xfId="12360" xr:uid="{00000000-0005-0000-0000-000048300000}"/>
    <cellStyle name="Normal 5 2 3 2 3 4 3" xfId="27455" xr:uid="{00000000-0005-0000-0000-00003F6B0000}"/>
    <cellStyle name="Normal 5 2 3 2 3 5" xfId="7339" xr:uid="{00000000-0005-0000-0000-0000AB1C0000}"/>
    <cellStyle name="Normal 5 2 3 2 3 5 3" xfId="22438" xr:uid="{00000000-0005-0000-0000-0000A6570000}"/>
    <cellStyle name="Normal 5 2 3 2 3 7" xfId="17425" xr:uid="{00000000-0005-0000-0000-000011440000}"/>
    <cellStyle name="Normal 5 2 3 2 4" xfId="3121" xr:uid="{00000000-0005-0000-0000-0000310C0000}"/>
    <cellStyle name="Normal 5 2 3 2 4 2" xfId="13195" xr:uid="{00000000-0005-0000-0000-00008B330000}"/>
    <cellStyle name="Normal 5 2 3 2 4 2 3" xfId="28290" xr:uid="{00000000-0005-0000-0000-0000826E0000}"/>
    <cellStyle name="Normal 5 2 3 2 4 3" xfId="8175" xr:uid="{00000000-0005-0000-0000-0000EF1F0000}"/>
    <cellStyle name="Normal 5 2 3 2 4 3 3" xfId="23273" xr:uid="{00000000-0005-0000-0000-0000E95A0000}"/>
    <cellStyle name="Normal 5 2 3 2 4 5" xfId="18260" xr:uid="{00000000-0005-0000-0000-000054470000}"/>
    <cellStyle name="Normal 5 2 3 2 5" xfId="4814" xr:uid="{00000000-0005-0000-0000-0000CE120000}"/>
    <cellStyle name="Normal 5 2 3 2 5 2" xfId="14866" xr:uid="{00000000-0005-0000-0000-0000123A0000}"/>
    <cellStyle name="Normal 5 2 3 2 5 2 3" xfId="29961" xr:uid="{00000000-0005-0000-0000-000009750000}"/>
    <cellStyle name="Normal 5 2 3 2 5 3" xfId="9846" xr:uid="{00000000-0005-0000-0000-000076260000}"/>
    <cellStyle name="Normal 5 2 3 2 5 3 3" xfId="24944" xr:uid="{00000000-0005-0000-0000-000070610000}"/>
    <cellStyle name="Normal 5 2 3 2 5 5" xfId="19931" xr:uid="{00000000-0005-0000-0000-0000DB4D0000}"/>
    <cellStyle name="Normal 5 2 3 2 6" xfId="11524" xr:uid="{00000000-0005-0000-0000-0000042D0000}"/>
    <cellStyle name="Normal 5 2 3 2 6 3" xfId="26619" xr:uid="{00000000-0005-0000-0000-0000FB670000}"/>
    <cellStyle name="Normal 5 2 3 2 7" xfId="6503" xr:uid="{00000000-0005-0000-0000-000067190000}"/>
    <cellStyle name="Normal 5 2 3 2 7 3" xfId="21602" xr:uid="{00000000-0005-0000-0000-000062540000}"/>
    <cellStyle name="Normal 5 2 3 2 9" xfId="16589" xr:uid="{00000000-0005-0000-0000-0000CD400000}"/>
    <cellStyle name="Normal 5 2 3 3" xfId="1640" xr:uid="{00000000-0005-0000-0000-000068060000}"/>
    <cellStyle name="Normal 5 2 3 3 2" xfId="2479" xr:uid="{00000000-0005-0000-0000-0000AF090000}"/>
    <cellStyle name="Normal 5 2 3 3 2 2" xfId="4168" xr:uid="{00000000-0005-0000-0000-000048100000}"/>
    <cellStyle name="Normal 5 2 3 3 2 2 2" xfId="14241" xr:uid="{00000000-0005-0000-0000-0000A1370000}"/>
    <cellStyle name="Normal 5 2 3 3 2 2 2 3" xfId="29336" xr:uid="{00000000-0005-0000-0000-000098720000}"/>
    <cellStyle name="Normal 5 2 3 3 2 2 3" xfId="9221" xr:uid="{00000000-0005-0000-0000-000005240000}"/>
    <cellStyle name="Normal 5 2 3 3 2 2 3 3" xfId="24319" xr:uid="{00000000-0005-0000-0000-0000FF5E0000}"/>
    <cellStyle name="Normal 5 2 3 3 2 2 5" xfId="19306" xr:uid="{00000000-0005-0000-0000-00006A4B0000}"/>
    <cellStyle name="Normal 5 2 3 3 2 3" xfId="5860" xr:uid="{00000000-0005-0000-0000-0000E4160000}"/>
    <cellStyle name="Normal 5 2 3 3 2 3 2" xfId="15912" xr:uid="{00000000-0005-0000-0000-0000283E0000}"/>
    <cellStyle name="Normal 5 2 3 3 2 3 2 3" xfId="31007" xr:uid="{00000000-0005-0000-0000-00001F790000}"/>
    <cellStyle name="Normal 5 2 3 3 2 3 3" xfId="10892" xr:uid="{00000000-0005-0000-0000-00008C2A0000}"/>
    <cellStyle name="Normal 5 2 3 3 2 3 3 3" xfId="25990" xr:uid="{00000000-0005-0000-0000-000086650000}"/>
    <cellStyle name="Normal 5 2 3 3 2 3 5" xfId="20977" xr:uid="{00000000-0005-0000-0000-0000F1510000}"/>
    <cellStyle name="Normal 5 2 3 3 2 4" xfId="12570" xr:uid="{00000000-0005-0000-0000-00001A310000}"/>
    <cellStyle name="Normal 5 2 3 3 2 4 3" xfId="27665" xr:uid="{00000000-0005-0000-0000-0000116C0000}"/>
    <cellStyle name="Normal 5 2 3 3 2 5" xfId="7549" xr:uid="{00000000-0005-0000-0000-00007D1D0000}"/>
    <cellStyle name="Normal 5 2 3 3 2 5 3" xfId="22648" xr:uid="{00000000-0005-0000-0000-000078580000}"/>
    <cellStyle name="Normal 5 2 3 3 2 7" xfId="17635" xr:uid="{00000000-0005-0000-0000-0000E3440000}"/>
    <cellStyle name="Normal 5 2 3 3 3" xfId="3331" xr:uid="{00000000-0005-0000-0000-0000030D0000}"/>
    <cellStyle name="Normal 5 2 3 3 3 2" xfId="13405" xr:uid="{00000000-0005-0000-0000-00005D340000}"/>
    <cellStyle name="Normal 5 2 3 3 3 2 3" xfId="28500" xr:uid="{00000000-0005-0000-0000-0000546F0000}"/>
    <cellStyle name="Normal 5 2 3 3 3 3" xfId="8385" xr:uid="{00000000-0005-0000-0000-0000C1200000}"/>
    <cellStyle name="Normal 5 2 3 3 3 3 3" xfId="23483" xr:uid="{00000000-0005-0000-0000-0000BB5B0000}"/>
    <cellStyle name="Normal 5 2 3 3 3 5" xfId="18470" xr:uid="{00000000-0005-0000-0000-000026480000}"/>
    <cellStyle name="Normal 5 2 3 3 4" xfId="5024" xr:uid="{00000000-0005-0000-0000-0000A0130000}"/>
    <cellStyle name="Normal 5 2 3 3 4 2" xfId="15076" xr:uid="{00000000-0005-0000-0000-0000E43A0000}"/>
    <cellStyle name="Normal 5 2 3 3 4 2 3" xfId="30171" xr:uid="{00000000-0005-0000-0000-0000DB750000}"/>
    <cellStyle name="Normal 5 2 3 3 4 3" xfId="10056" xr:uid="{00000000-0005-0000-0000-000048270000}"/>
    <cellStyle name="Normal 5 2 3 3 4 3 3" xfId="25154" xr:uid="{00000000-0005-0000-0000-000042620000}"/>
    <cellStyle name="Normal 5 2 3 3 4 5" xfId="20141" xr:uid="{00000000-0005-0000-0000-0000AD4E0000}"/>
    <cellStyle name="Normal 5 2 3 3 5" xfId="11734" xr:uid="{00000000-0005-0000-0000-0000D62D0000}"/>
    <cellStyle name="Normal 5 2 3 3 5 3" xfId="26829" xr:uid="{00000000-0005-0000-0000-0000CD680000}"/>
    <cellStyle name="Normal 5 2 3 3 6" xfId="6713" xr:uid="{00000000-0005-0000-0000-0000391A0000}"/>
    <cellStyle name="Normal 5 2 3 3 6 3" xfId="21812" xr:uid="{00000000-0005-0000-0000-000034550000}"/>
    <cellStyle name="Normal 5 2 3 3 8" xfId="16799" xr:uid="{00000000-0005-0000-0000-00009F410000}"/>
    <cellStyle name="Normal 5 2 3 4" xfId="2061" xr:uid="{00000000-0005-0000-0000-00000D080000}"/>
    <cellStyle name="Normal 5 2 3 4 2" xfId="3750" xr:uid="{00000000-0005-0000-0000-0000A60E0000}"/>
    <cellStyle name="Normal 5 2 3 4 2 2" xfId="13823" xr:uid="{00000000-0005-0000-0000-0000FF350000}"/>
    <cellStyle name="Normal 5 2 3 4 2 2 3" xfId="28918" xr:uid="{00000000-0005-0000-0000-0000F6700000}"/>
    <cellStyle name="Normal 5 2 3 4 2 3" xfId="8803" xr:uid="{00000000-0005-0000-0000-000063220000}"/>
    <cellStyle name="Normal 5 2 3 4 2 3 3" xfId="23901" xr:uid="{00000000-0005-0000-0000-00005D5D0000}"/>
    <cellStyle name="Normal 5 2 3 4 2 5" xfId="18888" xr:uid="{00000000-0005-0000-0000-0000C8490000}"/>
    <cellStyle name="Normal 5 2 3 4 3" xfId="5442" xr:uid="{00000000-0005-0000-0000-000042150000}"/>
    <cellStyle name="Normal 5 2 3 4 3 2" xfId="15494" xr:uid="{00000000-0005-0000-0000-0000863C0000}"/>
    <cellStyle name="Normal 5 2 3 4 3 2 3" xfId="30589" xr:uid="{00000000-0005-0000-0000-00007D770000}"/>
    <cellStyle name="Normal 5 2 3 4 3 3" xfId="10474" xr:uid="{00000000-0005-0000-0000-0000EA280000}"/>
    <cellStyle name="Normal 5 2 3 4 3 3 3" xfId="25572" xr:uid="{00000000-0005-0000-0000-0000E4630000}"/>
    <cellStyle name="Normal 5 2 3 4 3 5" xfId="20559" xr:uid="{00000000-0005-0000-0000-00004F500000}"/>
    <cellStyle name="Normal 5 2 3 4 4" xfId="12152" xr:uid="{00000000-0005-0000-0000-0000782F0000}"/>
    <cellStyle name="Normal 5 2 3 4 4 3" xfId="27247" xr:uid="{00000000-0005-0000-0000-00006F6A0000}"/>
    <cellStyle name="Normal 5 2 3 4 5" xfId="7131" xr:uid="{00000000-0005-0000-0000-0000DB1B0000}"/>
    <cellStyle name="Normal 5 2 3 4 5 3" xfId="22230" xr:uid="{00000000-0005-0000-0000-0000D6560000}"/>
    <cellStyle name="Normal 5 2 3 4 7" xfId="17217" xr:uid="{00000000-0005-0000-0000-000041430000}"/>
    <cellStyle name="Normal 5 2 3 5" xfId="2913" xr:uid="{00000000-0005-0000-0000-0000610B0000}"/>
    <cellStyle name="Normal 5 2 3 5 2" xfId="12987" xr:uid="{00000000-0005-0000-0000-0000BB320000}"/>
    <cellStyle name="Normal 5 2 3 5 2 3" xfId="28082" xr:uid="{00000000-0005-0000-0000-0000B26D0000}"/>
    <cellStyle name="Normal 5 2 3 5 3" xfId="7967" xr:uid="{00000000-0005-0000-0000-00001F1F0000}"/>
    <cellStyle name="Normal 5 2 3 5 3 3" xfId="23065" xr:uid="{00000000-0005-0000-0000-0000195A0000}"/>
    <cellStyle name="Normal 5 2 3 5 5" xfId="18052" xr:uid="{00000000-0005-0000-0000-000084460000}"/>
    <cellStyle name="Normal 5 2 3 6" xfId="4606" xr:uid="{00000000-0005-0000-0000-0000FE110000}"/>
    <cellStyle name="Normal 5 2 3 6 2" xfId="14658" xr:uid="{00000000-0005-0000-0000-000042390000}"/>
    <cellStyle name="Normal 5 2 3 6 2 3" xfId="29753" xr:uid="{00000000-0005-0000-0000-000039740000}"/>
    <cellStyle name="Normal 5 2 3 6 3" xfId="9638" xr:uid="{00000000-0005-0000-0000-0000A6250000}"/>
    <cellStyle name="Normal 5 2 3 6 3 3" xfId="24736" xr:uid="{00000000-0005-0000-0000-0000A0600000}"/>
    <cellStyle name="Normal 5 2 3 6 5" xfId="19723" xr:uid="{00000000-0005-0000-0000-00000B4D0000}"/>
    <cellStyle name="Normal 5 2 3 7" xfId="11316" xr:uid="{00000000-0005-0000-0000-0000342C0000}"/>
    <cellStyle name="Normal 5 2 3 7 3" xfId="26411" xr:uid="{00000000-0005-0000-0000-00002B670000}"/>
    <cellStyle name="Normal 5 2 3 8" xfId="6295" xr:uid="{00000000-0005-0000-0000-000097180000}"/>
    <cellStyle name="Normal 5 2 3 8 3" xfId="21394" xr:uid="{00000000-0005-0000-0000-000092530000}"/>
    <cellStyle name="Normal 5 2 4" xfId="1321" xr:uid="{00000000-0005-0000-0000-000029050000}"/>
    <cellStyle name="Normal 5 2 4 2" xfId="1744" xr:uid="{00000000-0005-0000-0000-0000D0060000}"/>
    <cellStyle name="Normal 5 2 4 2 2" xfId="2583" xr:uid="{00000000-0005-0000-0000-0000170A0000}"/>
    <cellStyle name="Normal 5 2 4 2 2 2" xfId="4272" xr:uid="{00000000-0005-0000-0000-0000B0100000}"/>
    <cellStyle name="Normal 5 2 4 2 2 2 2" xfId="14345" xr:uid="{00000000-0005-0000-0000-000009380000}"/>
    <cellStyle name="Normal 5 2 4 2 2 2 2 3" xfId="29440" xr:uid="{00000000-0005-0000-0000-000000730000}"/>
    <cellStyle name="Normal 5 2 4 2 2 2 3" xfId="9325" xr:uid="{00000000-0005-0000-0000-00006D240000}"/>
    <cellStyle name="Normal 5 2 4 2 2 2 3 3" xfId="24423" xr:uid="{00000000-0005-0000-0000-0000675F0000}"/>
    <cellStyle name="Normal 5 2 4 2 2 2 5" xfId="19410" xr:uid="{00000000-0005-0000-0000-0000D24B0000}"/>
    <cellStyle name="Normal 5 2 4 2 2 3" xfId="5964" xr:uid="{00000000-0005-0000-0000-00004C170000}"/>
    <cellStyle name="Normal 5 2 4 2 2 3 2" xfId="16016" xr:uid="{00000000-0005-0000-0000-0000903E0000}"/>
    <cellStyle name="Normal 5 2 4 2 2 3 2 3" xfId="31111" xr:uid="{00000000-0005-0000-0000-000087790000}"/>
    <cellStyle name="Normal 5 2 4 2 2 3 3" xfId="10996" xr:uid="{00000000-0005-0000-0000-0000F42A0000}"/>
    <cellStyle name="Normal 5 2 4 2 2 3 3 3" xfId="26094" xr:uid="{00000000-0005-0000-0000-0000EE650000}"/>
    <cellStyle name="Normal 5 2 4 2 2 3 5" xfId="21081" xr:uid="{00000000-0005-0000-0000-000059520000}"/>
    <cellStyle name="Normal 5 2 4 2 2 4" xfId="12674" xr:uid="{00000000-0005-0000-0000-000082310000}"/>
    <cellStyle name="Normal 5 2 4 2 2 4 3" xfId="27769" xr:uid="{00000000-0005-0000-0000-0000796C0000}"/>
    <cellStyle name="Normal 5 2 4 2 2 5" xfId="7653" xr:uid="{00000000-0005-0000-0000-0000E51D0000}"/>
    <cellStyle name="Normal 5 2 4 2 2 5 3" xfId="22752" xr:uid="{00000000-0005-0000-0000-0000E0580000}"/>
    <cellStyle name="Normal 5 2 4 2 2 7" xfId="17739" xr:uid="{00000000-0005-0000-0000-00004B450000}"/>
    <cellStyle name="Normal 5 2 4 2 3" xfId="3435" xr:uid="{00000000-0005-0000-0000-00006B0D0000}"/>
    <cellStyle name="Normal 5 2 4 2 3 2" xfId="13509" xr:uid="{00000000-0005-0000-0000-0000C5340000}"/>
    <cellStyle name="Normal 5 2 4 2 3 2 3" xfId="28604" xr:uid="{00000000-0005-0000-0000-0000BC6F0000}"/>
    <cellStyle name="Normal 5 2 4 2 3 3" xfId="8489" xr:uid="{00000000-0005-0000-0000-000029210000}"/>
    <cellStyle name="Normal 5 2 4 2 3 3 3" xfId="23587" xr:uid="{00000000-0005-0000-0000-0000235C0000}"/>
    <cellStyle name="Normal 5 2 4 2 3 5" xfId="18574" xr:uid="{00000000-0005-0000-0000-00008E480000}"/>
    <cellStyle name="Normal 5 2 4 2 4" xfId="5128" xr:uid="{00000000-0005-0000-0000-000008140000}"/>
    <cellStyle name="Normal 5 2 4 2 4 2" xfId="15180" xr:uid="{00000000-0005-0000-0000-00004C3B0000}"/>
    <cellStyle name="Normal 5 2 4 2 4 2 3" xfId="30275" xr:uid="{00000000-0005-0000-0000-000043760000}"/>
    <cellStyle name="Normal 5 2 4 2 4 3" xfId="10160" xr:uid="{00000000-0005-0000-0000-0000B0270000}"/>
    <cellStyle name="Normal 5 2 4 2 4 3 3" xfId="25258" xr:uid="{00000000-0005-0000-0000-0000AA620000}"/>
    <cellStyle name="Normal 5 2 4 2 4 5" xfId="20245" xr:uid="{00000000-0005-0000-0000-0000154F0000}"/>
    <cellStyle name="Normal 5 2 4 2 5" xfId="11838" xr:uid="{00000000-0005-0000-0000-00003E2E0000}"/>
    <cellStyle name="Normal 5 2 4 2 5 3" xfId="26933" xr:uid="{00000000-0005-0000-0000-000035690000}"/>
    <cellStyle name="Normal 5 2 4 2 6" xfId="6817" xr:uid="{00000000-0005-0000-0000-0000A11A0000}"/>
    <cellStyle name="Normal 5 2 4 2 6 3" xfId="21916" xr:uid="{00000000-0005-0000-0000-00009C550000}"/>
    <cellStyle name="Normal 5 2 4 2 8" xfId="16903" xr:uid="{00000000-0005-0000-0000-000007420000}"/>
    <cellStyle name="Normal 5 2 4 3" xfId="2165" xr:uid="{00000000-0005-0000-0000-000075080000}"/>
    <cellStyle name="Normal 5 2 4 3 2" xfId="3854" xr:uid="{00000000-0005-0000-0000-00000E0F0000}"/>
    <cellStyle name="Normal 5 2 4 3 2 2" xfId="13927" xr:uid="{00000000-0005-0000-0000-000067360000}"/>
    <cellStyle name="Normal 5 2 4 3 2 2 3" xfId="29022" xr:uid="{00000000-0005-0000-0000-00005E710000}"/>
    <cellStyle name="Normal 5 2 4 3 2 3" xfId="8907" xr:uid="{00000000-0005-0000-0000-0000CB220000}"/>
    <cellStyle name="Normal 5 2 4 3 2 3 3" xfId="24005" xr:uid="{00000000-0005-0000-0000-0000C55D0000}"/>
    <cellStyle name="Normal 5 2 4 3 2 5" xfId="18992" xr:uid="{00000000-0005-0000-0000-0000304A0000}"/>
    <cellStyle name="Normal 5 2 4 3 3" xfId="5546" xr:uid="{00000000-0005-0000-0000-0000AA150000}"/>
    <cellStyle name="Normal 5 2 4 3 3 2" xfId="15598" xr:uid="{00000000-0005-0000-0000-0000EE3C0000}"/>
    <cellStyle name="Normal 5 2 4 3 3 2 3" xfId="30693" xr:uid="{00000000-0005-0000-0000-0000E5770000}"/>
    <cellStyle name="Normal 5 2 4 3 3 3" xfId="10578" xr:uid="{00000000-0005-0000-0000-000052290000}"/>
    <cellStyle name="Normal 5 2 4 3 3 3 3" xfId="25676" xr:uid="{00000000-0005-0000-0000-00004C640000}"/>
    <cellStyle name="Normal 5 2 4 3 3 5" xfId="20663" xr:uid="{00000000-0005-0000-0000-0000B7500000}"/>
    <cellStyle name="Normal 5 2 4 3 4" xfId="12256" xr:uid="{00000000-0005-0000-0000-0000E02F0000}"/>
    <cellStyle name="Normal 5 2 4 3 4 3" xfId="27351" xr:uid="{00000000-0005-0000-0000-0000D76A0000}"/>
    <cellStyle name="Normal 5 2 4 3 5" xfId="7235" xr:uid="{00000000-0005-0000-0000-0000431C0000}"/>
    <cellStyle name="Normal 5 2 4 3 5 3" xfId="22334" xr:uid="{00000000-0005-0000-0000-00003E570000}"/>
    <cellStyle name="Normal 5 2 4 3 7" xfId="17321" xr:uid="{00000000-0005-0000-0000-0000A9430000}"/>
    <cellStyle name="Normal 5 2 4 4" xfId="3017" xr:uid="{00000000-0005-0000-0000-0000C90B0000}"/>
    <cellStyle name="Normal 5 2 4 4 2" xfId="13091" xr:uid="{00000000-0005-0000-0000-000023330000}"/>
    <cellStyle name="Normal 5 2 4 4 2 3" xfId="28186" xr:uid="{00000000-0005-0000-0000-00001A6E0000}"/>
    <cellStyle name="Normal 5 2 4 4 3" xfId="8071" xr:uid="{00000000-0005-0000-0000-0000871F0000}"/>
    <cellStyle name="Normal 5 2 4 4 3 3" xfId="23169" xr:uid="{00000000-0005-0000-0000-0000815A0000}"/>
    <cellStyle name="Normal 5 2 4 4 5" xfId="18156" xr:uid="{00000000-0005-0000-0000-0000EC460000}"/>
    <cellStyle name="Normal 5 2 4 5" xfId="4710" xr:uid="{00000000-0005-0000-0000-000066120000}"/>
    <cellStyle name="Normal 5 2 4 5 2" xfId="14762" xr:uid="{00000000-0005-0000-0000-0000AA390000}"/>
    <cellStyle name="Normal 5 2 4 5 2 3" xfId="29857" xr:uid="{00000000-0005-0000-0000-0000A1740000}"/>
    <cellStyle name="Normal 5 2 4 5 3" xfId="9742" xr:uid="{00000000-0005-0000-0000-00000E260000}"/>
    <cellStyle name="Normal 5 2 4 5 3 3" xfId="24840" xr:uid="{00000000-0005-0000-0000-000008610000}"/>
    <cellStyle name="Normal 5 2 4 5 5" xfId="19827" xr:uid="{00000000-0005-0000-0000-0000734D0000}"/>
    <cellStyle name="Normal 5 2 4 6" xfId="11420" xr:uid="{00000000-0005-0000-0000-00009C2C0000}"/>
    <cellStyle name="Normal 5 2 4 6 3" xfId="26515" xr:uid="{00000000-0005-0000-0000-000093670000}"/>
    <cellStyle name="Normal 5 2 4 7" xfId="6399" xr:uid="{00000000-0005-0000-0000-0000FF180000}"/>
    <cellStyle name="Normal 5 2 4 7 3" xfId="21498" xr:uid="{00000000-0005-0000-0000-0000FA530000}"/>
    <cellStyle name="Normal 5 2 4 9" xfId="16485" xr:uid="{00000000-0005-0000-0000-000065400000}"/>
    <cellStyle name="Normal 5 2 5" xfId="1534" xr:uid="{00000000-0005-0000-0000-0000FE050000}"/>
    <cellStyle name="Normal 5 2 5 2" xfId="2375" xr:uid="{00000000-0005-0000-0000-000047090000}"/>
    <cellStyle name="Normal 5 2 5 2 2" xfId="4064" xr:uid="{00000000-0005-0000-0000-0000E00F0000}"/>
    <cellStyle name="Normal 5 2 5 2 2 2" xfId="14137" xr:uid="{00000000-0005-0000-0000-000039370000}"/>
    <cellStyle name="Normal 5 2 5 2 2 2 3" xfId="29232" xr:uid="{00000000-0005-0000-0000-000030720000}"/>
    <cellStyle name="Normal 5 2 5 2 2 3" xfId="9117" xr:uid="{00000000-0005-0000-0000-00009D230000}"/>
    <cellStyle name="Normal 5 2 5 2 2 3 3" xfId="24215" xr:uid="{00000000-0005-0000-0000-0000975E0000}"/>
    <cellStyle name="Normal 5 2 5 2 2 5" xfId="19202" xr:uid="{00000000-0005-0000-0000-0000024B0000}"/>
    <cellStyle name="Normal 5 2 5 2 3" xfId="5756" xr:uid="{00000000-0005-0000-0000-00007C160000}"/>
    <cellStyle name="Normal 5 2 5 2 3 2" xfId="15808" xr:uid="{00000000-0005-0000-0000-0000C03D0000}"/>
    <cellStyle name="Normal 5 2 5 2 3 2 3" xfId="30903" xr:uid="{00000000-0005-0000-0000-0000B7780000}"/>
    <cellStyle name="Normal 5 2 5 2 3 3" xfId="10788" xr:uid="{00000000-0005-0000-0000-0000242A0000}"/>
    <cellStyle name="Normal 5 2 5 2 3 3 3" xfId="25886" xr:uid="{00000000-0005-0000-0000-00001E650000}"/>
    <cellStyle name="Normal 5 2 5 2 3 5" xfId="20873" xr:uid="{00000000-0005-0000-0000-000089510000}"/>
    <cellStyle name="Normal 5 2 5 2 4" xfId="12466" xr:uid="{00000000-0005-0000-0000-0000B2300000}"/>
    <cellStyle name="Normal 5 2 5 2 4 3" xfId="27561" xr:uid="{00000000-0005-0000-0000-0000A96B0000}"/>
    <cellStyle name="Normal 5 2 5 2 5" xfId="7445" xr:uid="{00000000-0005-0000-0000-0000151D0000}"/>
    <cellStyle name="Normal 5 2 5 2 5 3" xfId="22544" xr:uid="{00000000-0005-0000-0000-000010580000}"/>
    <cellStyle name="Normal 5 2 5 2 7" xfId="17531" xr:uid="{00000000-0005-0000-0000-00007B440000}"/>
    <cellStyle name="Normal 5 2 5 3" xfId="3227" xr:uid="{00000000-0005-0000-0000-00009B0C0000}"/>
    <cellStyle name="Normal 5 2 5 3 2" xfId="13301" xr:uid="{00000000-0005-0000-0000-0000F5330000}"/>
    <cellStyle name="Normal 5 2 5 3 2 3" xfId="28396" xr:uid="{00000000-0005-0000-0000-0000EC6E0000}"/>
    <cellStyle name="Normal 5 2 5 3 3" xfId="8281" xr:uid="{00000000-0005-0000-0000-000059200000}"/>
    <cellStyle name="Normal 5 2 5 3 3 3" xfId="23379" xr:uid="{00000000-0005-0000-0000-0000535B0000}"/>
    <cellStyle name="Normal 5 2 5 3 5" xfId="18366" xr:uid="{00000000-0005-0000-0000-0000BE470000}"/>
    <cellStyle name="Normal 5 2 5 4" xfId="4920" xr:uid="{00000000-0005-0000-0000-000038130000}"/>
    <cellStyle name="Normal 5 2 5 4 2" xfId="14972" xr:uid="{00000000-0005-0000-0000-00007C3A0000}"/>
    <cellStyle name="Normal 5 2 5 4 2 3" xfId="30067" xr:uid="{00000000-0005-0000-0000-000073750000}"/>
    <cellStyle name="Normal 5 2 5 4 3" xfId="9952" xr:uid="{00000000-0005-0000-0000-0000E0260000}"/>
    <cellStyle name="Normal 5 2 5 4 3 3" xfId="25050" xr:uid="{00000000-0005-0000-0000-0000DA610000}"/>
    <cellStyle name="Normal 5 2 5 4 5" xfId="20037" xr:uid="{00000000-0005-0000-0000-0000454E0000}"/>
    <cellStyle name="Normal 5 2 5 5" xfId="11630" xr:uid="{00000000-0005-0000-0000-00006E2D0000}"/>
    <cellStyle name="Normal 5 2 5 5 3" xfId="26725" xr:uid="{00000000-0005-0000-0000-000065680000}"/>
    <cellStyle name="Normal 5 2 5 6" xfId="6609" xr:uid="{00000000-0005-0000-0000-0000D1190000}"/>
    <cellStyle name="Normal 5 2 5 6 3" xfId="21708" xr:uid="{00000000-0005-0000-0000-0000CC540000}"/>
    <cellStyle name="Normal 5 2 5 8" xfId="16695" xr:uid="{00000000-0005-0000-0000-000037410000}"/>
    <cellStyle name="Normal 5 2 6" xfId="1955" xr:uid="{00000000-0005-0000-0000-0000A3070000}"/>
    <cellStyle name="Normal 5 2 6 2" xfId="3646" xr:uid="{00000000-0005-0000-0000-00003E0E0000}"/>
    <cellStyle name="Normal 5 2 6 2 2" xfId="13719" xr:uid="{00000000-0005-0000-0000-000097350000}"/>
    <cellStyle name="Normal 5 2 6 2 2 3" xfId="28814" xr:uid="{00000000-0005-0000-0000-00008E700000}"/>
    <cellStyle name="Normal 5 2 6 2 3" xfId="8699" xr:uid="{00000000-0005-0000-0000-0000FB210000}"/>
    <cellStyle name="Normal 5 2 6 2 3 3" xfId="23797" xr:uid="{00000000-0005-0000-0000-0000F55C0000}"/>
    <cellStyle name="Normal 5 2 6 2 5" xfId="18784" xr:uid="{00000000-0005-0000-0000-000060490000}"/>
    <cellStyle name="Normal 5 2 6 3" xfId="5338" xr:uid="{00000000-0005-0000-0000-0000DA140000}"/>
    <cellStyle name="Normal 5 2 6 3 2" xfId="15390" xr:uid="{00000000-0005-0000-0000-00001E3C0000}"/>
    <cellStyle name="Normal 5 2 6 3 2 3" xfId="30485" xr:uid="{00000000-0005-0000-0000-000015770000}"/>
    <cellStyle name="Normal 5 2 6 3 3" xfId="10370" xr:uid="{00000000-0005-0000-0000-000082280000}"/>
    <cellStyle name="Normal 5 2 6 3 3 3" xfId="25468" xr:uid="{00000000-0005-0000-0000-00007C630000}"/>
    <cellStyle name="Normal 5 2 6 3 5" xfId="20455" xr:uid="{00000000-0005-0000-0000-0000E74F0000}"/>
    <cellStyle name="Normal 5 2 6 4" xfId="12048" xr:uid="{00000000-0005-0000-0000-0000102F0000}"/>
    <cellStyle name="Normal 5 2 6 4 3" xfId="27143" xr:uid="{00000000-0005-0000-0000-0000076A0000}"/>
    <cellStyle name="Normal 5 2 6 5" xfId="7027" xr:uid="{00000000-0005-0000-0000-0000731B0000}"/>
    <cellStyle name="Normal 5 2 6 5 3" xfId="22126" xr:uid="{00000000-0005-0000-0000-00006E560000}"/>
    <cellStyle name="Normal 5 2 6 7" xfId="17113" xr:uid="{00000000-0005-0000-0000-0000D9420000}"/>
    <cellStyle name="Normal 5 2 7" xfId="2802" xr:uid="{00000000-0005-0000-0000-0000F20A0000}"/>
    <cellStyle name="Normal 5 2 7 2" xfId="12883" xr:uid="{00000000-0005-0000-0000-000053320000}"/>
    <cellStyle name="Normal 5 2 7 2 3" xfId="27978" xr:uid="{00000000-0005-0000-0000-00004A6D0000}"/>
    <cellStyle name="Normal 5 2 7 3" xfId="7862" xr:uid="{00000000-0005-0000-0000-0000B61E0000}"/>
    <cellStyle name="Normal 5 2 7 3 3" xfId="22961" xr:uid="{00000000-0005-0000-0000-0000B1590000}"/>
    <cellStyle name="Normal 5 2 7 5" xfId="17948" xr:uid="{00000000-0005-0000-0000-00001C460000}"/>
    <cellStyle name="Normal 5 2 8" xfId="4498" xr:uid="{00000000-0005-0000-0000-000092110000}"/>
    <cellStyle name="Normal 5 2 8 2" xfId="14554" xr:uid="{00000000-0005-0000-0000-0000DA380000}"/>
    <cellStyle name="Normal 5 2 8 2 3" xfId="29649" xr:uid="{00000000-0005-0000-0000-0000D1730000}"/>
    <cellStyle name="Normal 5 2 8 3" xfId="9534" xr:uid="{00000000-0005-0000-0000-00003E250000}"/>
    <cellStyle name="Normal 5 2 8 3 3" xfId="24632" xr:uid="{00000000-0005-0000-0000-000038600000}"/>
    <cellStyle name="Normal 5 2 8 5" xfId="19619" xr:uid="{00000000-0005-0000-0000-0000A34C0000}"/>
    <cellStyle name="Normal 5 2 9" xfId="11210" xr:uid="{00000000-0005-0000-0000-0000CA2B0000}"/>
    <cellStyle name="Normal 5 2 9 3" xfId="26307" xr:uid="{00000000-0005-0000-0000-0000C3660000}"/>
    <cellStyle name="Normal 5 3" xfId="406" xr:uid="{00000000-0005-0000-0000-000096010000}"/>
    <cellStyle name="Normal 5 3 10" xfId="6184" xr:uid="{00000000-0005-0000-0000-000028180000}"/>
    <cellStyle name="Normal 5 3 10 3" xfId="21286" xr:uid="{00000000-0005-0000-0000-000026530000}"/>
    <cellStyle name="Normal 5 3 12" xfId="16271" xr:uid="{00000000-0005-0000-0000-00008F3F0000}"/>
    <cellStyle name="Normal 5 3 2" xfId="1149" xr:uid="{00000000-0005-0000-0000-00007D040000}"/>
    <cellStyle name="Normal 5 3 2 11" xfId="16325" xr:uid="{00000000-0005-0000-0000-0000C53F0000}"/>
    <cellStyle name="Normal 5 3 2 2" xfId="1258" xr:uid="{00000000-0005-0000-0000-0000EA040000}"/>
    <cellStyle name="Normal 5 3 2 2 10" xfId="16429" xr:uid="{00000000-0005-0000-0000-00002D400000}"/>
    <cellStyle name="Normal 5 3 2 2 2" xfId="1475" xr:uid="{00000000-0005-0000-0000-0000C3050000}"/>
    <cellStyle name="Normal 5 3 2 2 2 2" xfId="1896" xr:uid="{00000000-0005-0000-0000-000068070000}"/>
    <cellStyle name="Normal 5 3 2 2 2 2 2" xfId="2735" xr:uid="{00000000-0005-0000-0000-0000AF0A0000}"/>
    <cellStyle name="Normal 5 3 2 2 2 2 2 2" xfId="4424" xr:uid="{00000000-0005-0000-0000-000048110000}"/>
    <cellStyle name="Normal 5 3 2 2 2 2 2 2 2" xfId="14497" xr:uid="{00000000-0005-0000-0000-0000A1380000}"/>
    <cellStyle name="Normal 5 3 2 2 2 2 2 2 2 3" xfId="29592" xr:uid="{00000000-0005-0000-0000-000098730000}"/>
    <cellStyle name="Normal 5 3 2 2 2 2 2 2 3" xfId="9477" xr:uid="{00000000-0005-0000-0000-000005250000}"/>
    <cellStyle name="Normal 5 3 2 2 2 2 2 2 3 3" xfId="24575" xr:uid="{00000000-0005-0000-0000-0000FF5F0000}"/>
    <cellStyle name="Normal 5 3 2 2 2 2 2 2 5" xfId="19562" xr:uid="{00000000-0005-0000-0000-00006A4C0000}"/>
    <cellStyle name="Normal 5 3 2 2 2 2 2 3" xfId="6116" xr:uid="{00000000-0005-0000-0000-0000E4170000}"/>
    <cellStyle name="Normal 5 3 2 2 2 2 2 3 2" xfId="16168" xr:uid="{00000000-0005-0000-0000-0000283F0000}"/>
    <cellStyle name="Normal 5 3 2 2 2 2 2 3 2 3" xfId="31263" xr:uid="{00000000-0005-0000-0000-00001F7A0000}"/>
    <cellStyle name="Normal 5 3 2 2 2 2 2 3 3" xfId="11148" xr:uid="{00000000-0005-0000-0000-00008C2B0000}"/>
    <cellStyle name="Normal 5 3 2 2 2 2 2 3 3 3" xfId="26246" xr:uid="{00000000-0005-0000-0000-000086660000}"/>
    <cellStyle name="Normal 5 3 2 2 2 2 2 3 5" xfId="21233" xr:uid="{00000000-0005-0000-0000-0000F1520000}"/>
    <cellStyle name="Normal 5 3 2 2 2 2 2 4" xfId="12826" xr:uid="{00000000-0005-0000-0000-00001A320000}"/>
    <cellStyle name="Normal 5 3 2 2 2 2 2 4 3" xfId="27921" xr:uid="{00000000-0005-0000-0000-0000116D0000}"/>
    <cellStyle name="Normal 5 3 2 2 2 2 2 5" xfId="7805" xr:uid="{00000000-0005-0000-0000-00007D1E0000}"/>
    <cellStyle name="Normal 5 3 2 2 2 2 2 5 3" xfId="22904" xr:uid="{00000000-0005-0000-0000-000078590000}"/>
    <cellStyle name="Normal 5 3 2 2 2 2 2 7" xfId="17891" xr:uid="{00000000-0005-0000-0000-0000E3450000}"/>
    <cellStyle name="Normal 5 3 2 2 2 2 3" xfId="3587" xr:uid="{00000000-0005-0000-0000-0000030E0000}"/>
    <cellStyle name="Normal 5 3 2 2 2 2 3 2" xfId="13661" xr:uid="{00000000-0005-0000-0000-00005D350000}"/>
    <cellStyle name="Normal 5 3 2 2 2 2 3 2 3" xfId="28756" xr:uid="{00000000-0005-0000-0000-000054700000}"/>
    <cellStyle name="Normal 5 3 2 2 2 2 3 3" xfId="8641" xr:uid="{00000000-0005-0000-0000-0000C1210000}"/>
    <cellStyle name="Normal 5 3 2 2 2 2 3 3 3" xfId="23739" xr:uid="{00000000-0005-0000-0000-0000BB5C0000}"/>
    <cellStyle name="Normal 5 3 2 2 2 2 3 5" xfId="18726" xr:uid="{00000000-0005-0000-0000-000026490000}"/>
    <cellStyle name="Normal 5 3 2 2 2 2 4" xfId="5280" xr:uid="{00000000-0005-0000-0000-0000A0140000}"/>
    <cellStyle name="Normal 5 3 2 2 2 2 4 2" xfId="15332" xr:uid="{00000000-0005-0000-0000-0000E43B0000}"/>
    <cellStyle name="Normal 5 3 2 2 2 2 4 2 3" xfId="30427" xr:uid="{00000000-0005-0000-0000-0000DB760000}"/>
    <cellStyle name="Normal 5 3 2 2 2 2 4 3" xfId="10312" xr:uid="{00000000-0005-0000-0000-000048280000}"/>
    <cellStyle name="Normal 5 3 2 2 2 2 4 3 3" xfId="25410" xr:uid="{00000000-0005-0000-0000-000042630000}"/>
    <cellStyle name="Normal 5 3 2 2 2 2 4 5" xfId="20397" xr:uid="{00000000-0005-0000-0000-0000AD4F0000}"/>
    <cellStyle name="Normal 5 3 2 2 2 2 5" xfId="11990" xr:uid="{00000000-0005-0000-0000-0000D62E0000}"/>
    <cellStyle name="Normal 5 3 2 2 2 2 5 3" xfId="27085" xr:uid="{00000000-0005-0000-0000-0000CD690000}"/>
    <cellStyle name="Normal 5 3 2 2 2 2 6" xfId="6969" xr:uid="{00000000-0005-0000-0000-0000391B0000}"/>
    <cellStyle name="Normal 5 3 2 2 2 2 6 3" xfId="22068" xr:uid="{00000000-0005-0000-0000-000034560000}"/>
    <cellStyle name="Normal 5 3 2 2 2 2 8" xfId="17055" xr:uid="{00000000-0005-0000-0000-00009F420000}"/>
    <cellStyle name="Normal 5 3 2 2 2 3" xfId="2317" xr:uid="{00000000-0005-0000-0000-00000D090000}"/>
    <cellStyle name="Normal 5 3 2 2 2 3 2" xfId="4006" xr:uid="{00000000-0005-0000-0000-0000A60F0000}"/>
    <cellStyle name="Normal 5 3 2 2 2 3 2 2" xfId="14079" xr:uid="{00000000-0005-0000-0000-0000FF360000}"/>
    <cellStyle name="Normal 5 3 2 2 2 3 2 2 3" xfId="29174" xr:uid="{00000000-0005-0000-0000-0000F6710000}"/>
    <cellStyle name="Normal 5 3 2 2 2 3 2 3" xfId="9059" xr:uid="{00000000-0005-0000-0000-000063230000}"/>
    <cellStyle name="Normal 5 3 2 2 2 3 2 3 3" xfId="24157" xr:uid="{00000000-0005-0000-0000-00005D5E0000}"/>
    <cellStyle name="Normal 5 3 2 2 2 3 2 5" xfId="19144" xr:uid="{00000000-0005-0000-0000-0000C84A0000}"/>
    <cellStyle name="Normal 5 3 2 2 2 3 3" xfId="5698" xr:uid="{00000000-0005-0000-0000-000042160000}"/>
    <cellStyle name="Normal 5 3 2 2 2 3 3 2" xfId="15750" xr:uid="{00000000-0005-0000-0000-0000863D0000}"/>
    <cellStyle name="Normal 5 3 2 2 2 3 3 2 3" xfId="30845" xr:uid="{00000000-0005-0000-0000-00007D780000}"/>
    <cellStyle name="Normal 5 3 2 2 2 3 3 3" xfId="10730" xr:uid="{00000000-0005-0000-0000-0000EA290000}"/>
    <cellStyle name="Normal 5 3 2 2 2 3 3 3 3" xfId="25828" xr:uid="{00000000-0005-0000-0000-0000E4640000}"/>
    <cellStyle name="Normal 5 3 2 2 2 3 3 5" xfId="20815" xr:uid="{00000000-0005-0000-0000-00004F510000}"/>
    <cellStyle name="Normal 5 3 2 2 2 3 4" xfId="12408" xr:uid="{00000000-0005-0000-0000-000078300000}"/>
    <cellStyle name="Normal 5 3 2 2 2 3 4 3" xfId="27503" xr:uid="{00000000-0005-0000-0000-00006F6B0000}"/>
    <cellStyle name="Normal 5 3 2 2 2 3 5" xfId="7387" xr:uid="{00000000-0005-0000-0000-0000DB1C0000}"/>
    <cellStyle name="Normal 5 3 2 2 2 3 5 3" xfId="22486" xr:uid="{00000000-0005-0000-0000-0000D6570000}"/>
    <cellStyle name="Normal 5 3 2 2 2 3 7" xfId="17473" xr:uid="{00000000-0005-0000-0000-000041440000}"/>
    <cellStyle name="Normal 5 3 2 2 2 4" xfId="3169" xr:uid="{00000000-0005-0000-0000-0000610C0000}"/>
    <cellStyle name="Normal 5 3 2 2 2 4 2" xfId="13243" xr:uid="{00000000-0005-0000-0000-0000BB330000}"/>
    <cellStyle name="Normal 5 3 2 2 2 4 2 3" xfId="28338" xr:uid="{00000000-0005-0000-0000-0000B26E0000}"/>
    <cellStyle name="Normal 5 3 2 2 2 4 3" xfId="8223" xr:uid="{00000000-0005-0000-0000-00001F200000}"/>
    <cellStyle name="Normal 5 3 2 2 2 4 3 3" xfId="23321" xr:uid="{00000000-0005-0000-0000-0000195B0000}"/>
    <cellStyle name="Normal 5 3 2 2 2 4 5" xfId="18308" xr:uid="{00000000-0005-0000-0000-000084470000}"/>
    <cellStyle name="Normal 5 3 2 2 2 5" xfId="4862" xr:uid="{00000000-0005-0000-0000-0000FE120000}"/>
    <cellStyle name="Normal 5 3 2 2 2 5 2" xfId="14914" xr:uid="{00000000-0005-0000-0000-0000423A0000}"/>
    <cellStyle name="Normal 5 3 2 2 2 5 2 3" xfId="30009" xr:uid="{00000000-0005-0000-0000-000039750000}"/>
    <cellStyle name="Normal 5 3 2 2 2 5 3" xfId="9894" xr:uid="{00000000-0005-0000-0000-0000A6260000}"/>
    <cellStyle name="Normal 5 3 2 2 2 5 3 3" xfId="24992" xr:uid="{00000000-0005-0000-0000-0000A0610000}"/>
    <cellStyle name="Normal 5 3 2 2 2 5 5" xfId="19979" xr:uid="{00000000-0005-0000-0000-00000B4E0000}"/>
    <cellStyle name="Normal 5 3 2 2 2 6" xfId="11572" xr:uid="{00000000-0005-0000-0000-0000342D0000}"/>
    <cellStyle name="Normal 5 3 2 2 2 6 3" xfId="26667" xr:uid="{00000000-0005-0000-0000-00002B680000}"/>
    <cellStyle name="Normal 5 3 2 2 2 7" xfId="6551" xr:uid="{00000000-0005-0000-0000-000097190000}"/>
    <cellStyle name="Normal 5 3 2 2 2 7 3" xfId="21650" xr:uid="{00000000-0005-0000-0000-000092540000}"/>
    <cellStyle name="Normal 5 3 2 2 2 9" xfId="16637" xr:uid="{00000000-0005-0000-0000-0000FD400000}"/>
    <cellStyle name="Normal 5 3 2 2 3" xfId="1688" xr:uid="{00000000-0005-0000-0000-000098060000}"/>
    <cellStyle name="Normal 5 3 2 2 3 2" xfId="2527" xr:uid="{00000000-0005-0000-0000-0000DF090000}"/>
    <cellStyle name="Normal 5 3 2 2 3 2 2" xfId="4216" xr:uid="{00000000-0005-0000-0000-000078100000}"/>
    <cellStyle name="Normal 5 3 2 2 3 2 2 2" xfId="14289" xr:uid="{00000000-0005-0000-0000-0000D1370000}"/>
    <cellStyle name="Normal 5 3 2 2 3 2 2 2 3" xfId="29384" xr:uid="{00000000-0005-0000-0000-0000C8720000}"/>
    <cellStyle name="Normal 5 3 2 2 3 2 2 3" xfId="9269" xr:uid="{00000000-0005-0000-0000-000035240000}"/>
    <cellStyle name="Normal 5 3 2 2 3 2 2 3 3" xfId="24367" xr:uid="{00000000-0005-0000-0000-00002F5F0000}"/>
    <cellStyle name="Normal 5 3 2 2 3 2 2 5" xfId="19354" xr:uid="{00000000-0005-0000-0000-00009A4B0000}"/>
    <cellStyle name="Normal 5 3 2 2 3 2 3" xfId="5908" xr:uid="{00000000-0005-0000-0000-000014170000}"/>
    <cellStyle name="Normal 5 3 2 2 3 2 3 2" xfId="15960" xr:uid="{00000000-0005-0000-0000-0000583E0000}"/>
    <cellStyle name="Normal 5 3 2 2 3 2 3 2 3" xfId="31055" xr:uid="{00000000-0005-0000-0000-00004F790000}"/>
    <cellStyle name="Normal 5 3 2 2 3 2 3 3" xfId="10940" xr:uid="{00000000-0005-0000-0000-0000BC2A0000}"/>
    <cellStyle name="Normal 5 3 2 2 3 2 3 3 3" xfId="26038" xr:uid="{00000000-0005-0000-0000-0000B6650000}"/>
    <cellStyle name="Normal 5 3 2 2 3 2 3 5" xfId="21025" xr:uid="{00000000-0005-0000-0000-000021520000}"/>
    <cellStyle name="Normal 5 3 2 2 3 2 4" xfId="12618" xr:uid="{00000000-0005-0000-0000-00004A310000}"/>
    <cellStyle name="Normal 5 3 2 2 3 2 4 3" xfId="27713" xr:uid="{00000000-0005-0000-0000-0000416C0000}"/>
    <cellStyle name="Normal 5 3 2 2 3 2 5" xfId="7597" xr:uid="{00000000-0005-0000-0000-0000AD1D0000}"/>
    <cellStyle name="Normal 5 3 2 2 3 2 5 3" xfId="22696" xr:uid="{00000000-0005-0000-0000-0000A8580000}"/>
    <cellStyle name="Normal 5 3 2 2 3 2 7" xfId="17683" xr:uid="{00000000-0005-0000-0000-000013450000}"/>
    <cellStyle name="Normal 5 3 2 2 3 3" xfId="3379" xr:uid="{00000000-0005-0000-0000-0000330D0000}"/>
    <cellStyle name="Normal 5 3 2 2 3 3 2" xfId="13453" xr:uid="{00000000-0005-0000-0000-00008D340000}"/>
    <cellStyle name="Normal 5 3 2 2 3 3 2 3" xfId="28548" xr:uid="{00000000-0005-0000-0000-0000846F0000}"/>
    <cellStyle name="Normal 5 3 2 2 3 3 3" xfId="8433" xr:uid="{00000000-0005-0000-0000-0000F1200000}"/>
    <cellStyle name="Normal 5 3 2 2 3 3 3 3" xfId="23531" xr:uid="{00000000-0005-0000-0000-0000EB5B0000}"/>
    <cellStyle name="Normal 5 3 2 2 3 3 5" xfId="18518" xr:uid="{00000000-0005-0000-0000-000056480000}"/>
    <cellStyle name="Normal 5 3 2 2 3 4" xfId="5072" xr:uid="{00000000-0005-0000-0000-0000D0130000}"/>
    <cellStyle name="Normal 5 3 2 2 3 4 2" xfId="15124" xr:uid="{00000000-0005-0000-0000-0000143B0000}"/>
    <cellStyle name="Normal 5 3 2 2 3 4 2 3" xfId="30219" xr:uid="{00000000-0005-0000-0000-00000B760000}"/>
    <cellStyle name="Normal 5 3 2 2 3 4 3" xfId="10104" xr:uid="{00000000-0005-0000-0000-000078270000}"/>
    <cellStyle name="Normal 5 3 2 2 3 4 3 3" xfId="25202" xr:uid="{00000000-0005-0000-0000-000072620000}"/>
    <cellStyle name="Normal 5 3 2 2 3 4 5" xfId="20189" xr:uid="{00000000-0005-0000-0000-0000DD4E0000}"/>
    <cellStyle name="Normal 5 3 2 2 3 5" xfId="11782" xr:uid="{00000000-0005-0000-0000-0000062E0000}"/>
    <cellStyle name="Normal 5 3 2 2 3 5 3" xfId="26877" xr:uid="{00000000-0005-0000-0000-0000FD680000}"/>
    <cellStyle name="Normal 5 3 2 2 3 6" xfId="6761" xr:uid="{00000000-0005-0000-0000-0000691A0000}"/>
    <cellStyle name="Normal 5 3 2 2 3 6 3" xfId="21860" xr:uid="{00000000-0005-0000-0000-000064550000}"/>
    <cellStyle name="Normal 5 3 2 2 3 8" xfId="16847" xr:uid="{00000000-0005-0000-0000-0000CF410000}"/>
    <cellStyle name="Normal 5 3 2 2 4" xfId="2109" xr:uid="{00000000-0005-0000-0000-00003D080000}"/>
    <cellStyle name="Normal 5 3 2 2 4 2" xfId="3798" xr:uid="{00000000-0005-0000-0000-0000D60E0000}"/>
    <cellStyle name="Normal 5 3 2 2 4 2 2" xfId="13871" xr:uid="{00000000-0005-0000-0000-00002F360000}"/>
    <cellStyle name="Normal 5 3 2 2 4 2 2 3" xfId="28966" xr:uid="{00000000-0005-0000-0000-000026710000}"/>
    <cellStyle name="Normal 5 3 2 2 4 2 3" xfId="8851" xr:uid="{00000000-0005-0000-0000-000093220000}"/>
    <cellStyle name="Normal 5 3 2 2 4 2 3 3" xfId="23949" xr:uid="{00000000-0005-0000-0000-00008D5D0000}"/>
    <cellStyle name="Normal 5 3 2 2 4 2 5" xfId="18936" xr:uid="{00000000-0005-0000-0000-0000F8490000}"/>
    <cellStyle name="Normal 5 3 2 2 4 3" xfId="5490" xr:uid="{00000000-0005-0000-0000-000072150000}"/>
    <cellStyle name="Normal 5 3 2 2 4 3 2" xfId="15542" xr:uid="{00000000-0005-0000-0000-0000B63C0000}"/>
    <cellStyle name="Normal 5 3 2 2 4 3 2 3" xfId="30637" xr:uid="{00000000-0005-0000-0000-0000AD770000}"/>
    <cellStyle name="Normal 5 3 2 2 4 3 3" xfId="10522" xr:uid="{00000000-0005-0000-0000-00001A290000}"/>
    <cellStyle name="Normal 5 3 2 2 4 3 3 3" xfId="25620" xr:uid="{00000000-0005-0000-0000-000014640000}"/>
    <cellStyle name="Normal 5 3 2 2 4 3 5" xfId="20607" xr:uid="{00000000-0005-0000-0000-00007F500000}"/>
    <cellStyle name="Normal 5 3 2 2 4 4" xfId="12200" xr:uid="{00000000-0005-0000-0000-0000A82F0000}"/>
    <cellStyle name="Normal 5 3 2 2 4 4 3" xfId="27295" xr:uid="{00000000-0005-0000-0000-00009F6A0000}"/>
    <cellStyle name="Normal 5 3 2 2 4 5" xfId="7179" xr:uid="{00000000-0005-0000-0000-00000B1C0000}"/>
    <cellStyle name="Normal 5 3 2 2 4 5 3" xfId="22278" xr:uid="{00000000-0005-0000-0000-000006570000}"/>
    <cellStyle name="Normal 5 3 2 2 4 7" xfId="17265" xr:uid="{00000000-0005-0000-0000-000071430000}"/>
    <cellStyle name="Normal 5 3 2 2 5" xfId="2961" xr:uid="{00000000-0005-0000-0000-0000910B0000}"/>
    <cellStyle name="Normal 5 3 2 2 5 2" xfId="13035" xr:uid="{00000000-0005-0000-0000-0000EB320000}"/>
    <cellStyle name="Normal 5 3 2 2 5 2 3" xfId="28130" xr:uid="{00000000-0005-0000-0000-0000E26D0000}"/>
    <cellStyle name="Normal 5 3 2 2 5 3" xfId="8015" xr:uid="{00000000-0005-0000-0000-00004F1F0000}"/>
    <cellStyle name="Normal 5 3 2 2 5 3 3" xfId="23113" xr:uid="{00000000-0005-0000-0000-0000495A0000}"/>
    <cellStyle name="Normal 5 3 2 2 5 5" xfId="18100" xr:uid="{00000000-0005-0000-0000-0000B4460000}"/>
    <cellStyle name="Normal 5 3 2 2 6" xfId="4654" xr:uid="{00000000-0005-0000-0000-00002E120000}"/>
    <cellStyle name="Normal 5 3 2 2 6 2" xfId="14706" xr:uid="{00000000-0005-0000-0000-000072390000}"/>
    <cellStyle name="Normal 5 3 2 2 6 2 3" xfId="29801" xr:uid="{00000000-0005-0000-0000-000069740000}"/>
    <cellStyle name="Normal 5 3 2 2 6 3" xfId="9686" xr:uid="{00000000-0005-0000-0000-0000D6250000}"/>
    <cellStyle name="Normal 5 3 2 2 6 3 3" xfId="24784" xr:uid="{00000000-0005-0000-0000-0000D0600000}"/>
    <cellStyle name="Normal 5 3 2 2 6 5" xfId="19771" xr:uid="{00000000-0005-0000-0000-00003B4D0000}"/>
    <cellStyle name="Normal 5 3 2 2 7" xfId="11364" xr:uid="{00000000-0005-0000-0000-0000642C0000}"/>
    <cellStyle name="Normal 5 3 2 2 7 3" xfId="26459" xr:uid="{00000000-0005-0000-0000-00005B670000}"/>
    <cellStyle name="Normal 5 3 2 2 8" xfId="6343" xr:uid="{00000000-0005-0000-0000-0000C7180000}"/>
    <cellStyle name="Normal 5 3 2 2 8 3" xfId="21442" xr:uid="{00000000-0005-0000-0000-0000C2530000}"/>
    <cellStyle name="Normal 5 3 2 3" xfId="1371" xr:uid="{00000000-0005-0000-0000-00005B050000}"/>
    <cellStyle name="Normal 5 3 2 3 2" xfId="1792" xr:uid="{00000000-0005-0000-0000-000000070000}"/>
    <cellStyle name="Normal 5 3 2 3 2 2" xfId="2631" xr:uid="{00000000-0005-0000-0000-0000470A0000}"/>
    <cellStyle name="Normal 5 3 2 3 2 2 2" xfId="4320" xr:uid="{00000000-0005-0000-0000-0000E0100000}"/>
    <cellStyle name="Normal 5 3 2 3 2 2 2 2" xfId="14393" xr:uid="{00000000-0005-0000-0000-000039380000}"/>
    <cellStyle name="Normal 5 3 2 3 2 2 2 2 3" xfId="29488" xr:uid="{00000000-0005-0000-0000-000030730000}"/>
    <cellStyle name="Normal 5 3 2 3 2 2 2 3" xfId="9373" xr:uid="{00000000-0005-0000-0000-00009D240000}"/>
    <cellStyle name="Normal 5 3 2 3 2 2 2 3 3" xfId="24471" xr:uid="{00000000-0005-0000-0000-0000975F0000}"/>
    <cellStyle name="Normal 5 3 2 3 2 2 2 5" xfId="19458" xr:uid="{00000000-0005-0000-0000-0000024C0000}"/>
    <cellStyle name="Normal 5 3 2 3 2 2 3" xfId="6012" xr:uid="{00000000-0005-0000-0000-00007C170000}"/>
    <cellStyle name="Normal 5 3 2 3 2 2 3 2" xfId="16064" xr:uid="{00000000-0005-0000-0000-0000C03E0000}"/>
    <cellStyle name="Normal 5 3 2 3 2 2 3 2 3" xfId="31159" xr:uid="{00000000-0005-0000-0000-0000B7790000}"/>
    <cellStyle name="Normal 5 3 2 3 2 2 3 3" xfId="11044" xr:uid="{00000000-0005-0000-0000-0000242B0000}"/>
    <cellStyle name="Normal 5 3 2 3 2 2 3 3 3" xfId="26142" xr:uid="{00000000-0005-0000-0000-00001E660000}"/>
    <cellStyle name="Normal 5 3 2 3 2 2 3 5" xfId="21129" xr:uid="{00000000-0005-0000-0000-000089520000}"/>
    <cellStyle name="Normal 5 3 2 3 2 2 4" xfId="12722" xr:uid="{00000000-0005-0000-0000-0000B2310000}"/>
    <cellStyle name="Normal 5 3 2 3 2 2 4 3" xfId="27817" xr:uid="{00000000-0005-0000-0000-0000A96C0000}"/>
    <cellStyle name="Normal 5 3 2 3 2 2 5" xfId="7701" xr:uid="{00000000-0005-0000-0000-0000151E0000}"/>
    <cellStyle name="Normal 5 3 2 3 2 2 5 3" xfId="22800" xr:uid="{00000000-0005-0000-0000-000010590000}"/>
    <cellStyle name="Normal 5 3 2 3 2 2 7" xfId="17787" xr:uid="{00000000-0005-0000-0000-00007B450000}"/>
    <cellStyle name="Normal 5 3 2 3 2 3" xfId="3483" xr:uid="{00000000-0005-0000-0000-00009B0D0000}"/>
    <cellStyle name="Normal 5 3 2 3 2 3 2" xfId="13557" xr:uid="{00000000-0005-0000-0000-0000F5340000}"/>
    <cellStyle name="Normal 5 3 2 3 2 3 2 3" xfId="28652" xr:uid="{00000000-0005-0000-0000-0000EC6F0000}"/>
    <cellStyle name="Normal 5 3 2 3 2 3 3" xfId="8537" xr:uid="{00000000-0005-0000-0000-000059210000}"/>
    <cellStyle name="Normal 5 3 2 3 2 3 3 3" xfId="23635" xr:uid="{00000000-0005-0000-0000-0000535C0000}"/>
    <cellStyle name="Normal 5 3 2 3 2 3 5" xfId="18622" xr:uid="{00000000-0005-0000-0000-0000BE480000}"/>
    <cellStyle name="Normal 5 3 2 3 2 4" xfId="5176" xr:uid="{00000000-0005-0000-0000-000038140000}"/>
    <cellStyle name="Normal 5 3 2 3 2 4 2" xfId="15228" xr:uid="{00000000-0005-0000-0000-00007C3B0000}"/>
    <cellStyle name="Normal 5 3 2 3 2 4 2 3" xfId="30323" xr:uid="{00000000-0005-0000-0000-000073760000}"/>
    <cellStyle name="Normal 5 3 2 3 2 4 3" xfId="10208" xr:uid="{00000000-0005-0000-0000-0000E0270000}"/>
    <cellStyle name="Normal 5 3 2 3 2 4 3 3" xfId="25306" xr:uid="{00000000-0005-0000-0000-0000DA620000}"/>
    <cellStyle name="Normal 5 3 2 3 2 4 5" xfId="20293" xr:uid="{00000000-0005-0000-0000-0000454F0000}"/>
    <cellStyle name="Normal 5 3 2 3 2 5" xfId="11886" xr:uid="{00000000-0005-0000-0000-00006E2E0000}"/>
    <cellStyle name="Normal 5 3 2 3 2 5 3" xfId="26981" xr:uid="{00000000-0005-0000-0000-000065690000}"/>
    <cellStyle name="Normal 5 3 2 3 2 6" xfId="6865" xr:uid="{00000000-0005-0000-0000-0000D11A0000}"/>
    <cellStyle name="Normal 5 3 2 3 2 6 3" xfId="21964" xr:uid="{00000000-0005-0000-0000-0000CC550000}"/>
    <cellStyle name="Normal 5 3 2 3 2 8" xfId="16951" xr:uid="{00000000-0005-0000-0000-000037420000}"/>
    <cellStyle name="Normal 5 3 2 3 3" xfId="2213" xr:uid="{00000000-0005-0000-0000-0000A5080000}"/>
    <cellStyle name="Normal 5 3 2 3 3 2" xfId="3902" xr:uid="{00000000-0005-0000-0000-00003E0F0000}"/>
    <cellStyle name="Normal 5 3 2 3 3 2 2" xfId="13975" xr:uid="{00000000-0005-0000-0000-000097360000}"/>
    <cellStyle name="Normal 5 3 2 3 3 2 2 3" xfId="29070" xr:uid="{00000000-0005-0000-0000-00008E710000}"/>
    <cellStyle name="Normal 5 3 2 3 3 2 3" xfId="8955" xr:uid="{00000000-0005-0000-0000-0000FB220000}"/>
    <cellStyle name="Normal 5 3 2 3 3 2 3 3" xfId="24053" xr:uid="{00000000-0005-0000-0000-0000F55D0000}"/>
    <cellStyle name="Normal 5 3 2 3 3 2 5" xfId="19040" xr:uid="{00000000-0005-0000-0000-0000604A0000}"/>
    <cellStyle name="Normal 5 3 2 3 3 3" xfId="5594" xr:uid="{00000000-0005-0000-0000-0000DA150000}"/>
    <cellStyle name="Normal 5 3 2 3 3 3 2" xfId="15646" xr:uid="{00000000-0005-0000-0000-00001E3D0000}"/>
    <cellStyle name="Normal 5 3 2 3 3 3 2 3" xfId="30741" xr:uid="{00000000-0005-0000-0000-000015780000}"/>
    <cellStyle name="Normal 5 3 2 3 3 3 3" xfId="10626" xr:uid="{00000000-0005-0000-0000-000082290000}"/>
    <cellStyle name="Normal 5 3 2 3 3 3 3 3" xfId="25724" xr:uid="{00000000-0005-0000-0000-00007C640000}"/>
    <cellStyle name="Normal 5 3 2 3 3 3 5" xfId="20711" xr:uid="{00000000-0005-0000-0000-0000E7500000}"/>
    <cellStyle name="Normal 5 3 2 3 3 4" xfId="12304" xr:uid="{00000000-0005-0000-0000-000010300000}"/>
    <cellStyle name="Normal 5 3 2 3 3 4 3" xfId="27399" xr:uid="{00000000-0005-0000-0000-0000076B0000}"/>
    <cellStyle name="Normal 5 3 2 3 3 5" xfId="7283" xr:uid="{00000000-0005-0000-0000-0000731C0000}"/>
    <cellStyle name="Normal 5 3 2 3 3 5 3" xfId="22382" xr:uid="{00000000-0005-0000-0000-00006E570000}"/>
    <cellStyle name="Normal 5 3 2 3 3 7" xfId="17369" xr:uid="{00000000-0005-0000-0000-0000D9430000}"/>
    <cellStyle name="Normal 5 3 2 3 4" xfId="3065" xr:uid="{00000000-0005-0000-0000-0000F90B0000}"/>
    <cellStyle name="Normal 5 3 2 3 4 2" xfId="13139" xr:uid="{00000000-0005-0000-0000-000053330000}"/>
    <cellStyle name="Normal 5 3 2 3 4 2 3" xfId="28234" xr:uid="{00000000-0005-0000-0000-00004A6E0000}"/>
    <cellStyle name="Normal 5 3 2 3 4 3" xfId="8119" xr:uid="{00000000-0005-0000-0000-0000B71F0000}"/>
    <cellStyle name="Normal 5 3 2 3 4 3 3" xfId="23217" xr:uid="{00000000-0005-0000-0000-0000B15A0000}"/>
    <cellStyle name="Normal 5 3 2 3 4 5" xfId="18204" xr:uid="{00000000-0005-0000-0000-00001C470000}"/>
    <cellStyle name="Normal 5 3 2 3 5" xfId="4758" xr:uid="{00000000-0005-0000-0000-000096120000}"/>
    <cellStyle name="Normal 5 3 2 3 5 2" xfId="14810" xr:uid="{00000000-0005-0000-0000-0000DA390000}"/>
    <cellStyle name="Normal 5 3 2 3 5 2 3" xfId="29905" xr:uid="{00000000-0005-0000-0000-0000D1740000}"/>
    <cellStyle name="Normal 5 3 2 3 5 3" xfId="9790" xr:uid="{00000000-0005-0000-0000-00003E260000}"/>
    <cellStyle name="Normal 5 3 2 3 5 3 3" xfId="24888" xr:uid="{00000000-0005-0000-0000-000038610000}"/>
    <cellStyle name="Normal 5 3 2 3 5 5" xfId="19875" xr:uid="{00000000-0005-0000-0000-0000A34D0000}"/>
    <cellStyle name="Normal 5 3 2 3 6" xfId="11468" xr:uid="{00000000-0005-0000-0000-0000CC2C0000}"/>
    <cellStyle name="Normal 5 3 2 3 6 3" xfId="26563" xr:uid="{00000000-0005-0000-0000-0000C3670000}"/>
    <cellStyle name="Normal 5 3 2 3 7" xfId="6447" xr:uid="{00000000-0005-0000-0000-00002F190000}"/>
    <cellStyle name="Normal 5 3 2 3 7 3" xfId="21546" xr:uid="{00000000-0005-0000-0000-00002A540000}"/>
    <cellStyle name="Normal 5 3 2 3 9" xfId="16533" xr:uid="{00000000-0005-0000-0000-000095400000}"/>
    <cellStyle name="Normal 5 3 2 4" xfId="1584" xr:uid="{00000000-0005-0000-0000-000030060000}"/>
    <cellStyle name="Normal 5 3 2 4 2" xfId="2423" xr:uid="{00000000-0005-0000-0000-000077090000}"/>
    <cellStyle name="Normal 5 3 2 4 2 2" xfId="4112" xr:uid="{00000000-0005-0000-0000-000010100000}"/>
    <cellStyle name="Normal 5 3 2 4 2 2 2" xfId="14185" xr:uid="{00000000-0005-0000-0000-000069370000}"/>
    <cellStyle name="Normal 5 3 2 4 2 2 2 3" xfId="29280" xr:uid="{00000000-0005-0000-0000-000060720000}"/>
    <cellStyle name="Normal 5 3 2 4 2 2 3" xfId="9165" xr:uid="{00000000-0005-0000-0000-0000CD230000}"/>
    <cellStyle name="Normal 5 3 2 4 2 2 3 3" xfId="24263" xr:uid="{00000000-0005-0000-0000-0000C75E0000}"/>
    <cellStyle name="Normal 5 3 2 4 2 2 5" xfId="19250" xr:uid="{00000000-0005-0000-0000-0000324B0000}"/>
    <cellStyle name="Normal 5 3 2 4 2 3" xfId="5804" xr:uid="{00000000-0005-0000-0000-0000AC160000}"/>
    <cellStyle name="Normal 5 3 2 4 2 3 2" xfId="15856" xr:uid="{00000000-0005-0000-0000-0000F03D0000}"/>
    <cellStyle name="Normal 5 3 2 4 2 3 2 3" xfId="30951" xr:uid="{00000000-0005-0000-0000-0000E7780000}"/>
    <cellStyle name="Normal 5 3 2 4 2 3 3" xfId="10836" xr:uid="{00000000-0005-0000-0000-0000542A0000}"/>
    <cellStyle name="Normal 5 3 2 4 2 3 3 3" xfId="25934" xr:uid="{00000000-0005-0000-0000-00004E650000}"/>
    <cellStyle name="Normal 5 3 2 4 2 3 5" xfId="20921" xr:uid="{00000000-0005-0000-0000-0000B9510000}"/>
    <cellStyle name="Normal 5 3 2 4 2 4" xfId="12514" xr:uid="{00000000-0005-0000-0000-0000E2300000}"/>
    <cellStyle name="Normal 5 3 2 4 2 4 3" xfId="27609" xr:uid="{00000000-0005-0000-0000-0000D96B0000}"/>
    <cellStyle name="Normal 5 3 2 4 2 5" xfId="7493" xr:uid="{00000000-0005-0000-0000-0000451D0000}"/>
    <cellStyle name="Normal 5 3 2 4 2 5 3" xfId="22592" xr:uid="{00000000-0005-0000-0000-000040580000}"/>
    <cellStyle name="Normal 5 3 2 4 2 7" xfId="17579" xr:uid="{00000000-0005-0000-0000-0000AB440000}"/>
    <cellStyle name="Normal 5 3 2 4 3" xfId="3275" xr:uid="{00000000-0005-0000-0000-0000CB0C0000}"/>
    <cellStyle name="Normal 5 3 2 4 3 2" xfId="13349" xr:uid="{00000000-0005-0000-0000-000025340000}"/>
    <cellStyle name="Normal 5 3 2 4 3 2 3" xfId="28444" xr:uid="{00000000-0005-0000-0000-00001C6F0000}"/>
    <cellStyle name="Normal 5 3 2 4 3 3" xfId="8329" xr:uid="{00000000-0005-0000-0000-000089200000}"/>
    <cellStyle name="Normal 5 3 2 4 3 3 3" xfId="23427" xr:uid="{00000000-0005-0000-0000-0000835B0000}"/>
    <cellStyle name="Normal 5 3 2 4 3 5" xfId="18414" xr:uid="{00000000-0005-0000-0000-0000EE470000}"/>
    <cellStyle name="Normal 5 3 2 4 4" xfId="4968" xr:uid="{00000000-0005-0000-0000-000068130000}"/>
    <cellStyle name="Normal 5 3 2 4 4 2" xfId="15020" xr:uid="{00000000-0005-0000-0000-0000AC3A0000}"/>
    <cellStyle name="Normal 5 3 2 4 4 2 3" xfId="30115" xr:uid="{00000000-0005-0000-0000-0000A3750000}"/>
    <cellStyle name="Normal 5 3 2 4 4 3" xfId="10000" xr:uid="{00000000-0005-0000-0000-000010270000}"/>
    <cellStyle name="Normal 5 3 2 4 4 3 3" xfId="25098" xr:uid="{00000000-0005-0000-0000-00000A620000}"/>
    <cellStyle name="Normal 5 3 2 4 4 5" xfId="20085" xr:uid="{00000000-0005-0000-0000-0000754E0000}"/>
    <cellStyle name="Normal 5 3 2 4 5" xfId="11678" xr:uid="{00000000-0005-0000-0000-00009E2D0000}"/>
    <cellStyle name="Normal 5 3 2 4 5 3" xfId="26773" xr:uid="{00000000-0005-0000-0000-000095680000}"/>
    <cellStyle name="Normal 5 3 2 4 6" xfId="6657" xr:uid="{00000000-0005-0000-0000-0000011A0000}"/>
    <cellStyle name="Normal 5 3 2 4 6 3" xfId="21756" xr:uid="{00000000-0005-0000-0000-0000FC540000}"/>
    <cellStyle name="Normal 5 3 2 4 8" xfId="16743" xr:uid="{00000000-0005-0000-0000-000067410000}"/>
    <cellStyle name="Normal 5 3 2 5" xfId="2005" xr:uid="{00000000-0005-0000-0000-0000D5070000}"/>
    <cellStyle name="Normal 5 3 2 5 2" xfId="3694" xr:uid="{00000000-0005-0000-0000-00006E0E0000}"/>
    <cellStyle name="Normal 5 3 2 5 2 2" xfId="13767" xr:uid="{00000000-0005-0000-0000-0000C7350000}"/>
    <cellStyle name="Normal 5 3 2 5 2 2 3" xfId="28862" xr:uid="{00000000-0005-0000-0000-0000BE700000}"/>
    <cellStyle name="Normal 5 3 2 5 2 3" xfId="8747" xr:uid="{00000000-0005-0000-0000-00002B220000}"/>
    <cellStyle name="Normal 5 3 2 5 2 3 3" xfId="23845" xr:uid="{00000000-0005-0000-0000-0000255D0000}"/>
    <cellStyle name="Normal 5 3 2 5 2 5" xfId="18832" xr:uid="{00000000-0005-0000-0000-000090490000}"/>
    <cellStyle name="Normal 5 3 2 5 3" xfId="5386" xr:uid="{00000000-0005-0000-0000-00000A150000}"/>
    <cellStyle name="Normal 5 3 2 5 3 2" xfId="15438" xr:uid="{00000000-0005-0000-0000-00004E3C0000}"/>
    <cellStyle name="Normal 5 3 2 5 3 2 3" xfId="30533" xr:uid="{00000000-0005-0000-0000-000045770000}"/>
    <cellStyle name="Normal 5 3 2 5 3 3" xfId="10418" xr:uid="{00000000-0005-0000-0000-0000B2280000}"/>
    <cellStyle name="Normal 5 3 2 5 3 3 3" xfId="25516" xr:uid="{00000000-0005-0000-0000-0000AC630000}"/>
    <cellStyle name="Normal 5 3 2 5 3 5" xfId="20503" xr:uid="{00000000-0005-0000-0000-000017500000}"/>
    <cellStyle name="Normal 5 3 2 5 4" xfId="12096" xr:uid="{00000000-0005-0000-0000-0000402F0000}"/>
    <cellStyle name="Normal 5 3 2 5 4 3" xfId="27191" xr:uid="{00000000-0005-0000-0000-0000376A0000}"/>
    <cellStyle name="Normal 5 3 2 5 5" xfId="7075" xr:uid="{00000000-0005-0000-0000-0000A31B0000}"/>
    <cellStyle name="Normal 5 3 2 5 5 3" xfId="22174" xr:uid="{00000000-0005-0000-0000-00009E560000}"/>
    <cellStyle name="Normal 5 3 2 5 7" xfId="17161" xr:uid="{00000000-0005-0000-0000-000009430000}"/>
    <cellStyle name="Normal 5 3 2 6" xfId="2857" xr:uid="{00000000-0005-0000-0000-0000290B0000}"/>
    <cellStyle name="Normal 5 3 2 6 2" xfId="12931" xr:uid="{00000000-0005-0000-0000-000083320000}"/>
    <cellStyle name="Normal 5 3 2 6 2 3" xfId="28026" xr:uid="{00000000-0005-0000-0000-00007A6D0000}"/>
    <cellStyle name="Normal 5 3 2 6 3" xfId="7911" xr:uid="{00000000-0005-0000-0000-0000E71E0000}"/>
    <cellStyle name="Normal 5 3 2 6 3 3" xfId="23009" xr:uid="{00000000-0005-0000-0000-0000E1590000}"/>
    <cellStyle name="Normal 5 3 2 6 5" xfId="17996" xr:uid="{00000000-0005-0000-0000-00004C460000}"/>
    <cellStyle name="Normal 5 3 2 7" xfId="4550" xr:uid="{00000000-0005-0000-0000-0000C6110000}"/>
    <cellStyle name="Normal 5 3 2 7 2" xfId="14602" xr:uid="{00000000-0005-0000-0000-00000A390000}"/>
    <cellStyle name="Normal 5 3 2 7 2 3" xfId="29697" xr:uid="{00000000-0005-0000-0000-000001740000}"/>
    <cellStyle name="Normal 5 3 2 7 3" xfId="9582" xr:uid="{00000000-0005-0000-0000-00006E250000}"/>
    <cellStyle name="Normal 5 3 2 7 3 3" xfId="24680" xr:uid="{00000000-0005-0000-0000-000068600000}"/>
    <cellStyle name="Normal 5 3 2 7 5" xfId="19667" xr:uid="{00000000-0005-0000-0000-0000D34C0000}"/>
    <cellStyle name="Normal 5 3 2 8" xfId="11260" xr:uid="{00000000-0005-0000-0000-0000FC2B0000}"/>
    <cellStyle name="Normal 5 3 2 8 3" xfId="26355" xr:uid="{00000000-0005-0000-0000-0000F3660000}"/>
    <cellStyle name="Normal 5 3 2 9" xfId="6239" xr:uid="{00000000-0005-0000-0000-00005F180000}"/>
    <cellStyle name="Normal 5 3 2 9 3" xfId="21338" xr:uid="{00000000-0005-0000-0000-00005A530000}"/>
    <cellStyle name="Normal 5 3 3" xfId="1204" xr:uid="{00000000-0005-0000-0000-0000B4040000}"/>
    <cellStyle name="Normal 5 3 3 10" xfId="16377" xr:uid="{00000000-0005-0000-0000-0000F93F0000}"/>
    <cellStyle name="Normal 5 3 3 2" xfId="1423" xr:uid="{00000000-0005-0000-0000-00008F050000}"/>
    <cellStyle name="Normal 5 3 3 2 2" xfId="1844" xr:uid="{00000000-0005-0000-0000-000034070000}"/>
    <cellStyle name="Normal 5 3 3 2 2 2" xfId="2683" xr:uid="{00000000-0005-0000-0000-00007B0A0000}"/>
    <cellStyle name="Normal 5 3 3 2 2 2 2" xfId="4372" xr:uid="{00000000-0005-0000-0000-000014110000}"/>
    <cellStyle name="Normal 5 3 3 2 2 2 2 2" xfId="14445" xr:uid="{00000000-0005-0000-0000-00006D380000}"/>
    <cellStyle name="Normal 5 3 3 2 2 2 2 2 3" xfId="29540" xr:uid="{00000000-0005-0000-0000-000064730000}"/>
    <cellStyle name="Normal 5 3 3 2 2 2 2 3" xfId="9425" xr:uid="{00000000-0005-0000-0000-0000D1240000}"/>
    <cellStyle name="Normal 5 3 3 2 2 2 2 3 3" xfId="24523" xr:uid="{00000000-0005-0000-0000-0000CB5F0000}"/>
    <cellStyle name="Normal 5 3 3 2 2 2 2 5" xfId="19510" xr:uid="{00000000-0005-0000-0000-0000364C0000}"/>
    <cellStyle name="Normal 5 3 3 2 2 2 3" xfId="6064" xr:uid="{00000000-0005-0000-0000-0000B0170000}"/>
    <cellStyle name="Normal 5 3 3 2 2 2 3 2" xfId="16116" xr:uid="{00000000-0005-0000-0000-0000F43E0000}"/>
    <cellStyle name="Normal 5 3 3 2 2 2 3 2 3" xfId="31211" xr:uid="{00000000-0005-0000-0000-0000EB790000}"/>
    <cellStyle name="Normal 5 3 3 2 2 2 3 3" xfId="11096" xr:uid="{00000000-0005-0000-0000-0000582B0000}"/>
    <cellStyle name="Normal 5 3 3 2 2 2 3 3 3" xfId="26194" xr:uid="{00000000-0005-0000-0000-000052660000}"/>
    <cellStyle name="Normal 5 3 3 2 2 2 3 5" xfId="21181" xr:uid="{00000000-0005-0000-0000-0000BD520000}"/>
    <cellStyle name="Normal 5 3 3 2 2 2 4" xfId="12774" xr:uid="{00000000-0005-0000-0000-0000E6310000}"/>
    <cellStyle name="Normal 5 3 3 2 2 2 4 3" xfId="27869" xr:uid="{00000000-0005-0000-0000-0000DD6C0000}"/>
    <cellStyle name="Normal 5 3 3 2 2 2 5" xfId="7753" xr:uid="{00000000-0005-0000-0000-0000491E0000}"/>
    <cellStyle name="Normal 5 3 3 2 2 2 5 3" xfId="22852" xr:uid="{00000000-0005-0000-0000-000044590000}"/>
    <cellStyle name="Normal 5 3 3 2 2 2 7" xfId="17839" xr:uid="{00000000-0005-0000-0000-0000AF450000}"/>
    <cellStyle name="Normal 5 3 3 2 2 3" xfId="3535" xr:uid="{00000000-0005-0000-0000-0000CF0D0000}"/>
    <cellStyle name="Normal 5 3 3 2 2 3 2" xfId="13609" xr:uid="{00000000-0005-0000-0000-000029350000}"/>
    <cellStyle name="Normal 5 3 3 2 2 3 2 3" xfId="28704" xr:uid="{00000000-0005-0000-0000-000020700000}"/>
    <cellStyle name="Normal 5 3 3 2 2 3 3" xfId="8589" xr:uid="{00000000-0005-0000-0000-00008D210000}"/>
    <cellStyle name="Normal 5 3 3 2 2 3 3 3" xfId="23687" xr:uid="{00000000-0005-0000-0000-0000875C0000}"/>
    <cellStyle name="Normal 5 3 3 2 2 3 5" xfId="18674" xr:uid="{00000000-0005-0000-0000-0000F2480000}"/>
    <cellStyle name="Normal 5 3 3 2 2 4" xfId="5228" xr:uid="{00000000-0005-0000-0000-00006C140000}"/>
    <cellStyle name="Normal 5 3 3 2 2 4 2" xfId="15280" xr:uid="{00000000-0005-0000-0000-0000B03B0000}"/>
    <cellStyle name="Normal 5 3 3 2 2 4 2 3" xfId="30375" xr:uid="{00000000-0005-0000-0000-0000A7760000}"/>
    <cellStyle name="Normal 5 3 3 2 2 4 3" xfId="10260" xr:uid="{00000000-0005-0000-0000-000014280000}"/>
    <cellStyle name="Normal 5 3 3 2 2 4 3 3" xfId="25358" xr:uid="{00000000-0005-0000-0000-00000E630000}"/>
    <cellStyle name="Normal 5 3 3 2 2 4 5" xfId="20345" xr:uid="{00000000-0005-0000-0000-0000794F0000}"/>
    <cellStyle name="Normal 5 3 3 2 2 5" xfId="11938" xr:uid="{00000000-0005-0000-0000-0000A22E0000}"/>
    <cellStyle name="Normal 5 3 3 2 2 5 3" xfId="27033" xr:uid="{00000000-0005-0000-0000-000099690000}"/>
    <cellStyle name="Normal 5 3 3 2 2 6" xfId="6917" xr:uid="{00000000-0005-0000-0000-0000051B0000}"/>
    <cellStyle name="Normal 5 3 3 2 2 6 3" xfId="22016" xr:uid="{00000000-0005-0000-0000-000000560000}"/>
    <cellStyle name="Normal 5 3 3 2 2 8" xfId="17003" xr:uid="{00000000-0005-0000-0000-00006B420000}"/>
    <cellStyle name="Normal 5 3 3 2 3" xfId="2265" xr:uid="{00000000-0005-0000-0000-0000D9080000}"/>
    <cellStyle name="Normal 5 3 3 2 3 2" xfId="3954" xr:uid="{00000000-0005-0000-0000-0000720F0000}"/>
    <cellStyle name="Normal 5 3 3 2 3 2 2" xfId="14027" xr:uid="{00000000-0005-0000-0000-0000CB360000}"/>
    <cellStyle name="Normal 5 3 3 2 3 2 2 3" xfId="29122" xr:uid="{00000000-0005-0000-0000-0000C2710000}"/>
    <cellStyle name="Normal 5 3 3 2 3 2 3" xfId="9007" xr:uid="{00000000-0005-0000-0000-00002F230000}"/>
    <cellStyle name="Normal 5 3 3 2 3 2 3 3" xfId="24105" xr:uid="{00000000-0005-0000-0000-0000295E0000}"/>
    <cellStyle name="Normal 5 3 3 2 3 2 5" xfId="19092" xr:uid="{00000000-0005-0000-0000-0000944A0000}"/>
    <cellStyle name="Normal 5 3 3 2 3 3" xfId="5646" xr:uid="{00000000-0005-0000-0000-00000E160000}"/>
    <cellStyle name="Normal 5 3 3 2 3 3 2" xfId="15698" xr:uid="{00000000-0005-0000-0000-0000523D0000}"/>
    <cellStyle name="Normal 5 3 3 2 3 3 2 3" xfId="30793" xr:uid="{00000000-0005-0000-0000-000049780000}"/>
    <cellStyle name="Normal 5 3 3 2 3 3 3" xfId="10678" xr:uid="{00000000-0005-0000-0000-0000B6290000}"/>
    <cellStyle name="Normal 5 3 3 2 3 3 3 3" xfId="25776" xr:uid="{00000000-0005-0000-0000-0000B0640000}"/>
    <cellStyle name="Normal 5 3 3 2 3 3 5" xfId="20763" xr:uid="{00000000-0005-0000-0000-00001B510000}"/>
    <cellStyle name="Normal 5 3 3 2 3 4" xfId="12356" xr:uid="{00000000-0005-0000-0000-000044300000}"/>
    <cellStyle name="Normal 5 3 3 2 3 4 3" xfId="27451" xr:uid="{00000000-0005-0000-0000-00003B6B0000}"/>
    <cellStyle name="Normal 5 3 3 2 3 5" xfId="7335" xr:uid="{00000000-0005-0000-0000-0000A71C0000}"/>
    <cellStyle name="Normal 5 3 3 2 3 5 3" xfId="22434" xr:uid="{00000000-0005-0000-0000-0000A2570000}"/>
    <cellStyle name="Normal 5 3 3 2 3 7" xfId="17421" xr:uid="{00000000-0005-0000-0000-00000D440000}"/>
    <cellStyle name="Normal 5 3 3 2 4" xfId="3117" xr:uid="{00000000-0005-0000-0000-00002D0C0000}"/>
    <cellStyle name="Normal 5 3 3 2 4 2" xfId="13191" xr:uid="{00000000-0005-0000-0000-000087330000}"/>
    <cellStyle name="Normal 5 3 3 2 4 2 3" xfId="28286" xr:uid="{00000000-0005-0000-0000-00007E6E0000}"/>
    <cellStyle name="Normal 5 3 3 2 4 3" xfId="8171" xr:uid="{00000000-0005-0000-0000-0000EB1F0000}"/>
    <cellStyle name="Normal 5 3 3 2 4 3 3" xfId="23269" xr:uid="{00000000-0005-0000-0000-0000E55A0000}"/>
    <cellStyle name="Normal 5 3 3 2 4 5" xfId="18256" xr:uid="{00000000-0005-0000-0000-000050470000}"/>
    <cellStyle name="Normal 5 3 3 2 5" xfId="4810" xr:uid="{00000000-0005-0000-0000-0000CA120000}"/>
    <cellStyle name="Normal 5 3 3 2 5 2" xfId="14862" xr:uid="{00000000-0005-0000-0000-00000E3A0000}"/>
    <cellStyle name="Normal 5 3 3 2 5 2 3" xfId="29957" xr:uid="{00000000-0005-0000-0000-000005750000}"/>
    <cellStyle name="Normal 5 3 3 2 5 3" xfId="9842" xr:uid="{00000000-0005-0000-0000-000072260000}"/>
    <cellStyle name="Normal 5 3 3 2 5 3 3" xfId="24940" xr:uid="{00000000-0005-0000-0000-00006C610000}"/>
    <cellStyle name="Normal 5 3 3 2 5 5" xfId="19927" xr:uid="{00000000-0005-0000-0000-0000D74D0000}"/>
    <cellStyle name="Normal 5 3 3 2 6" xfId="11520" xr:uid="{00000000-0005-0000-0000-0000002D0000}"/>
    <cellStyle name="Normal 5 3 3 2 6 3" xfId="26615" xr:uid="{00000000-0005-0000-0000-0000F7670000}"/>
    <cellStyle name="Normal 5 3 3 2 7" xfId="6499" xr:uid="{00000000-0005-0000-0000-000063190000}"/>
    <cellStyle name="Normal 5 3 3 2 7 3" xfId="21598" xr:uid="{00000000-0005-0000-0000-00005E540000}"/>
    <cellStyle name="Normal 5 3 3 2 9" xfId="16585" xr:uid="{00000000-0005-0000-0000-0000C9400000}"/>
    <cellStyle name="Normal 5 3 3 3" xfId="1636" xr:uid="{00000000-0005-0000-0000-000064060000}"/>
    <cellStyle name="Normal 5 3 3 3 2" xfId="2475" xr:uid="{00000000-0005-0000-0000-0000AB090000}"/>
    <cellStyle name="Normal 5 3 3 3 2 2" xfId="4164" xr:uid="{00000000-0005-0000-0000-000044100000}"/>
    <cellStyle name="Normal 5 3 3 3 2 2 2" xfId="14237" xr:uid="{00000000-0005-0000-0000-00009D370000}"/>
    <cellStyle name="Normal 5 3 3 3 2 2 2 3" xfId="29332" xr:uid="{00000000-0005-0000-0000-000094720000}"/>
    <cellStyle name="Normal 5 3 3 3 2 2 3" xfId="9217" xr:uid="{00000000-0005-0000-0000-000001240000}"/>
    <cellStyle name="Normal 5 3 3 3 2 2 3 3" xfId="24315" xr:uid="{00000000-0005-0000-0000-0000FB5E0000}"/>
    <cellStyle name="Normal 5 3 3 3 2 2 5" xfId="19302" xr:uid="{00000000-0005-0000-0000-0000664B0000}"/>
    <cellStyle name="Normal 5 3 3 3 2 3" xfId="5856" xr:uid="{00000000-0005-0000-0000-0000E0160000}"/>
    <cellStyle name="Normal 5 3 3 3 2 3 2" xfId="15908" xr:uid="{00000000-0005-0000-0000-0000243E0000}"/>
    <cellStyle name="Normal 5 3 3 3 2 3 2 3" xfId="31003" xr:uid="{00000000-0005-0000-0000-00001B790000}"/>
    <cellStyle name="Normal 5 3 3 3 2 3 3" xfId="10888" xr:uid="{00000000-0005-0000-0000-0000882A0000}"/>
    <cellStyle name="Normal 5 3 3 3 2 3 3 3" xfId="25986" xr:uid="{00000000-0005-0000-0000-000082650000}"/>
    <cellStyle name="Normal 5 3 3 3 2 3 5" xfId="20973" xr:uid="{00000000-0005-0000-0000-0000ED510000}"/>
    <cellStyle name="Normal 5 3 3 3 2 4" xfId="12566" xr:uid="{00000000-0005-0000-0000-000016310000}"/>
    <cellStyle name="Normal 5 3 3 3 2 4 3" xfId="27661" xr:uid="{00000000-0005-0000-0000-00000D6C0000}"/>
    <cellStyle name="Normal 5 3 3 3 2 5" xfId="7545" xr:uid="{00000000-0005-0000-0000-0000791D0000}"/>
    <cellStyle name="Normal 5 3 3 3 2 5 3" xfId="22644" xr:uid="{00000000-0005-0000-0000-000074580000}"/>
    <cellStyle name="Normal 5 3 3 3 2 7" xfId="17631" xr:uid="{00000000-0005-0000-0000-0000DF440000}"/>
    <cellStyle name="Normal 5 3 3 3 3" xfId="3327" xr:uid="{00000000-0005-0000-0000-0000FF0C0000}"/>
    <cellStyle name="Normal 5 3 3 3 3 2" xfId="13401" xr:uid="{00000000-0005-0000-0000-000059340000}"/>
    <cellStyle name="Normal 5 3 3 3 3 2 3" xfId="28496" xr:uid="{00000000-0005-0000-0000-0000506F0000}"/>
    <cellStyle name="Normal 5 3 3 3 3 3" xfId="8381" xr:uid="{00000000-0005-0000-0000-0000BD200000}"/>
    <cellStyle name="Normal 5 3 3 3 3 3 3" xfId="23479" xr:uid="{00000000-0005-0000-0000-0000B75B0000}"/>
    <cellStyle name="Normal 5 3 3 3 3 5" xfId="18466" xr:uid="{00000000-0005-0000-0000-000022480000}"/>
    <cellStyle name="Normal 5 3 3 3 4" xfId="5020" xr:uid="{00000000-0005-0000-0000-00009C130000}"/>
    <cellStyle name="Normal 5 3 3 3 4 2" xfId="15072" xr:uid="{00000000-0005-0000-0000-0000E03A0000}"/>
    <cellStyle name="Normal 5 3 3 3 4 2 3" xfId="30167" xr:uid="{00000000-0005-0000-0000-0000D7750000}"/>
    <cellStyle name="Normal 5 3 3 3 4 3" xfId="10052" xr:uid="{00000000-0005-0000-0000-000044270000}"/>
    <cellStyle name="Normal 5 3 3 3 4 3 3" xfId="25150" xr:uid="{00000000-0005-0000-0000-00003E620000}"/>
    <cellStyle name="Normal 5 3 3 3 4 5" xfId="20137" xr:uid="{00000000-0005-0000-0000-0000A94E0000}"/>
    <cellStyle name="Normal 5 3 3 3 5" xfId="11730" xr:uid="{00000000-0005-0000-0000-0000D22D0000}"/>
    <cellStyle name="Normal 5 3 3 3 5 3" xfId="26825" xr:uid="{00000000-0005-0000-0000-0000C9680000}"/>
    <cellStyle name="Normal 5 3 3 3 6" xfId="6709" xr:uid="{00000000-0005-0000-0000-0000351A0000}"/>
    <cellStyle name="Normal 5 3 3 3 6 3" xfId="21808" xr:uid="{00000000-0005-0000-0000-000030550000}"/>
    <cellStyle name="Normal 5 3 3 3 8" xfId="16795" xr:uid="{00000000-0005-0000-0000-00009B410000}"/>
    <cellStyle name="Normal 5 3 3 4" xfId="2057" xr:uid="{00000000-0005-0000-0000-000009080000}"/>
    <cellStyle name="Normal 5 3 3 4 2" xfId="3746" xr:uid="{00000000-0005-0000-0000-0000A20E0000}"/>
    <cellStyle name="Normal 5 3 3 4 2 2" xfId="13819" xr:uid="{00000000-0005-0000-0000-0000FB350000}"/>
    <cellStyle name="Normal 5 3 3 4 2 2 3" xfId="28914" xr:uid="{00000000-0005-0000-0000-0000F2700000}"/>
    <cellStyle name="Normal 5 3 3 4 2 3" xfId="8799" xr:uid="{00000000-0005-0000-0000-00005F220000}"/>
    <cellStyle name="Normal 5 3 3 4 2 3 3" xfId="23897" xr:uid="{00000000-0005-0000-0000-0000595D0000}"/>
    <cellStyle name="Normal 5 3 3 4 2 5" xfId="18884" xr:uid="{00000000-0005-0000-0000-0000C4490000}"/>
    <cellStyle name="Normal 5 3 3 4 3" xfId="5438" xr:uid="{00000000-0005-0000-0000-00003E150000}"/>
    <cellStyle name="Normal 5 3 3 4 3 2" xfId="15490" xr:uid="{00000000-0005-0000-0000-0000823C0000}"/>
    <cellStyle name="Normal 5 3 3 4 3 2 3" xfId="30585" xr:uid="{00000000-0005-0000-0000-000079770000}"/>
    <cellStyle name="Normal 5 3 3 4 3 3" xfId="10470" xr:uid="{00000000-0005-0000-0000-0000E6280000}"/>
    <cellStyle name="Normal 5 3 3 4 3 3 3" xfId="25568" xr:uid="{00000000-0005-0000-0000-0000E0630000}"/>
    <cellStyle name="Normal 5 3 3 4 3 5" xfId="20555" xr:uid="{00000000-0005-0000-0000-00004B500000}"/>
    <cellStyle name="Normal 5 3 3 4 4" xfId="12148" xr:uid="{00000000-0005-0000-0000-0000742F0000}"/>
    <cellStyle name="Normal 5 3 3 4 4 3" xfId="27243" xr:uid="{00000000-0005-0000-0000-00006B6A0000}"/>
    <cellStyle name="Normal 5 3 3 4 5" xfId="7127" xr:uid="{00000000-0005-0000-0000-0000D71B0000}"/>
    <cellStyle name="Normal 5 3 3 4 5 3" xfId="22226" xr:uid="{00000000-0005-0000-0000-0000D2560000}"/>
    <cellStyle name="Normal 5 3 3 4 7" xfId="17213" xr:uid="{00000000-0005-0000-0000-00003D430000}"/>
    <cellStyle name="Normal 5 3 3 5" xfId="2909" xr:uid="{00000000-0005-0000-0000-00005D0B0000}"/>
    <cellStyle name="Normal 5 3 3 5 2" xfId="12983" xr:uid="{00000000-0005-0000-0000-0000B7320000}"/>
    <cellStyle name="Normal 5 3 3 5 2 3" xfId="28078" xr:uid="{00000000-0005-0000-0000-0000AE6D0000}"/>
    <cellStyle name="Normal 5 3 3 5 3" xfId="7963" xr:uid="{00000000-0005-0000-0000-00001B1F0000}"/>
    <cellStyle name="Normal 5 3 3 5 3 3" xfId="23061" xr:uid="{00000000-0005-0000-0000-0000155A0000}"/>
    <cellStyle name="Normal 5 3 3 5 5" xfId="18048" xr:uid="{00000000-0005-0000-0000-000080460000}"/>
    <cellStyle name="Normal 5 3 3 6" xfId="4602" xr:uid="{00000000-0005-0000-0000-0000FA110000}"/>
    <cellStyle name="Normal 5 3 3 6 2" xfId="14654" xr:uid="{00000000-0005-0000-0000-00003E390000}"/>
    <cellStyle name="Normal 5 3 3 6 2 3" xfId="29749" xr:uid="{00000000-0005-0000-0000-000035740000}"/>
    <cellStyle name="Normal 5 3 3 6 3" xfId="9634" xr:uid="{00000000-0005-0000-0000-0000A2250000}"/>
    <cellStyle name="Normal 5 3 3 6 3 3" xfId="24732" xr:uid="{00000000-0005-0000-0000-00009C600000}"/>
    <cellStyle name="Normal 5 3 3 6 5" xfId="19719" xr:uid="{00000000-0005-0000-0000-0000074D0000}"/>
    <cellStyle name="Normal 5 3 3 7" xfId="11312" xr:uid="{00000000-0005-0000-0000-0000302C0000}"/>
    <cellStyle name="Normal 5 3 3 7 3" xfId="26407" xr:uid="{00000000-0005-0000-0000-000027670000}"/>
    <cellStyle name="Normal 5 3 3 8" xfId="6291" xr:uid="{00000000-0005-0000-0000-000093180000}"/>
    <cellStyle name="Normal 5 3 3 8 3" xfId="21390" xr:uid="{00000000-0005-0000-0000-00008E530000}"/>
    <cellStyle name="Normal 5 3 4" xfId="1317" xr:uid="{00000000-0005-0000-0000-000025050000}"/>
    <cellStyle name="Normal 5 3 4 2" xfId="1740" xr:uid="{00000000-0005-0000-0000-0000CC060000}"/>
    <cellStyle name="Normal 5 3 4 2 2" xfId="2579" xr:uid="{00000000-0005-0000-0000-0000130A0000}"/>
    <cellStyle name="Normal 5 3 4 2 2 2" xfId="4268" xr:uid="{00000000-0005-0000-0000-0000AC100000}"/>
    <cellStyle name="Normal 5 3 4 2 2 2 2" xfId="14341" xr:uid="{00000000-0005-0000-0000-000005380000}"/>
    <cellStyle name="Normal 5 3 4 2 2 2 2 3" xfId="29436" xr:uid="{00000000-0005-0000-0000-0000FC720000}"/>
    <cellStyle name="Normal 5 3 4 2 2 2 3" xfId="9321" xr:uid="{00000000-0005-0000-0000-000069240000}"/>
    <cellStyle name="Normal 5 3 4 2 2 2 3 3" xfId="24419" xr:uid="{00000000-0005-0000-0000-0000635F0000}"/>
    <cellStyle name="Normal 5 3 4 2 2 2 5" xfId="19406" xr:uid="{00000000-0005-0000-0000-0000CE4B0000}"/>
    <cellStyle name="Normal 5 3 4 2 2 3" xfId="5960" xr:uid="{00000000-0005-0000-0000-000048170000}"/>
    <cellStyle name="Normal 5 3 4 2 2 3 2" xfId="16012" xr:uid="{00000000-0005-0000-0000-00008C3E0000}"/>
    <cellStyle name="Normal 5 3 4 2 2 3 2 3" xfId="31107" xr:uid="{00000000-0005-0000-0000-000083790000}"/>
    <cellStyle name="Normal 5 3 4 2 2 3 3" xfId="10992" xr:uid="{00000000-0005-0000-0000-0000F02A0000}"/>
    <cellStyle name="Normal 5 3 4 2 2 3 3 3" xfId="26090" xr:uid="{00000000-0005-0000-0000-0000EA650000}"/>
    <cellStyle name="Normal 5 3 4 2 2 3 5" xfId="21077" xr:uid="{00000000-0005-0000-0000-000055520000}"/>
    <cellStyle name="Normal 5 3 4 2 2 4" xfId="12670" xr:uid="{00000000-0005-0000-0000-00007E310000}"/>
    <cellStyle name="Normal 5 3 4 2 2 4 3" xfId="27765" xr:uid="{00000000-0005-0000-0000-0000756C0000}"/>
    <cellStyle name="Normal 5 3 4 2 2 5" xfId="7649" xr:uid="{00000000-0005-0000-0000-0000E11D0000}"/>
    <cellStyle name="Normal 5 3 4 2 2 5 3" xfId="22748" xr:uid="{00000000-0005-0000-0000-0000DC580000}"/>
    <cellStyle name="Normal 5 3 4 2 2 7" xfId="17735" xr:uid="{00000000-0005-0000-0000-000047450000}"/>
    <cellStyle name="Normal 5 3 4 2 3" xfId="3431" xr:uid="{00000000-0005-0000-0000-0000670D0000}"/>
    <cellStyle name="Normal 5 3 4 2 3 2" xfId="13505" xr:uid="{00000000-0005-0000-0000-0000C1340000}"/>
    <cellStyle name="Normal 5 3 4 2 3 2 3" xfId="28600" xr:uid="{00000000-0005-0000-0000-0000B86F0000}"/>
    <cellStyle name="Normal 5 3 4 2 3 3" xfId="8485" xr:uid="{00000000-0005-0000-0000-000025210000}"/>
    <cellStyle name="Normal 5 3 4 2 3 3 3" xfId="23583" xr:uid="{00000000-0005-0000-0000-00001F5C0000}"/>
    <cellStyle name="Normal 5 3 4 2 3 5" xfId="18570" xr:uid="{00000000-0005-0000-0000-00008A480000}"/>
    <cellStyle name="Normal 5 3 4 2 4" xfId="5124" xr:uid="{00000000-0005-0000-0000-000004140000}"/>
    <cellStyle name="Normal 5 3 4 2 4 2" xfId="15176" xr:uid="{00000000-0005-0000-0000-0000483B0000}"/>
    <cellStyle name="Normal 5 3 4 2 4 2 3" xfId="30271" xr:uid="{00000000-0005-0000-0000-00003F760000}"/>
    <cellStyle name="Normal 5 3 4 2 4 3" xfId="10156" xr:uid="{00000000-0005-0000-0000-0000AC270000}"/>
    <cellStyle name="Normal 5 3 4 2 4 3 3" xfId="25254" xr:uid="{00000000-0005-0000-0000-0000A6620000}"/>
    <cellStyle name="Normal 5 3 4 2 4 5" xfId="20241" xr:uid="{00000000-0005-0000-0000-0000114F0000}"/>
    <cellStyle name="Normal 5 3 4 2 5" xfId="11834" xr:uid="{00000000-0005-0000-0000-00003A2E0000}"/>
    <cellStyle name="Normal 5 3 4 2 5 3" xfId="26929" xr:uid="{00000000-0005-0000-0000-000031690000}"/>
    <cellStyle name="Normal 5 3 4 2 6" xfId="6813" xr:uid="{00000000-0005-0000-0000-00009D1A0000}"/>
    <cellStyle name="Normal 5 3 4 2 6 3" xfId="21912" xr:uid="{00000000-0005-0000-0000-000098550000}"/>
    <cellStyle name="Normal 5 3 4 2 8" xfId="16899" xr:uid="{00000000-0005-0000-0000-000003420000}"/>
    <cellStyle name="Normal 5 3 4 3" xfId="2161" xr:uid="{00000000-0005-0000-0000-000071080000}"/>
    <cellStyle name="Normal 5 3 4 3 2" xfId="3850" xr:uid="{00000000-0005-0000-0000-00000A0F0000}"/>
    <cellStyle name="Normal 5 3 4 3 2 2" xfId="13923" xr:uid="{00000000-0005-0000-0000-000063360000}"/>
    <cellStyle name="Normal 5 3 4 3 2 2 3" xfId="29018" xr:uid="{00000000-0005-0000-0000-00005A710000}"/>
    <cellStyle name="Normal 5 3 4 3 2 3" xfId="8903" xr:uid="{00000000-0005-0000-0000-0000C7220000}"/>
    <cellStyle name="Normal 5 3 4 3 2 3 3" xfId="24001" xr:uid="{00000000-0005-0000-0000-0000C15D0000}"/>
    <cellStyle name="Normal 5 3 4 3 2 5" xfId="18988" xr:uid="{00000000-0005-0000-0000-00002C4A0000}"/>
    <cellStyle name="Normal 5 3 4 3 3" xfId="5542" xr:uid="{00000000-0005-0000-0000-0000A6150000}"/>
    <cellStyle name="Normal 5 3 4 3 3 2" xfId="15594" xr:uid="{00000000-0005-0000-0000-0000EA3C0000}"/>
    <cellStyle name="Normal 5 3 4 3 3 2 3" xfId="30689" xr:uid="{00000000-0005-0000-0000-0000E1770000}"/>
    <cellStyle name="Normal 5 3 4 3 3 3" xfId="10574" xr:uid="{00000000-0005-0000-0000-00004E290000}"/>
    <cellStyle name="Normal 5 3 4 3 3 3 3" xfId="25672" xr:uid="{00000000-0005-0000-0000-000048640000}"/>
    <cellStyle name="Normal 5 3 4 3 3 5" xfId="20659" xr:uid="{00000000-0005-0000-0000-0000B3500000}"/>
    <cellStyle name="Normal 5 3 4 3 4" xfId="12252" xr:uid="{00000000-0005-0000-0000-0000DC2F0000}"/>
    <cellStyle name="Normal 5 3 4 3 4 3" xfId="27347" xr:uid="{00000000-0005-0000-0000-0000D36A0000}"/>
    <cellStyle name="Normal 5 3 4 3 5" xfId="7231" xr:uid="{00000000-0005-0000-0000-00003F1C0000}"/>
    <cellStyle name="Normal 5 3 4 3 5 3" xfId="22330" xr:uid="{00000000-0005-0000-0000-00003A570000}"/>
    <cellStyle name="Normal 5 3 4 3 7" xfId="17317" xr:uid="{00000000-0005-0000-0000-0000A5430000}"/>
    <cellStyle name="Normal 5 3 4 4" xfId="3013" xr:uid="{00000000-0005-0000-0000-0000C50B0000}"/>
    <cellStyle name="Normal 5 3 4 4 2" xfId="13087" xr:uid="{00000000-0005-0000-0000-00001F330000}"/>
    <cellStyle name="Normal 5 3 4 4 2 3" xfId="28182" xr:uid="{00000000-0005-0000-0000-0000166E0000}"/>
    <cellStyle name="Normal 5 3 4 4 3" xfId="8067" xr:uid="{00000000-0005-0000-0000-0000831F0000}"/>
    <cellStyle name="Normal 5 3 4 4 3 3" xfId="23165" xr:uid="{00000000-0005-0000-0000-00007D5A0000}"/>
    <cellStyle name="Normal 5 3 4 4 5" xfId="18152" xr:uid="{00000000-0005-0000-0000-0000E8460000}"/>
    <cellStyle name="Normal 5 3 4 5" xfId="4706" xr:uid="{00000000-0005-0000-0000-000062120000}"/>
    <cellStyle name="Normal 5 3 4 5 2" xfId="14758" xr:uid="{00000000-0005-0000-0000-0000A6390000}"/>
    <cellStyle name="Normal 5 3 4 5 2 3" xfId="29853" xr:uid="{00000000-0005-0000-0000-00009D740000}"/>
    <cellStyle name="Normal 5 3 4 5 3" xfId="9738" xr:uid="{00000000-0005-0000-0000-00000A260000}"/>
    <cellStyle name="Normal 5 3 4 5 3 3" xfId="24836" xr:uid="{00000000-0005-0000-0000-000004610000}"/>
    <cellStyle name="Normal 5 3 4 5 5" xfId="19823" xr:uid="{00000000-0005-0000-0000-00006F4D0000}"/>
    <cellStyle name="Normal 5 3 4 6" xfId="11416" xr:uid="{00000000-0005-0000-0000-0000982C0000}"/>
    <cellStyle name="Normal 5 3 4 6 3" xfId="26511" xr:uid="{00000000-0005-0000-0000-00008F670000}"/>
    <cellStyle name="Normal 5 3 4 7" xfId="6395" xr:uid="{00000000-0005-0000-0000-0000FB180000}"/>
    <cellStyle name="Normal 5 3 4 7 3" xfId="21494" xr:uid="{00000000-0005-0000-0000-0000F6530000}"/>
    <cellStyle name="Normal 5 3 4 9" xfId="16481" xr:uid="{00000000-0005-0000-0000-000061400000}"/>
    <cellStyle name="Normal 5 3 5" xfId="1530" xr:uid="{00000000-0005-0000-0000-0000FA050000}"/>
    <cellStyle name="Normal 5 3 5 2" xfId="2371" xr:uid="{00000000-0005-0000-0000-000043090000}"/>
    <cellStyle name="Normal 5 3 5 2 2" xfId="4060" xr:uid="{00000000-0005-0000-0000-0000DC0F0000}"/>
    <cellStyle name="Normal 5 3 5 2 2 2" xfId="14133" xr:uid="{00000000-0005-0000-0000-000035370000}"/>
    <cellStyle name="Normal 5 3 5 2 2 2 3" xfId="29228" xr:uid="{00000000-0005-0000-0000-00002C720000}"/>
    <cellStyle name="Normal 5 3 5 2 2 3" xfId="9113" xr:uid="{00000000-0005-0000-0000-000099230000}"/>
    <cellStyle name="Normal 5 3 5 2 2 3 3" xfId="24211" xr:uid="{00000000-0005-0000-0000-0000935E0000}"/>
    <cellStyle name="Normal 5 3 5 2 2 5" xfId="19198" xr:uid="{00000000-0005-0000-0000-0000FE4A0000}"/>
    <cellStyle name="Normal 5 3 5 2 3" xfId="5752" xr:uid="{00000000-0005-0000-0000-000078160000}"/>
    <cellStyle name="Normal 5 3 5 2 3 2" xfId="15804" xr:uid="{00000000-0005-0000-0000-0000BC3D0000}"/>
    <cellStyle name="Normal 5 3 5 2 3 2 3" xfId="30899" xr:uid="{00000000-0005-0000-0000-0000B3780000}"/>
    <cellStyle name="Normal 5 3 5 2 3 3" xfId="10784" xr:uid="{00000000-0005-0000-0000-0000202A0000}"/>
    <cellStyle name="Normal 5 3 5 2 3 3 3" xfId="25882" xr:uid="{00000000-0005-0000-0000-00001A650000}"/>
    <cellStyle name="Normal 5 3 5 2 3 5" xfId="20869" xr:uid="{00000000-0005-0000-0000-000085510000}"/>
    <cellStyle name="Normal 5 3 5 2 4" xfId="12462" xr:uid="{00000000-0005-0000-0000-0000AE300000}"/>
    <cellStyle name="Normal 5 3 5 2 4 3" xfId="27557" xr:uid="{00000000-0005-0000-0000-0000A56B0000}"/>
    <cellStyle name="Normal 5 3 5 2 5" xfId="7441" xr:uid="{00000000-0005-0000-0000-0000111D0000}"/>
    <cellStyle name="Normal 5 3 5 2 5 3" xfId="22540" xr:uid="{00000000-0005-0000-0000-00000C580000}"/>
    <cellStyle name="Normal 5 3 5 2 7" xfId="17527" xr:uid="{00000000-0005-0000-0000-000077440000}"/>
    <cellStyle name="Normal 5 3 5 3" xfId="3223" xr:uid="{00000000-0005-0000-0000-0000970C0000}"/>
    <cellStyle name="Normal 5 3 5 3 2" xfId="13297" xr:uid="{00000000-0005-0000-0000-0000F1330000}"/>
    <cellStyle name="Normal 5 3 5 3 2 3" xfId="28392" xr:uid="{00000000-0005-0000-0000-0000E86E0000}"/>
    <cellStyle name="Normal 5 3 5 3 3" xfId="8277" xr:uid="{00000000-0005-0000-0000-000055200000}"/>
    <cellStyle name="Normal 5 3 5 3 3 3" xfId="23375" xr:uid="{00000000-0005-0000-0000-00004F5B0000}"/>
    <cellStyle name="Normal 5 3 5 3 5" xfId="18362" xr:uid="{00000000-0005-0000-0000-0000BA470000}"/>
    <cellStyle name="Normal 5 3 5 4" xfId="4916" xr:uid="{00000000-0005-0000-0000-000034130000}"/>
    <cellStyle name="Normal 5 3 5 4 2" xfId="14968" xr:uid="{00000000-0005-0000-0000-0000783A0000}"/>
    <cellStyle name="Normal 5 3 5 4 2 3" xfId="30063" xr:uid="{00000000-0005-0000-0000-00006F750000}"/>
    <cellStyle name="Normal 5 3 5 4 3" xfId="9948" xr:uid="{00000000-0005-0000-0000-0000DC260000}"/>
    <cellStyle name="Normal 5 3 5 4 3 3" xfId="25046" xr:uid="{00000000-0005-0000-0000-0000D6610000}"/>
    <cellStyle name="Normal 5 3 5 4 5" xfId="20033" xr:uid="{00000000-0005-0000-0000-0000414E0000}"/>
    <cellStyle name="Normal 5 3 5 5" xfId="11626" xr:uid="{00000000-0005-0000-0000-00006A2D0000}"/>
    <cellStyle name="Normal 5 3 5 5 3" xfId="26721" xr:uid="{00000000-0005-0000-0000-000061680000}"/>
    <cellStyle name="Normal 5 3 5 6" xfId="6605" xr:uid="{00000000-0005-0000-0000-0000CD190000}"/>
    <cellStyle name="Normal 5 3 5 6 3" xfId="21704" xr:uid="{00000000-0005-0000-0000-0000C8540000}"/>
    <cellStyle name="Normal 5 3 5 8" xfId="16691" xr:uid="{00000000-0005-0000-0000-000033410000}"/>
    <cellStyle name="Normal 5 3 6" xfId="1951" xr:uid="{00000000-0005-0000-0000-00009F070000}"/>
    <cellStyle name="Normal 5 3 6 2" xfId="3642" xr:uid="{00000000-0005-0000-0000-00003A0E0000}"/>
    <cellStyle name="Normal 5 3 6 2 2" xfId="13715" xr:uid="{00000000-0005-0000-0000-000093350000}"/>
    <cellStyle name="Normal 5 3 6 2 2 3" xfId="28810" xr:uid="{00000000-0005-0000-0000-00008A700000}"/>
    <cellStyle name="Normal 5 3 6 2 3" xfId="8695" xr:uid="{00000000-0005-0000-0000-0000F7210000}"/>
    <cellStyle name="Normal 5 3 6 2 3 3" xfId="23793" xr:uid="{00000000-0005-0000-0000-0000F15C0000}"/>
    <cellStyle name="Normal 5 3 6 2 5" xfId="18780" xr:uid="{00000000-0005-0000-0000-00005C490000}"/>
    <cellStyle name="Normal 5 3 6 3" xfId="5334" xr:uid="{00000000-0005-0000-0000-0000D6140000}"/>
    <cellStyle name="Normal 5 3 6 3 2" xfId="15386" xr:uid="{00000000-0005-0000-0000-00001A3C0000}"/>
    <cellStyle name="Normal 5 3 6 3 2 3" xfId="30481" xr:uid="{00000000-0005-0000-0000-000011770000}"/>
    <cellStyle name="Normal 5 3 6 3 3" xfId="10366" xr:uid="{00000000-0005-0000-0000-00007E280000}"/>
    <cellStyle name="Normal 5 3 6 3 3 3" xfId="25464" xr:uid="{00000000-0005-0000-0000-000078630000}"/>
    <cellStyle name="Normal 5 3 6 3 5" xfId="20451" xr:uid="{00000000-0005-0000-0000-0000E34F0000}"/>
    <cellStyle name="Normal 5 3 6 4" xfId="12044" xr:uid="{00000000-0005-0000-0000-00000C2F0000}"/>
    <cellStyle name="Normal 5 3 6 4 3" xfId="27139" xr:uid="{00000000-0005-0000-0000-0000036A0000}"/>
    <cellStyle name="Normal 5 3 6 5" xfId="7023" xr:uid="{00000000-0005-0000-0000-00006F1B0000}"/>
    <cellStyle name="Normal 5 3 6 5 3" xfId="22122" xr:uid="{00000000-0005-0000-0000-00006A560000}"/>
    <cellStyle name="Normal 5 3 6 7" xfId="17109" xr:uid="{00000000-0005-0000-0000-0000D5420000}"/>
    <cellStyle name="Normal 5 3 7" xfId="2796" xr:uid="{00000000-0005-0000-0000-0000EC0A0000}"/>
    <cellStyle name="Normal 5 3 7 2" xfId="12879" xr:uid="{00000000-0005-0000-0000-00004F320000}"/>
    <cellStyle name="Normal 5 3 7 2 3" xfId="27974" xr:uid="{00000000-0005-0000-0000-0000466D0000}"/>
    <cellStyle name="Normal 5 3 7 3" xfId="7858" xr:uid="{00000000-0005-0000-0000-0000B21E0000}"/>
    <cellStyle name="Normal 5 3 7 3 3" xfId="22957" xr:uid="{00000000-0005-0000-0000-0000AD590000}"/>
    <cellStyle name="Normal 5 3 7 5" xfId="17944" xr:uid="{00000000-0005-0000-0000-000018460000}"/>
    <cellStyle name="Normal 5 3 8" xfId="4494" xr:uid="{00000000-0005-0000-0000-00008E110000}"/>
    <cellStyle name="Normal 5 3 8 2" xfId="14550" xr:uid="{00000000-0005-0000-0000-0000D6380000}"/>
    <cellStyle name="Normal 5 3 8 2 3" xfId="29645" xr:uid="{00000000-0005-0000-0000-0000CD730000}"/>
    <cellStyle name="Normal 5 3 8 3" xfId="9530" xr:uid="{00000000-0005-0000-0000-00003A250000}"/>
    <cellStyle name="Normal 5 3 8 3 3" xfId="24628" xr:uid="{00000000-0005-0000-0000-000034600000}"/>
    <cellStyle name="Normal 5 3 8 5" xfId="19615" xr:uid="{00000000-0005-0000-0000-00009F4C0000}"/>
    <cellStyle name="Normal 5 3 9" xfId="11206" xr:uid="{00000000-0005-0000-0000-0000C62B0000}"/>
    <cellStyle name="Normal 5 3 9 3" xfId="26303" xr:uid="{00000000-0005-0000-0000-0000BF660000}"/>
    <cellStyle name="Normal 5 4" xfId="31345" xr:uid="{00000000-0005-0000-0000-0000717A0000}"/>
    <cellStyle name="Normal 50" xfId="360" xr:uid="{00000000-0005-0000-0000-000068010000}"/>
    <cellStyle name="Normal 50 2" xfId="856" xr:uid="{00000000-0005-0000-0000-000058030000}"/>
    <cellStyle name="Normal 51" xfId="857" xr:uid="{00000000-0005-0000-0000-000059030000}"/>
    <cellStyle name="Normal 51 10" xfId="6215" xr:uid="{00000000-0005-0000-0000-000047180000}"/>
    <cellStyle name="Normal 51 10 3" xfId="21316" xr:uid="{00000000-0005-0000-0000-000044530000}"/>
    <cellStyle name="Normal 51 12" xfId="16301" xr:uid="{00000000-0005-0000-0000-0000AD3F0000}"/>
    <cellStyle name="Normal 51 2" xfId="1180" xr:uid="{00000000-0005-0000-0000-00009C040000}"/>
    <cellStyle name="Normal 51 2 11" xfId="16355" xr:uid="{00000000-0005-0000-0000-0000E33F0000}"/>
    <cellStyle name="Normal 51 2 2" xfId="1288" xr:uid="{00000000-0005-0000-0000-000008050000}"/>
    <cellStyle name="Normal 51 2 2 10" xfId="16459" xr:uid="{00000000-0005-0000-0000-00004B400000}"/>
    <cellStyle name="Normal 51 2 2 2" xfId="1505" xr:uid="{00000000-0005-0000-0000-0000E1050000}"/>
    <cellStyle name="Normal 51 2 2 2 2" xfId="1926" xr:uid="{00000000-0005-0000-0000-000086070000}"/>
    <cellStyle name="Normal 51 2 2 2 2 2" xfId="2765" xr:uid="{00000000-0005-0000-0000-0000CD0A0000}"/>
    <cellStyle name="Normal 51 2 2 2 2 2 2" xfId="4454" xr:uid="{00000000-0005-0000-0000-000066110000}"/>
    <cellStyle name="Normal 51 2 2 2 2 2 2 2" xfId="14527" xr:uid="{00000000-0005-0000-0000-0000BF380000}"/>
    <cellStyle name="Normal 51 2 2 2 2 2 2 2 3" xfId="29622" xr:uid="{00000000-0005-0000-0000-0000B6730000}"/>
    <cellStyle name="Normal 51 2 2 2 2 2 2 3" xfId="9507" xr:uid="{00000000-0005-0000-0000-000023250000}"/>
    <cellStyle name="Normal 51 2 2 2 2 2 2 3 3" xfId="24605" xr:uid="{00000000-0005-0000-0000-00001D600000}"/>
    <cellStyle name="Normal 51 2 2 2 2 2 2 5" xfId="19592" xr:uid="{00000000-0005-0000-0000-0000884C0000}"/>
    <cellStyle name="Normal 51 2 2 2 2 2 3" xfId="6146" xr:uid="{00000000-0005-0000-0000-000002180000}"/>
    <cellStyle name="Normal 51 2 2 2 2 2 3 2" xfId="16198" xr:uid="{00000000-0005-0000-0000-0000463F0000}"/>
    <cellStyle name="Normal 51 2 2 2 2 2 3 3" xfId="11178" xr:uid="{00000000-0005-0000-0000-0000AA2B0000}"/>
    <cellStyle name="Normal 51 2 2 2 2 2 3 3 3" xfId="26276" xr:uid="{00000000-0005-0000-0000-0000A4660000}"/>
    <cellStyle name="Normal 51 2 2 2 2 2 3 5" xfId="21263" xr:uid="{00000000-0005-0000-0000-00000F530000}"/>
    <cellStyle name="Normal 51 2 2 2 2 2 4" xfId="12856" xr:uid="{00000000-0005-0000-0000-000038320000}"/>
    <cellStyle name="Normal 51 2 2 2 2 2 4 3" xfId="27951" xr:uid="{00000000-0005-0000-0000-00002F6D0000}"/>
    <cellStyle name="Normal 51 2 2 2 2 2 5" xfId="7835" xr:uid="{00000000-0005-0000-0000-00009B1E0000}"/>
    <cellStyle name="Normal 51 2 2 2 2 2 5 3" xfId="22934" xr:uid="{00000000-0005-0000-0000-000096590000}"/>
    <cellStyle name="Normal 51 2 2 2 2 2 7" xfId="17921" xr:uid="{00000000-0005-0000-0000-000001460000}"/>
    <cellStyle name="Normal 51 2 2 2 2 3" xfId="3617" xr:uid="{00000000-0005-0000-0000-0000210E0000}"/>
    <cellStyle name="Normal 51 2 2 2 2 3 2" xfId="13691" xr:uid="{00000000-0005-0000-0000-00007B350000}"/>
    <cellStyle name="Normal 51 2 2 2 2 3 2 3" xfId="28786" xr:uid="{00000000-0005-0000-0000-000072700000}"/>
    <cellStyle name="Normal 51 2 2 2 2 3 3" xfId="8671" xr:uid="{00000000-0005-0000-0000-0000DF210000}"/>
    <cellStyle name="Normal 51 2 2 2 2 3 3 3" xfId="23769" xr:uid="{00000000-0005-0000-0000-0000D95C0000}"/>
    <cellStyle name="Normal 51 2 2 2 2 3 5" xfId="18756" xr:uid="{00000000-0005-0000-0000-000044490000}"/>
    <cellStyle name="Normal 51 2 2 2 2 4" xfId="5310" xr:uid="{00000000-0005-0000-0000-0000BE140000}"/>
    <cellStyle name="Normal 51 2 2 2 2 4 2" xfId="15362" xr:uid="{00000000-0005-0000-0000-0000023C0000}"/>
    <cellStyle name="Normal 51 2 2 2 2 4 2 3" xfId="30457" xr:uid="{00000000-0005-0000-0000-0000F9760000}"/>
    <cellStyle name="Normal 51 2 2 2 2 4 3" xfId="10342" xr:uid="{00000000-0005-0000-0000-000066280000}"/>
    <cellStyle name="Normal 51 2 2 2 2 4 3 3" xfId="25440" xr:uid="{00000000-0005-0000-0000-000060630000}"/>
    <cellStyle name="Normal 51 2 2 2 2 4 5" xfId="20427" xr:uid="{00000000-0005-0000-0000-0000CB4F0000}"/>
    <cellStyle name="Normal 51 2 2 2 2 5" xfId="12020" xr:uid="{00000000-0005-0000-0000-0000F42E0000}"/>
    <cellStyle name="Normal 51 2 2 2 2 5 3" xfId="27115" xr:uid="{00000000-0005-0000-0000-0000EB690000}"/>
    <cellStyle name="Normal 51 2 2 2 2 6" xfId="6999" xr:uid="{00000000-0005-0000-0000-0000571B0000}"/>
    <cellStyle name="Normal 51 2 2 2 2 6 3" xfId="22098" xr:uid="{00000000-0005-0000-0000-000052560000}"/>
    <cellStyle name="Normal 51 2 2 2 2 8" xfId="17085" xr:uid="{00000000-0005-0000-0000-0000BD420000}"/>
    <cellStyle name="Normal 51 2 2 2 3" xfId="2347" xr:uid="{00000000-0005-0000-0000-00002B090000}"/>
    <cellStyle name="Normal 51 2 2 2 3 2" xfId="4036" xr:uid="{00000000-0005-0000-0000-0000C40F0000}"/>
    <cellStyle name="Normal 51 2 2 2 3 2 2" xfId="14109" xr:uid="{00000000-0005-0000-0000-00001D370000}"/>
    <cellStyle name="Normal 51 2 2 2 3 2 2 3" xfId="29204" xr:uid="{00000000-0005-0000-0000-000014720000}"/>
    <cellStyle name="Normal 51 2 2 2 3 2 3" xfId="9089" xr:uid="{00000000-0005-0000-0000-000081230000}"/>
    <cellStyle name="Normal 51 2 2 2 3 2 3 3" xfId="24187" xr:uid="{00000000-0005-0000-0000-00007B5E0000}"/>
    <cellStyle name="Normal 51 2 2 2 3 2 5" xfId="19174" xr:uid="{00000000-0005-0000-0000-0000E64A0000}"/>
    <cellStyle name="Normal 51 2 2 2 3 3" xfId="5728" xr:uid="{00000000-0005-0000-0000-000060160000}"/>
    <cellStyle name="Normal 51 2 2 2 3 3 2" xfId="15780" xr:uid="{00000000-0005-0000-0000-0000A43D0000}"/>
    <cellStyle name="Normal 51 2 2 2 3 3 2 3" xfId="30875" xr:uid="{00000000-0005-0000-0000-00009B780000}"/>
    <cellStyle name="Normal 51 2 2 2 3 3 3" xfId="10760" xr:uid="{00000000-0005-0000-0000-0000082A0000}"/>
    <cellStyle name="Normal 51 2 2 2 3 3 3 3" xfId="25858" xr:uid="{00000000-0005-0000-0000-000002650000}"/>
    <cellStyle name="Normal 51 2 2 2 3 3 5" xfId="20845" xr:uid="{00000000-0005-0000-0000-00006D510000}"/>
    <cellStyle name="Normal 51 2 2 2 3 4" xfId="12438" xr:uid="{00000000-0005-0000-0000-000096300000}"/>
    <cellStyle name="Normal 51 2 2 2 3 4 3" xfId="27533" xr:uid="{00000000-0005-0000-0000-00008D6B0000}"/>
    <cellStyle name="Normal 51 2 2 2 3 5" xfId="7417" xr:uid="{00000000-0005-0000-0000-0000F91C0000}"/>
    <cellStyle name="Normal 51 2 2 2 3 5 3" xfId="22516" xr:uid="{00000000-0005-0000-0000-0000F4570000}"/>
    <cellStyle name="Normal 51 2 2 2 3 7" xfId="17503" xr:uid="{00000000-0005-0000-0000-00005F440000}"/>
    <cellStyle name="Normal 51 2 2 2 4" xfId="3199" xr:uid="{00000000-0005-0000-0000-00007F0C0000}"/>
    <cellStyle name="Normal 51 2 2 2 4 2" xfId="13273" xr:uid="{00000000-0005-0000-0000-0000D9330000}"/>
    <cellStyle name="Normal 51 2 2 2 4 2 3" xfId="28368" xr:uid="{00000000-0005-0000-0000-0000D06E0000}"/>
    <cellStyle name="Normal 51 2 2 2 4 3" xfId="8253" xr:uid="{00000000-0005-0000-0000-00003D200000}"/>
    <cellStyle name="Normal 51 2 2 2 4 3 3" xfId="23351" xr:uid="{00000000-0005-0000-0000-0000375B0000}"/>
    <cellStyle name="Normal 51 2 2 2 4 5" xfId="18338" xr:uid="{00000000-0005-0000-0000-0000A2470000}"/>
    <cellStyle name="Normal 51 2 2 2 5" xfId="4892" xr:uid="{00000000-0005-0000-0000-00001C130000}"/>
    <cellStyle name="Normal 51 2 2 2 5 2" xfId="14944" xr:uid="{00000000-0005-0000-0000-0000603A0000}"/>
    <cellStyle name="Normal 51 2 2 2 5 2 3" xfId="30039" xr:uid="{00000000-0005-0000-0000-000057750000}"/>
    <cellStyle name="Normal 51 2 2 2 5 3" xfId="9924" xr:uid="{00000000-0005-0000-0000-0000C4260000}"/>
    <cellStyle name="Normal 51 2 2 2 5 3 3" xfId="25022" xr:uid="{00000000-0005-0000-0000-0000BE610000}"/>
    <cellStyle name="Normal 51 2 2 2 5 5" xfId="20009" xr:uid="{00000000-0005-0000-0000-0000294E0000}"/>
    <cellStyle name="Normal 51 2 2 2 6" xfId="11602" xr:uid="{00000000-0005-0000-0000-0000522D0000}"/>
    <cellStyle name="Normal 51 2 2 2 6 3" xfId="26697" xr:uid="{00000000-0005-0000-0000-000049680000}"/>
    <cellStyle name="Normal 51 2 2 2 7" xfId="6581" xr:uid="{00000000-0005-0000-0000-0000B5190000}"/>
    <cellStyle name="Normal 51 2 2 2 7 3" xfId="21680" xr:uid="{00000000-0005-0000-0000-0000B0540000}"/>
    <cellStyle name="Normal 51 2 2 2 9" xfId="16667" xr:uid="{00000000-0005-0000-0000-00001B410000}"/>
    <cellStyle name="Normal 51 2 2 3" xfId="1718" xr:uid="{00000000-0005-0000-0000-0000B6060000}"/>
    <cellStyle name="Normal 51 2 2 3 2" xfId="2557" xr:uid="{00000000-0005-0000-0000-0000FD090000}"/>
    <cellStyle name="Normal 51 2 2 3 2 2" xfId="4246" xr:uid="{00000000-0005-0000-0000-000096100000}"/>
    <cellStyle name="Normal 51 2 2 3 2 2 2" xfId="14319" xr:uid="{00000000-0005-0000-0000-0000EF370000}"/>
    <cellStyle name="Normal 51 2 2 3 2 2 2 3" xfId="29414" xr:uid="{00000000-0005-0000-0000-0000E6720000}"/>
    <cellStyle name="Normal 51 2 2 3 2 2 3" xfId="9299" xr:uid="{00000000-0005-0000-0000-000053240000}"/>
    <cellStyle name="Normal 51 2 2 3 2 2 3 3" xfId="24397" xr:uid="{00000000-0005-0000-0000-00004D5F0000}"/>
    <cellStyle name="Normal 51 2 2 3 2 2 5" xfId="19384" xr:uid="{00000000-0005-0000-0000-0000B84B0000}"/>
    <cellStyle name="Normal 51 2 2 3 2 3" xfId="5938" xr:uid="{00000000-0005-0000-0000-000032170000}"/>
    <cellStyle name="Normal 51 2 2 3 2 3 2" xfId="15990" xr:uid="{00000000-0005-0000-0000-0000763E0000}"/>
    <cellStyle name="Normal 51 2 2 3 2 3 2 3" xfId="31085" xr:uid="{00000000-0005-0000-0000-00006D790000}"/>
    <cellStyle name="Normal 51 2 2 3 2 3 3" xfId="10970" xr:uid="{00000000-0005-0000-0000-0000DA2A0000}"/>
    <cellStyle name="Normal 51 2 2 3 2 3 3 3" xfId="26068" xr:uid="{00000000-0005-0000-0000-0000D4650000}"/>
    <cellStyle name="Normal 51 2 2 3 2 3 5" xfId="21055" xr:uid="{00000000-0005-0000-0000-00003F520000}"/>
    <cellStyle name="Normal 51 2 2 3 2 4" xfId="12648" xr:uid="{00000000-0005-0000-0000-000068310000}"/>
    <cellStyle name="Normal 51 2 2 3 2 4 3" xfId="27743" xr:uid="{00000000-0005-0000-0000-00005F6C0000}"/>
    <cellStyle name="Normal 51 2 2 3 2 5" xfId="7627" xr:uid="{00000000-0005-0000-0000-0000CB1D0000}"/>
    <cellStyle name="Normal 51 2 2 3 2 5 3" xfId="22726" xr:uid="{00000000-0005-0000-0000-0000C6580000}"/>
    <cellStyle name="Normal 51 2 2 3 2 7" xfId="17713" xr:uid="{00000000-0005-0000-0000-000031450000}"/>
    <cellStyle name="Normal 51 2 2 3 3" xfId="3409" xr:uid="{00000000-0005-0000-0000-0000510D0000}"/>
    <cellStyle name="Normal 51 2 2 3 3 2" xfId="13483" xr:uid="{00000000-0005-0000-0000-0000AB340000}"/>
    <cellStyle name="Normal 51 2 2 3 3 2 3" xfId="28578" xr:uid="{00000000-0005-0000-0000-0000A26F0000}"/>
    <cellStyle name="Normal 51 2 2 3 3 3" xfId="8463" xr:uid="{00000000-0005-0000-0000-00000F210000}"/>
    <cellStyle name="Normal 51 2 2 3 3 3 3" xfId="23561" xr:uid="{00000000-0005-0000-0000-0000095C0000}"/>
    <cellStyle name="Normal 51 2 2 3 3 5" xfId="18548" xr:uid="{00000000-0005-0000-0000-000074480000}"/>
    <cellStyle name="Normal 51 2 2 3 4" xfId="5102" xr:uid="{00000000-0005-0000-0000-0000EE130000}"/>
    <cellStyle name="Normal 51 2 2 3 4 2" xfId="15154" xr:uid="{00000000-0005-0000-0000-0000323B0000}"/>
    <cellStyle name="Normal 51 2 2 3 4 2 3" xfId="30249" xr:uid="{00000000-0005-0000-0000-000029760000}"/>
    <cellStyle name="Normal 51 2 2 3 4 3" xfId="10134" xr:uid="{00000000-0005-0000-0000-000096270000}"/>
    <cellStyle name="Normal 51 2 2 3 4 3 3" xfId="25232" xr:uid="{00000000-0005-0000-0000-000090620000}"/>
    <cellStyle name="Normal 51 2 2 3 4 5" xfId="20219" xr:uid="{00000000-0005-0000-0000-0000FB4E0000}"/>
    <cellStyle name="Normal 51 2 2 3 5" xfId="11812" xr:uid="{00000000-0005-0000-0000-0000242E0000}"/>
    <cellStyle name="Normal 51 2 2 3 5 3" xfId="26907" xr:uid="{00000000-0005-0000-0000-00001B690000}"/>
    <cellStyle name="Normal 51 2 2 3 6" xfId="6791" xr:uid="{00000000-0005-0000-0000-0000871A0000}"/>
    <cellStyle name="Normal 51 2 2 3 6 3" xfId="21890" xr:uid="{00000000-0005-0000-0000-000082550000}"/>
    <cellStyle name="Normal 51 2 2 3 8" xfId="16877" xr:uid="{00000000-0005-0000-0000-0000ED410000}"/>
    <cellStyle name="Normal 51 2 2 4" xfId="2139" xr:uid="{00000000-0005-0000-0000-00005B080000}"/>
    <cellStyle name="Normal 51 2 2 4 2" xfId="3828" xr:uid="{00000000-0005-0000-0000-0000F40E0000}"/>
    <cellStyle name="Normal 51 2 2 4 2 2" xfId="13901" xr:uid="{00000000-0005-0000-0000-00004D360000}"/>
    <cellStyle name="Normal 51 2 2 4 2 2 3" xfId="28996" xr:uid="{00000000-0005-0000-0000-000044710000}"/>
    <cellStyle name="Normal 51 2 2 4 2 3" xfId="8881" xr:uid="{00000000-0005-0000-0000-0000B1220000}"/>
    <cellStyle name="Normal 51 2 2 4 2 3 3" xfId="23979" xr:uid="{00000000-0005-0000-0000-0000AB5D0000}"/>
    <cellStyle name="Normal 51 2 2 4 2 5" xfId="18966" xr:uid="{00000000-0005-0000-0000-0000164A0000}"/>
    <cellStyle name="Normal 51 2 2 4 3" xfId="5520" xr:uid="{00000000-0005-0000-0000-000090150000}"/>
    <cellStyle name="Normal 51 2 2 4 3 2" xfId="15572" xr:uid="{00000000-0005-0000-0000-0000D43C0000}"/>
    <cellStyle name="Normal 51 2 2 4 3 2 3" xfId="30667" xr:uid="{00000000-0005-0000-0000-0000CB770000}"/>
    <cellStyle name="Normal 51 2 2 4 3 3" xfId="10552" xr:uid="{00000000-0005-0000-0000-000038290000}"/>
    <cellStyle name="Normal 51 2 2 4 3 3 3" xfId="25650" xr:uid="{00000000-0005-0000-0000-000032640000}"/>
    <cellStyle name="Normal 51 2 2 4 3 5" xfId="20637" xr:uid="{00000000-0005-0000-0000-00009D500000}"/>
    <cellStyle name="Normal 51 2 2 4 4" xfId="12230" xr:uid="{00000000-0005-0000-0000-0000C62F0000}"/>
    <cellStyle name="Normal 51 2 2 4 4 3" xfId="27325" xr:uid="{00000000-0005-0000-0000-0000BD6A0000}"/>
    <cellStyle name="Normal 51 2 2 4 5" xfId="7209" xr:uid="{00000000-0005-0000-0000-0000291C0000}"/>
    <cellStyle name="Normal 51 2 2 4 5 3" xfId="22308" xr:uid="{00000000-0005-0000-0000-000024570000}"/>
    <cellStyle name="Normal 51 2 2 4 7" xfId="17295" xr:uid="{00000000-0005-0000-0000-00008F430000}"/>
    <cellStyle name="Normal 51 2 2 5" xfId="2991" xr:uid="{00000000-0005-0000-0000-0000AF0B0000}"/>
    <cellStyle name="Normal 51 2 2 5 2" xfId="13065" xr:uid="{00000000-0005-0000-0000-000009330000}"/>
    <cellStyle name="Normal 51 2 2 5 2 3" xfId="28160" xr:uid="{00000000-0005-0000-0000-0000006E0000}"/>
    <cellStyle name="Normal 51 2 2 5 3" xfId="8045" xr:uid="{00000000-0005-0000-0000-00006D1F0000}"/>
    <cellStyle name="Normal 51 2 2 5 3 3" xfId="23143" xr:uid="{00000000-0005-0000-0000-0000675A0000}"/>
    <cellStyle name="Normal 51 2 2 5 5" xfId="18130" xr:uid="{00000000-0005-0000-0000-0000D2460000}"/>
    <cellStyle name="Normal 51 2 2 6" xfId="4684" xr:uid="{00000000-0005-0000-0000-00004C120000}"/>
    <cellStyle name="Normal 51 2 2 6 2" xfId="14736" xr:uid="{00000000-0005-0000-0000-000090390000}"/>
    <cellStyle name="Normal 51 2 2 6 2 3" xfId="29831" xr:uid="{00000000-0005-0000-0000-000087740000}"/>
    <cellStyle name="Normal 51 2 2 6 3" xfId="9716" xr:uid="{00000000-0005-0000-0000-0000F4250000}"/>
    <cellStyle name="Normal 51 2 2 6 3 3" xfId="24814" xr:uid="{00000000-0005-0000-0000-0000EE600000}"/>
    <cellStyle name="Normal 51 2 2 6 5" xfId="19801" xr:uid="{00000000-0005-0000-0000-0000594D0000}"/>
    <cellStyle name="Normal 51 2 2 7" xfId="11394" xr:uid="{00000000-0005-0000-0000-0000822C0000}"/>
    <cellStyle name="Normal 51 2 2 7 3" xfId="26489" xr:uid="{00000000-0005-0000-0000-000079670000}"/>
    <cellStyle name="Normal 51 2 2 8" xfId="6373" xr:uid="{00000000-0005-0000-0000-0000E5180000}"/>
    <cellStyle name="Normal 51 2 2 8 3" xfId="21472" xr:uid="{00000000-0005-0000-0000-0000E0530000}"/>
    <cellStyle name="Normal 51 2 3" xfId="1401" xr:uid="{00000000-0005-0000-0000-000079050000}"/>
    <cellStyle name="Normal 51 2 3 2" xfId="1822" xr:uid="{00000000-0005-0000-0000-00001E070000}"/>
    <cellStyle name="Normal 51 2 3 2 2" xfId="2661" xr:uid="{00000000-0005-0000-0000-0000650A0000}"/>
    <cellStyle name="Normal 51 2 3 2 2 2" xfId="4350" xr:uid="{00000000-0005-0000-0000-0000FE100000}"/>
    <cellStyle name="Normal 51 2 3 2 2 2 2" xfId="14423" xr:uid="{00000000-0005-0000-0000-000057380000}"/>
    <cellStyle name="Normal 51 2 3 2 2 2 2 3" xfId="29518" xr:uid="{00000000-0005-0000-0000-00004E730000}"/>
    <cellStyle name="Normal 51 2 3 2 2 2 3" xfId="9403" xr:uid="{00000000-0005-0000-0000-0000BB240000}"/>
    <cellStyle name="Normal 51 2 3 2 2 2 3 3" xfId="24501" xr:uid="{00000000-0005-0000-0000-0000B55F0000}"/>
    <cellStyle name="Normal 51 2 3 2 2 2 5" xfId="19488" xr:uid="{00000000-0005-0000-0000-0000204C0000}"/>
    <cellStyle name="Normal 51 2 3 2 2 3" xfId="6042" xr:uid="{00000000-0005-0000-0000-00009A170000}"/>
    <cellStyle name="Normal 51 2 3 2 2 3 2" xfId="16094" xr:uid="{00000000-0005-0000-0000-0000DE3E0000}"/>
    <cellStyle name="Normal 51 2 3 2 2 3 2 3" xfId="31189" xr:uid="{00000000-0005-0000-0000-0000D5790000}"/>
    <cellStyle name="Normal 51 2 3 2 2 3 3" xfId="11074" xr:uid="{00000000-0005-0000-0000-0000422B0000}"/>
    <cellStyle name="Normal 51 2 3 2 2 3 3 3" xfId="26172" xr:uid="{00000000-0005-0000-0000-00003C660000}"/>
    <cellStyle name="Normal 51 2 3 2 2 3 5" xfId="21159" xr:uid="{00000000-0005-0000-0000-0000A7520000}"/>
    <cellStyle name="Normal 51 2 3 2 2 4" xfId="12752" xr:uid="{00000000-0005-0000-0000-0000D0310000}"/>
    <cellStyle name="Normal 51 2 3 2 2 4 3" xfId="27847" xr:uid="{00000000-0005-0000-0000-0000C76C0000}"/>
    <cellStyle name="Normal 51 2 3 2 2 5" xfId="7731" xr:uid="{00000000-0005-0000-0000-0000331E0000}"/>
    <cellStyle name="Normal 51 2 3 2 2 5 3" xfId="22830" xr:uid="{00000000-0005-0000-0000-00002E590000}"/>
    <cellStyle name="Normal 51 2 3 2 2 7" xfId="17817" xr:uid="{00000000-0005-0000-0000-000099450000}"/>
    <cellStyle name="Normal 51 2 3 2 3" xfId="3513" xr:uid="{00000000-0005-0000-0000-0000B90D0000}"/>
    <cellStyle name="Normal 51 2 3 2 3 2" xfId="13587" xr:uid="{00000000-0005-0000-0000-000013350000}"/>
    <cellStyle name="Normal 51 2 3 2 3 2 3" xfId="28682" xr:uid="{00000000-0005-0000-0000-00000A700000}"/>
    <cellStyle name="Normal 51 2 3 2 3 3" xfId="8567" xr:uid="{00000000-0005-0000-0000-000077210000}"/>
    <cellStyle name="Normal 51 2 3 2 3 3 3" xfId="23665" xr:uid="{00000000-0005-0000-0000-0000715C0000}"/>
    <cellStyle name="Normal 51 2 3 2 3 5" xfId="18652" xr:uid="{00000000-0005-0000-0000-0000DC480000}"/>
    <cellStyle name="Normal 51 2 3 2 4" xfId="5206" xr:uid="{00000000-0005-0000-0000-000056140000}"/>
    <cellStyle name="Normal 51 2 3 2 4 2" xfId="15258" xr:uid="{00000000-0005-0000-0000-00009A3B0000}"/>
    <cellStyle name="Normal 51 2 3 2 4 2 3" xfId="30353" xr:uid="{00000000-0005-0000-0000-000091760000}"/>
    <cellStyle name="Normal 51 2 3 2 4 3" xfId="10238" xr:uid="{00000000-0005-0000-0000-0000FE270000}"/>
    <cellStyle name="Normal 51 2 3 2 4 3 3" xfId="25336" xr:uid="{00000000-0005-0000-0000-0000F8620000}"/>
    <cellStyle name="Normal 51 2 3 2 4 5" xfId="20323" xr:uid="{00000000-0005-0000-0000-0000634F0000}"/>
    <cellStyle name="Normal 51 2 3 2 5" xfId="11916" xr:uid="{00000000-0005-0000-0000-00008C2E0000}"/>
    <cellStyle name="Normal 51 2 3 2 5 3" xfId="27011" xr:uid="{00000000-0005-0000-0000-000083690000}"/>
    <cellStyle name="Normal 51 2 3 2 6" xfId="6895" xr:uid="{00000000-0005-0000-0000-0000EF1A0000}"/>
    <cellStyle name="Normal 51 2 3 2 6 3" xfId="21994" xr:uid="{00000000-0005-0000-0000-0000EA550000}"/>
    <cellStyle name="Normal 51 2 3 2 8" xfId="16981" xr:uid="{00000000-0005-0000-0000-000055420000}"/>
    <cellStyle name="Normal 51 2 3 3" xfId="2243" xr:uid="{00000000-0005-0000-0000-0000C3080000}"/>
    <cellStyle name="Normal 51 2 3 3 2" xfId="3932" xr:uid="{00000000-0005-0000-0000-00005C0F0000}"/>
    <cellStyle name="Normal 51 2 3 3 2 2" xfId="14005" xr:uid="{00000000-0005-0000-0000-0000B5360000}"/>
    <cellStyle name="Normal 51 2 3 3 2 2 3" xfId="29100" xr:uid="{00000000-0005-0000-0000-0000AC710000}"/>
    <cellStyle name="Normal 51 2 3 3 2 3" xfId="8985" xr:uid="{00000000-0005-0000-0000-000019230000}"/>
    <cellStyle name="Normal 51 2 3 3 2 3 3" xfId="24083" xr:uid="{00000000-0005-0000-0000-0000135E0000}"/>
    <cellStyle name="Normal 51 2 3 3 2 5" xfId="19070" xr:uid="{00000000-0005-0000-0000-00007E4A0000}"/>
    <cellStyle name="Normal 51 2 3 3 3" xfId="5624" xr:uid="{00000000-0005-0000-0000-0000F8150000}"/>
    <cellStyle name="Normal 51 2 3 3 3 2" xfId="15676" xr:uid="{00000000-0005-0000-0000-00003C3D0000}"/>
    <cellStyle name="Normal 51 2 3 3 3 2 3" xfId="30771" xr:uid="{00000000-0005-0000-0000-000033780000}"/>
    <cellStyle name="Normal 51 2 3 3 3 3" xfId="10656" xr:uid="{00000000-0005-0000-0000-0000A0290000}"/>
    <cellStyle name="Normal 51 2 3 3 3 3 3" xfId="25754" xr:uid="{00000000-0005-0000-0000-00009A640000}"/>
    <cellStyle name="Normal 51 2 3 3 3 5" xfId="20741" xr:uid="{00000000-0005-0000-0000-000005510000}"/>
    <cellStyle name="Normal 51 2 3 3 4" xfId="12334" xr:uid="{00000000-0005-0000-0000-00002E300000}"/>
    <cellStyle name="Normal 51 2 3 3 4 3" xfId="27429" xr:uid="{00000000-0005-0000-0000-0000256B0000}"/>
    <cellStyle name="Normal 51 2 3 3 5" xfId="7313" xr:uid="{00000000-0005-0000-0000-0000911C0000}"/>
    <cellStyle name="Normal 51 2 3 3 5 3" xfId="22412" xr:uid="{00000000-0005-0000-0000-00008C570000}"/>
    <cellStyle name="Normal 51 2 3 3 7" xfId="17399" xr:uid="{00000000-0005-0000-0000-0000F7430000}"/>
    <cellStyle name="Normal 51 2 3 4" xfId="3095" xr:uid="{00000000-0005-0000-0000-0000170C0000}"/>
    <cellStyle name="Normal 51 2 3 4 2" xfId="13169" xr:uid="{00000000-0005-0000-0000-000071330000}"/>
    <cellStyle name="Normal 51 2 3 4 2 3" xfId="28264" xr:uid="{00000000-0005-0000-0000-0000686E0000}"/>
    <cellStyle name="Normal 51 2 3 4 3" xfId="8149" xr:uid="{00000000-0005-0000-0000-0000D51F0000}"/>
    <cellStyle name="Normal 51 2 3 4 3 3" xfId="23247" xr:uid="{00000000-0005-0000-0000-0000CF5A0000}"/>
    <cellStyle name="Normal 51 2 3 4 5" xfId="18234" xr:uid="{00000000-0005-0000-0000-00003A470000}"/>
    <cellStyle name="Normal 51 2 3 5" xfId="4788" xr:uid="{00000000-0005-0000-0000-0000B4120000}"/>
    <cellStyle name="Normal 51 2 3 5 2" xfId="14840" xr:uid="{00000000-0005-0000-0000-0000F8390000}"/>
    <cellStyle name="Normal 51 2 3 5 2 3" xfId="29935" xr:uid="{00000000-0005-0000-0000-0000EF740000}"/>
    <cellStyle name="Normal 51 2 3 5 3" xfId="9820" xr:uid="{00000000-0005-0000-0000-00005C260000}"/>
    <cellStyle name="Normal 51 2 3 5 3 3" xfId="24918" xr:uid="{00000000-0005-0000-0000-000056610000}"/>
    <cellStyle name="Normal 51 2 3 5 5" xfId="19905" xr:uid="{00000000-0005-0000-0000-0000C14D0000}"/>
    <cellStyle name="Normal 51 2 3 6" xfId="11498" xr:uid="{00000000-0005-0000-0000-0000EA2C0000}"/>
    <cellStyle name="Normal 51 2 3 6 3" xfId="26593" xr:uid="{00000000-0005-0000-0000-0000E1670000}"/>
    <cellStyle name="Normal 51 2 3 7" xfId="6477" xr:uid="{00000000-0005-0000-0000-00004D190000}"/>
    <cellStyle name="Normal 51 2 3 7 3" xfId="21576" xr:uid="{00000000-0005-0000-0000-000048540000}"/>
    <cellStyle name="Normal 51 2 3 9" xfId="16563" xr:uid="{00000000-0005-0000-0000-0000B3400000}"/>
    <cellStyle name="Normal 51 2 4" xfId="1614" xr:uid="{00000000-0005-0000-0000-00004E060000}"/>
    <cellStyle name="Normal 51 2 4 2" xfId="2453" xr:uid="{00000000-0005-0000-0000-000095090000}"/>
    <cellStyle name="Normal 51 2 4 2 2" xfId="4142" xr:uid="{00000000-0005-0000-0000-00002E100000}"/>
    <cellStyle name="Normal 51 2 4 2 2 2" xfId="14215" xr:uid="{00000000-0005-0000-0000-000087370000}"/>
    <cellStyle name="Normal 51 2 4 2 2 2 3" xfId="29310" xr:uid="{00000000-0005-0000-0000-00007E720000}"/>
    <cellStyle name="Normal 51 2 4 2 2 3" xfId="9195" xr:uid="{00000000-0005-0000-0000-0000EB230000}"/>
    <cellStyle name="Normal 51 2 4 2 2 3 3" xfId="24293" xr:uid="{00000000-0005-0000-0000-0000E55E0000}"/>
    <cellStyle name="Normal 51 2 4 2 2 5" xfId="19280" xr:uid="{00000000-0005-0000-0000-0000504B0000}"/>
    <cellStyle name="Normal 51 2 4 2 3" xfId="5834" xr:uid="{00000000-0005-0000-0000-0000CA160000}"/>
    <cellStyle name="Normal 51 2 4 2 3 2" xfId="15886" xr:uid="{00000000-0005-0000-0000-00000E3E0000}"/>
    <cellStyle name="Normal 51 2 4 2 3 2 3" xfId="30981" xr:uid="{00000000-0005-0000-0000-000005790000}"/>
    <cellStyle name="Normal 51 2 4 2 3 3" xfId="10866" xr:uid="{00000000-0005-0000-0000-0000722A0000}"/>
    <cellStyle name="Normal 51 2 4 2 3 3 3" xfId="25964" xr:uid="{00000000-0005-0000-0000-00006C650000}"/>
    <cellStyle name="Normal 51 2 4 2 3 5" xfId="20951" xr:uid="{00000000-0005-0000-0000-0000D7510000}"/>
    <cellStyle name="Normal 51 2 4 2 4" xfId="12544" xr:uid="{00000000-0005-0000-0000-000000310000}"/>
    <cellStyle name="Normal 51 2 4 2 4 3" xfId="27639" xr:uid="{00000000-0005-0000-0000-0000F76B0000}"/>
    <cellStyle name="Normal 51 2 4 2 5" xfId="7523" xr:uid="{00000000-0005-0000-0000-0000631D0000}"/>
    <cellStyle name="Normal 51 2 4 2 5 3" xfId="22622" xr:uid="{00000000-0005-0000-0000-00005E580000}"/>
    <cellStyle name="Normal 51 2 4 2 7" xfId="17609" xr:uid="{00000000-0005-0000-0000-0000C9440000}"/>
    <cellStyle name="Normal 51 2 4 3" xfId="3305" xr:uid="{00000000-0005-0000-0000-0000E90C0000}"/>
    <cellStyle name="Normal 51 2 4 3 2" xfId="13379" xr:uid="{00000000-0005-0000-0000-000043340000}"/>
    <cellStyle name="Normal 51 2 4 3 2 3" xfId="28474" xr:uid="{00000000-0005-0000-0000-00003A6F0000}"/>
    <cellStyle name="Normal 51 2 4 3 3" xfId="8359" xr:uid="{00000000-0005-0000-0000-0000A7200000}"/>
    <cellStyle name="Normal 51 2 4 3 3 3" xfId="23457" xr:uid="{00000000-0005-0000-0000-0000A15B0000}"/>
    <cellStyle name="Normal 51 2 4 3 5" xfId="18444" xr:uid="{00000000-0005-0000-0000-00000C480000}"/>
    <cellStyle name="Normal 51 2 4 4" xfId="4998" xr:uid="{00000000-0005-0000-0000-000086130000}"/>
    <cellStyle name="Normal 51 2 4 4 2" xfId="15050" xr:uid="{00000000-0005-0000-0000-0000CA3A0000}"/>
    <cellStyle name="Normal 51 2 4 4 2 3" xfId="30145" xr:uid="{00000000-0005-0000-0000-0000C1750000}"/>
    <cellStyle name="Normal 51 2 4 4 3" xfId="10030" xr:uid="{00000000-0005-0000-0000-00002E270000}"/>
    <cellStyle name="Normal 51 2 4 4 3 3" xfId="25128" xr:uid="{00000000-0005-0000-0000-000028620000}"/>
    <cellStyle name="Normal 51 2 4 4 5" xfId="20115" xr:uid="{00000000-0005-0000-0000-0000934E0000}"/>
    <cellStyle name="Normal 51 2 4 5" xfId="11708" xr:uid="{00000000-0005-0000-0000-0000BC2D0000}"/>
    <cellStyle name="Normal 51 2 4 5 3" xfId="26803" xr:uid="{00000000-0005-0000-0000-0000B3680000}"/>
    <cellStyle name="Normal 51 2 4 6" xfId="6687" xr:uid="{00000000-0005-0000-0000-00001F1A0000}"/>
    <cellStyle name="Normal 51 2 4 6 3" xfId="21786" xr:uid="{00000000-0005-0000-0000-00001A550000}"/>
    <cellStyle name="Normal 51 2 4 8" xfId="16773" xr:uid="{00000000-0005-0000-0000-000085410000}"/>
    <cellStyle name="Normal 51 2 5" xfId="2035" xr:uid="{00000000-0005-0000-0000-0000F3070000}"/>
    <cellStyle name="Normal 51 2 5 2" xfId="3724" xr:uid="{00000000-0005-0000-0000-00008C0E0000}"/>
    <cellStyle name="Normal 51 2 5 2 2" xfId="13797" xr:uid="{00000000-0005-0000-0000-0000E5350000}"/>
    <cellStyle name="Normal 51 2 5 2 2 3" xfId="28892" xr:uid="{00000000-0005-0000-0000-0000DC700000}"/>
    <cellStyle name="Normal 51 2 5 2 3" xfId="8777" xr:uid="{00000000-0005-0000-0000-000049220000}"/>
    <cellStyle name="Normal 51 2 5 2 3 3" xfId="23875" xr:uid="{00000000-0005-0000-0000-0000435D0000}"/>
    <cellStyle name="Normal 51 2 5 2 5" xfId="18862" xr:uid="{00000000-0005-0000-0000-0000AE490000}"/>
    <cellStyle name="Normal 51 2 5 3" xfId="5416" xr:uid="{00000000-0005-0000-0000-000028150000}"/>
    <cellStyle name="Normal 51 2 5 3 2" xfId="15468" xr:uid="{00000000-0005-0000-0000-00006C3C0000}"/>
    <cellStyle name="Normal 51 2 5 3 2 3" xfId="30563" xr:uid="{00000000-0005-0000-0000-000063770000}"/>
    <cellStyle name="Normal 51 2 5 3 3" xfId="10448" xr:uid="{00000000-0005-0000-0000-0000D0280000}"/>
    <cellStyle name="Normal 51 2 5 3 3 3" xfId="25546" xr:uid="{00000000-0005-0000-0000-0000CA630000}"/>
    <cellStyle name="Normal 51 2 5 3 5" xfId="20533" xr:uid="{00000000-0005-0000-0000-000035500000}"/>
    <cellStyle name="Normal 51 2 5 4" xfId="12126" xr:uid="{00000000-0005-0000-0000-00005E2F0000}"/>
    <cellStyle name="Normal 51 2 5 4 3" xfId="27221" xr:uid="{00000000-0005-0000-0000-0000556A0000}"/>
    <cellStyle name="Normal 51 2 5 5" xfId="7105" xr:uid="{00000000-0005-0000-0000-0000C11B0000}"/>
    <cellStyle name="Normal 51 2 5 5 3" xfId="22204" xr:uid="{00000000-0005-0000-0000-0000BC560000}"/>
    <cellStyle name="Normal 51 2 5 7" xfId="17191" xr:uid="{00000000-0005-0000-0000-000027430000}"/>
    <cellStyle name="Normal 51 2 6" xfId="2887" xr:uid="{00000000-0005-0000-0000-0000470B0000}"/>
    <cellStyle name="Normal 51 2 6 2" xfId="12961" xr:uid="{00000000-0005-0000-0000-0000A1320000}"/>
    <cellStyle name="Normal 51 2 6 2 3" xfId="28056" xr:uid="{00000000-0005-0000-0000-0000986D0000}"/>
    <cellStyle name="Normal 51 2 6 3" xfId="7941" xr:uid="{00000000-0005-0000-0000-0000051F0000}"/>
    <cellStyle name="Normal 51 2 6 3 3" xfId="23039" xr:uid="{00000000-0005-0000-0000-0000FF590000}"/>
    <cellStyle name="Normal 51 2 6 5" xfId="18026" xr:uid="{00000000-0005-0000-0000-00006A460000}"/>
    <cellStyle name="Normal 51 2 7" xfId="4580" xr:uid="{00000000-0005-0000-0000-0000E4110000}"/>
    <cellStyle name="Normal 51 2 7 2" xfId="14632" xr:uid="{00000000-0005-0000-0000-000028390000}"/>
    <cellStyle name="Normal 51 2 7 2 3" xfId="29727" xr:uid="{00000000-0005-0000-0000-00001F740000}"/>
    <cellStyle name="Normal 51 2 7 3" xfId="9612" xr:uid="{00000000-0005-0000-0000-00008C250000}"/>
    <cellStyle name="Normal 51 2 7 3 3" xfId="24710" xr:uid="{00000000-0005-0000-0000-000086600000}"/>
    <cellStyle name="Normal 51 2 7 5" xfId="19697" xr:uid="{00000000-0005-0000-0000-0000F14C0000}"/>
    <cellStyle name="Normal 51 2 8" xfId="11290" xr:uid="{00000000-0005-0000-0000-00001A2C0000}"/>
    <cellStyle name="Normal 51 2 8 3" xfId="26385" xr:uid="{00000000-0005-0000-0000-000011670000}"/>
    <cellStyle name="Normal 51 2 9" xfId="6269" xr:uid="{00000000-0005-0000-0000-00007D180000}"/>
    <cellStyle name="Normal 51 2 9 3" xfId="21368" xr:uid="{00000000-0005-0000-0000-000078530000}"/>
    <cellStyle name="Normal 51 3" xfId="1234" xr:uid="{00000000-0005-0000-0000-0000D2040000}"/>
    <cellStyle name="Normal 51 3 10" xfId="16407" xr:uid="{00000000-0005-0000-0000-000017400000}"/>
    <cellStyle name="Normal 51 3 2" xfId="1453" xr:uid="{00000000-0005-0000-0000-0000AD050000}"/>
    <cellStyle name="Normal 51 3 2 2" xfId="1874" xr:uid="{00000000-0005-0000-0000-000052070000}"/>
    <cellStyle name="Normal 51 3 2 2 2" xfId="2713" xr:uid="{00000000-0005-0000-0000-0000990A0000}"/>
    <cellStyle name="Normal 51 3 2 2 2 2" xfId="4402" xr:uid="{00000000-0005-0000-0000-000032110000}"/>
    <cellStyle name="Normal 51 3 2 2 2 2 2" xfId="14475" xr:uid="{00000000-0005-0000-0000-00008B380000}"/>
    <cellStyle name="Normal 51 3 2 2 2 2 2 3" xfId="29570" xr:uid="{00000000-0005-0000-0000-000082730000}"/>
    <cellStyle name="Normal 51 3 2 2 2 2 3" xfId="9455" xr:uid="{00000000-0005-0000-0000-0000EF240000}"/>
    <cellStyle name="Normal 51 3 2 2 2 2 3 3" xfId="24553" xr:uid="{00000000-0005-0000-0000-0000E95F0000}"/>
    <cellStyle name="Normal 51 3 2 2 2 2 5" xfId="19540" xr:uid="{00000000-0005-0000-0000-0000544C0000}"/>
    <cellStyle name="Normal 51 3 2 2 2 3" xfId="6094" xr:uid="{00000000-0005-0000-0000-0000CE170000}"/>
    <cellStyle name="Normal 51 3 2 2 2 3 2" xfId="16146" xr:uid="{00000000-0005-0000-0000-0000123F0000}"/>
    <cellStyle name="Normal 51 3 2 2 2 3 2 3" xfId="31241" xr:uid="{00000000-0005-0000-0000-0000097A0000}"/>
    <cellStyle name="Normal 51 3 2 2 2 3 3" xfId="11126" xr:uid="{00000000-0005-0000-0000-0000762B0000}"/>
    <cellStyle name="Normal 51 3 2 2 2 3 3 3" xfId="26224" xr:uid="{00000000-0005-0000-0000-000070660000}"/>
    <cellStyle name="Normal 51 3 2 2 2 3 5" xfId="21211" xr:uid="{00000000-0005-0000-0000-0000DB520000}"/>
    <cellStyle name="Normal 51 3 2 2 2 4" xfId="12804" xr:uid="{00000000-0005-0000-0000-000004320000}"/>
    <cellStyle name="Normal 51 3 2 2 2 4 3" xfId="27899" xr:uid="{00000000-0005-0000-0000-0000FB6C0000}"/>
    <cellStyle name="Normal 51 3 2 2 2 5" xfId="7783" xr:uid="{00000000-0005-0000-0000-0000671E0000}"/>
    <cellStyle name="Normal 51 3 2 2 2 5 3" xfId="22882" xr:uid="{00000000-0005-0000-0000-000062590000}"/>
    <cellStyle name="Normal 51 3 2 2 2 7" xfId="17869" xr:uid="{00000000-0005-0000-0000-0000CD450000}"/>
    <cellStyle name="Normal 51 3 2 2 3" xfId="3565" xr:uid="{00000000-0005-0000-0000-0000ED0D0000}"/>
    <cellStyle name="Normal 51 3 2 2 3 2" xfId="13639" xr:uid="{00000000-0005-0000-0000-000047350000}"/>
    <cellStyle name="Normal 51 3 2 2 3 2 3" xfId="28734" xr:uid="{00000000-0005-0000-0000-00003E700000}"/>
    <cellStyle name="Normal 51 3 2 2 3 3" xfId="8619" xr:uid="{00000000-0005-0000-0000-0000AB210000}"/>
    <cellStyle name="Normal 51 3 2 2 3 3 3" xfId="23717" xr:uid="{00000000-0005-0000-0000-0000A55C0000}"/>
    <cellStyle name="Normal 51 3 2 2 3 5" xfId="18704" xr:uid="{00000000-0005-0000-0000-000010490000}"/>
    <cellStyle name="Normal 51 3 2 2 4" xfId="5258" xr:uid="{00000000-0005-0000-0000-00008A140000}"/>
    <cellStyle name="Normal 51 3 2 2 4 2" xfId="15310" xr:uid="{00000000-0005-0000-0000-0000CE3B0000}"/>
    <cellStyle name="Normal 51 3 2 2 4 2 3" xfId="30405" xr:uid="{00000000-0005-0000-0000-0000C5760000}"/>
    <cellStyle name="Normal 51 3 2 2 4 3" xfId="10290" xr:uid="{00000000-0005-0000-0000-000032280000}"/>
    <cellStyle name="Normal 51 3 2 2 4 3 3" xfId="25388" xr:uid="{00000000-0005-0000-0000-00002C630000}"/>
    <cellStyle name="Normal 51 3 2 2 4 5" xfId="20375" xr:uid="{00000000-0005-0000-0000-0000974F0000}"/>
    <cellStyle name="Normal 51 3 2 2 5" xfId="11968" xr:uid="{00000000-0005-0000-0000-0000C02E0000}"/>
    <cellStyle name="Normal 51 3 2 2 5 3" xfId="27063" xr:uid="{00000000-0005-0000-0000-0000B7690000}"/>
    <cellStyle name="Normal 51 3 2 2 6" xfId="6947" xr:uid="{00000000-0005-0000-0000-0000231B0000}"/>
    <cellStyle name="Normal 51 3 2 2 6 3" xfId="22046" xr:uid="{00000000-0005-0000-0000-00001E560000}"/>
    <cellStyle name="Normal 51 3 2 2 8" xfId="17033" xr:uid="{00000000-0005-0000-0000-000089420000}"/>
    <cellStyle name="Normal 51 3 2 3" xfId="2295" xr:uid="{00000000-0005-0000-0000-0000F7080000}"/>
    <cellStyle name="Normal 51 3 2 3 2" xfId="3984" xr:uid="{00000000-0005-0000-0000-0000900F0000}"/>
    <cellStyle name="Normal 51 3 2 3 2 2" xfId="14057" xr:uid="{00000000-0005-0000-0000-0000E9360000}"/>
    <cellStyle name="Normal 51 3 2 3 2 2 3" xfId="29152" xr:uid="{00000000-0005-0000-0000-0000E0710000}"/>
    <cellStyle name="Normal 51 3 2 3 2 3" xfId="9037" xr:uid="{00000000-0005-0000-0000-00004D230000}"/>
    <cellStyle name="Normal 51 3 2 3 2 3 3" xfId="24135" xr:uid="{00000000-0005-0000-0000-0000475E0000}"/>
    <cellStyle name="Normal 51 3 2 3 2 5" xfId="19122" xr:uid="{00000000-0005-0000-0000-0000B24A0000}"/>
    <cellStyle name="Normal 51 3 2 3 3" xfId="5676" xr:uid="{00000000-0005-0000-0000-00002C160000}"/>
    <cellStyle name="Normal 51 3 2 3 3 2" xfId="15728" xr:uid="{00000000-0005-0000-0000-0000703D0000}"/>
    <cellStyle name="Normal 51 3 2 3 3 2 3" xfId="30823" xr:uid="{00000000-0005-0000-0000-000067780000}"/>
    <cellStyle name="Normal 51 3 2 3 3 3" xfId="10708" xr:uid="{00000000-0005-0000-0000-0000D4290000}"/>
    <cellStyle name="Normal 51 3 2 3 3 3 3" xfId="25806" xr:uid="{00000000-0005-0000-0000-0000CE640000}"/>
    <cellStyle name="Normal 51 3 2 3 3 5" xfId="20793" xr:uid="{00000000-0005-0000-0000-000039510000}"/>
    <cellStyle name="Normal 51 3 2 3 4" xfId="12386" xr:uid="{00000000-0005-0000-0000-000062300000}"/>
    <cellStyle name="Normal 51 3 2 3 4 3" xfId="27481" xr:uid="{00000000-0005-0000-0000-0000596B0000}"/>
    <cellStyle name="Normal 51 3 2 3 5" xfId="7365" xr:uid="{00000000-0005-0000-0000-0000C51C0000}"/>
    <cellStyle name="Normal 51 3 2 3 5 3" xfId="22464" xr:uid="{00000000-0005-0000-0000-0000C0570000}"/>
    <cellStyle name="Normal 51 3 2 3 7" xfId="17451" xr:uid="{00000000-0005-0000-0000-00002B440000}"/>
    <cellStyle name="Normal 51 3 2 4" xfId="3147" xr:uid="{00000000-0005-0000-0000-00004B0C0000}"/>
    <cellStyle name="Normal 51 3 2 4 2" xfId="13221" xr:uid="{00000000-0005-0000-0000-0000A5330000}"/>
    <cellStyle name="Normal 51 3 2 4 2 3" xfId="28316" xr:uid="{00000000-0005-0000-0000-00009C6E0000}"/>
    <cellStyle name="Normal 51 3 2 4 3" xfId="8201" xr:uid="{00000000-0005-0000-0000-000009200000}"/>
    <cellStyle name="Normal 51 3 2 4 3 3" xfId="23299" xr:uid="{00000000-0005-0000-0000-0000035B0000}"/>
    <cellStyle name="Normal 51 3 2 4 5" xfId="18286" xr:uid="{00000000-0005-0000-0000-00006E470000}"/>
    <cellStyle name="Normal 51 3 2 5" xfId="4840" xr:uid="{00000000-0005-0000-0000-0000E8120000}"/>
    <cellStyle name="Normal 51 3 2 5 2" xfId="14892" xr:uid="{00000000-0005-0000-0000-00002C3A0000}"/>
    <cellStyle name="Normal 51 3 2 5 2 3" xfId="29987" xr:uid="{00000000-0005-0000-0000-000023750000}"/>
    <cellStyle name="Normal 51 3 2 5 3" xfId="9872" xr:uid="{00000000-0005-0000-0000-000090260000}"/>
    <cellStyle name="Normal 51 3 2 5 3 3" xfId="24970" xr:uid="{00000000-0005-0000-0000-00008A610000}"/>
    <cellStyle name="Normal 51 3 2 5 5" xfId="19957" xr:uid="{00000000-0005-0000-0000-0000F54D0000}"/>
    <cellStyle name="Normal 51 3 2 6" xfId="11550" xr:uid="{00000000-0005-0000-0000-00001E2D0000}"/>
    <cellStyle name="Normal 51 3 2 6 3" xfId="26645" xr:uid="{00000000-0005-0000-0000-000015680000}"/>
    <cellStyle name="Normal 51 3 2 7" xfId="6529" xr:uid="{00000000-0005-0000-0000-000081190000}"/>
    <cellStyle name="Normal 51 3 2 7 3" xfId="21628" xr:uid="{00000000-0005-0000-0000-00007C540000}"/>
    <cellStyle name="Normal 51 3 2 9" xfId="16615" xr:uid="{00000000-0005-0000-0000-0000E7400000}"/>
    <cellStyle name="Normal 51 3 3" xfId="1666" xr:uid="{00000000-0005-0000-0000-000082060000}"/>
    <cellStyle name="Normal 51 3 3 2" xfId="2505" xr:uid="{00000000-0005-0000-0000-0000C9090000}"/>
    <cellStyle name="Normal 51 3 3 2 2" xfId="4194" xr:uid="{00000000-0005-0000-0000-000062100000}"/>
    <cellStyle name="Normal 51 3 3 2 2 2" xfId="14267" xr:uid="{00000000-0005-0000-0000-0000BB370000}"/>
    <cellStyle name="Normal 51 3 3 2 2 2 3" xfId="29362" xr:uid="{00000000-0005-0000-0000-0000B2720000}"/>
    <cellStyle name="Normal 51 3 3 2 2 3" xfId="9247" xr:uid="{00000000-0005-0000-0000-00001F240000}"/>
    <cellStyle name="Normal 51 3 3 2 2 3 3" xfId="24345" xr:uid="{00000000-0005-0000-0000-0000195F0000}"/>
    <cellStyle name="Normal 51 3 3 2 2 5" xfId="19332" xr:uid="{00000000-0005-0000-0000-0000844B0000}"/>
    <cellStyle name="Normal 51 3 3 2 3" xfId="5886" xr:uid="{00000000-0005-0000-0000-0000FE160000}"/>
    <cellStyle name="Normal 51 3 3 2 3 2" xfId="15938" xr:uid="{00000000-0005-0000-0000-0000423E0000}"/>
    <cellStyle name="Normal 51 3 3 2 3 2 3" xfId="31033" xr:uid="{00000000-0005-0000-0000-000039790000}"/>
    <cellStyle name="Normal 51 3 3 2 3 3" xfId="10918" xr:uid="{00000000-0005-0000-0000-0000A62A0000}"/>
    <cellStyle name="Normal 51 3 3 2 3 3 3" xfId="26016" xr:uid="{00000000-0005-0000-0000-0000A0650000}"/>
    <cellStyle name="Normal 51 3 3 2 3 5" xfId="21003" xr:uid="{00000000-0005-0000-0000-00000B520000}"/>
    <cellStyle name="Normal 51 3 3 2 4" xfId="12596" xr:uid="{00000000-0005-0000-0000-000034310000}"/>
    <cellStyle name="Normal 51 3 3 2 4 3" xfId="27691" xr:uid="{00000000-0005-0000-0000-00002B6C0000}"/>
    <cellStyle name="Normal 51 3 3 2 5" xfId="7575" xr:uid="{00000000-0005-0000-0000-0000971D0000}"/>
    <cellStyle name="Normal 51 3 3 2 5 3" xfId="22674" xr:uid="{00000000-0005-0000-0000-000092580000}"/>
    <cellStyle name="Normal 51 3 3 2 7" xfId="17661" xr:uid="{00000000-0005-0000-0000-0000FD440000}"/>
    <cellStyle name="Normal 51 3 3 3" xfId="3357" xr:uid="{00000000-0005-0000-0000-00001D0D0000}"/>
    <cellStyle name="Normal 51 3 3 3 2" xfId="13431" xr:uid="{00000000-0005-0000-0000-000077340000}"/>
    <cellStyle name="Normal 51 3 3 3 2 3" xfId="28526" xr:uid="{00000000-0005-0000-0000-00006E6F0000}"/>
    <cellStyle name="Normal 51 3 3 3 3" xfId="8411" xr:uid="{00000000-0005-0000-0000-0000DB200000}"/>
    <cellStyle name="Normal 51 3 3 3 3 3" xfId="23509" xr:uid="{00000000-0005-0000-0000-0000D55B0000}"/>
    <cellStyle name="Normal 51 3 3 3 5" xfId="18496" xr:uid="{00000000-0005-0000-0000-000040480000}"/>
    <cellStyle name="Normal 51 3 3 4" xfId="5050" xr:uid="{00000000-0005-0000-0000-0000BA130000}"/>
    <cellStyle name="Normal 51 3 3 4 2" xfId="15102" xr:uid="{00000000-0005-0000-0000-0000FE3A0000}"/>
    <cellStyle name="Normal 51 3 3 4 2 3" xfId="30197" xr:uid="{00000000-0005-0000-0000-0000F5750000}"/>
    <cellStyle name="Normal 51 3 3 4 3" xfId="10082" xr:uid="{00000000-0005-0000-0000-000062270000}"/>
    <cellStyle name="Normal 51 3 3 4 3 3" xfId="25180" xr:uid="{00000000-0005-0000-0000-00005C620000}"/>
    <cellStyle name="Normal 51 3 3 4 5" xfId="20167" xr:uid="{00000000-0005-0000-0000-0000C74E0000}"/>
    <cellStyle name="Normal 51 3 3 5" xfId="11760" xr:uid="{00000000-0005-0000-0000-0000F02D0000}"/>
    <cellStyle name="Normal 51 3 3 5 3" xfId="26855" xr:uid="{00000000-0005-0000-0000-0000E7680000}"/>
    <cellStyle name="Normal 51 3 3 6" xfId="6739" xr:uid="{00000000-0005-0000-0000-0000531A0000}"/>
    <cellStyle name="Normal 51 3 3 6 3" xfId="21838" xr:uid="{00000000-0005-0000-0000-00004E550000}"/>
    <cellStyle name="Normal 51 3 3 8" xfId="16825" xr:uid="{00000000-0005-0000-0000-0000B9410000}"/>
    <cellStyle name="Normal 51 3 4" xfId="2087" xr:uid="{00000000-0005-0000-0000-000027080000}"/>
    <cellStyle name="Normal 51 3 4 2" xfId="3776" xr:uid="{00000000-0005-0000-0000-0000C00E0000}"/>
    <cellStyle name="Normal 51 3 4 2 2" xfId="13849" xr:uid="{00000000-0005-0000-0000-000019360000}"/>
    <cellStyle name="Normal 51 3 4 2 2 3" xfId="28944" xr:uid="{00000000-0005-0000-0000-000010710000}"/>
    <cellStyle name="Normal 51 3 4 2 3" xfId="8829" xr:uid="{00000000-0005-0000-0000-00007D220000}"/>
    <cellStyle name="Normal 51 3 4 2 3 3" xfId="23927" xr:uid="{00000000-0005-0000-0000-0000775D0000}"/>
    <cellStyle name="Normal 51 3 4 2 5" xfId="18914" xr:uid="{00000000-0005-0000-0000-0000E2490000}"/>
    <cellStyle name="Normal 51 3 4 3" xfId="5468" xr:uid="{00000000-0005-0000-0000-00005C150000}"/>
    <cellStyle name="Normal 51 3 4 3 2" xfId="15520" xr:uid="{00000000-0005-0000-0000-0000A03C0000}"/>
    <cellStyle name="Normal 51 3 4 3 2 3" xfId="30615" xr:uid="{00000000-0005-0000-0000-000097770000}"/>
    <cellStyle name="Normal 51 3 4 3 3" xfId="10500" xr:uid="{00000000-0005-0000-0000-000004290000}"/>
    <cellStyle name="Normal 51 3 4 3 3 3" xfId="25598" xr:uid="{00000000-0005-0000-0000-0000FE630000}"/>
    <cellStyle name="Normal 51 3 4 3 5" xfId="20585" xr:uid="{00000000-0005-0000-0000-000069500000}"/>
    <cellStyle name="Normal 51 3 4 4" xfId="12178" xr:uid="{00000000-0005-0000-0000-0000922F0000}"/>
    <cellStyle name="Normal 51 3 4 4 3" xfId="27273" xr:uid="{00000000-0005-0000-0000-0000896A0000}"/>
    <cellStyle name="Normal 51 3 4 5" xfId="7157" xr:uid="{00000000-0005-0000-0000-0000F51B0000}"/>
    <cellStyle name="Normal 51 3 4 5 3" xfId="22256" xr:uid="{00000000-0005-0000-0000-0000F0560000}"/>
    <cellStyle name="Normal 51 3 4 7" xfId="17243" xr:uid="{00000000-0005-0000-0000-00005B430000}"/>
    <cellStyle name="Normal 51 3 5" xfId="2939" xr:uid="{00000000-0005-0000-0000-00007B0B0000}"/>
    <cellStyle name="Normal 51 3 5 2" xfId="13013" xr:uid="{00000000-0005-0000-0000-0000D5320000}"/>
    <cellStyle name="Normal 51 3 5 2 3" xfId="28108" xr:uid="{00000000-0005-0000-0000-0000CC6D0000}"/>
    <cellStyle name="Normal 51 3 5 3" xfId="7993" xr:uid="{00000000-0005-0000-0000-0000391F0000}"/>
    <cellStyle name="Normal 51 3 5 3 3" xfId="23091" xr:uid="{00000000-0005-0000-0000-0000335A0000}"/>
    <cellStyle name="Normal 51 3 5 5" xfId="18078" xr:uid="{00000000-0005-0000-0000-00009E460000}"/>
    <cellStyle name="Normal 51 3 6" xfId="4632" xr:uid="{00000000-0005-0000-0000-000018120000}"/>
    <cellStyle name="Normal 51 3 6 2" xfId="14684" xr:uid="{00000000-0005-0000-0000-00005C390000}"/>
    <cellStyle name="Normal 51 3 6 2 3" xfId="29779" xr:uid="{00000000-0005-0000-0000-000053740000}"/>
    <cellStyle name="Normal 51 3 6 3" xfId="9664" xr:uid="{00000000-0005-0000-0000-0000C0250000}"/>
    <cellStyle name="Normal 51 3 6 3 3" xfId="24762" xr:uid="{00000000-0005-0000-0000-0000BA600000}"/>
    <cellStyle name="Normal 51 3 6 5" xfId="19749" xr:uid="{00000000-0005-0000-0000-0000254D0000}"/>
    <cellStyle name="Normal 51 3 7" xfId="11342" xr:uid="{00000000-0005-0000-0000-00004E2C0000}"/>
    <cellStyle name="Normal 51 3 7 3" xfId="26437" xr:uid="{00000000-0005-0000-0000-000045670000}"/>
    <cellStyle name="Normal 51 3 8" xfId="6321" xr:uid="{00000000-0005-0000-0000-0000B1180000}"/>
    <cellStyle name="Normal 51 3 8 3" xfId="21420" xr:uid="{00000000-0005-0000-0000-0000AC530000}"/>
    <cellStyle name="Normal 51 4" xfId="1347" xr:uid="{00000000-0005-0000-0000-000043050000}"/>
    <cellStyle name="Normal 51 4 2" xfId="1770" xr:uid="{00000000-0005-0000-0000-0000EA060000}"/>
    <cellStyle name="Normal 51 4 2 2" xfId="2609" xr:uid="{00000000-0005-0000-0000-0000310A0000}"/>
    <cellStyle name="Normal 51 4 2 2 2" xfId="4298" xr:uid="{00000000-0005-0000-0000-0000CA100000}"/>
    <cellStyle name="Normal 51 4 2 2 2 2" xfId="14371" xr:uid="{00000000-0005-0000-0000-000023380000}"/>
    <cellStyle name="Normal 51 4 2 2 2 2 3" xfId="29466" xr:uid="{00000000-0005-0000-0000-00001A730000}"/>
    <cellStyle name="Normal 51 4 2 2 2 3" xfId="9351" xr:uid="{00000000-0005-0000-0000-000087240000}"/>
    <cellStyle name="Normal 51 4 2 2 2 3 3" xfId="24449" xr:uid="{00000000-0005-0000-0000-0000815F0000}"/>
    <cellStyle name="Normal 51 4 2 2 2 5" xfId="19436" xr:uid="{00000000-0005-0000-0000-0000EC4B0000}"/>
    <cellStyle name="Normal 51 4 2 2 3" xfId="5990" xr:uid="{00000000-0005-0000-0000-000066170000}"/>
    <cellStyle name="Normal 51 4 2 2 3 2" xfId="16042" xr:uid="{00000000-0005-0000-0000-0000AA3E0000}"/>
    <cellStyle name="Normal 51 4 2 2 3 2 3" xfId="31137" xr:uid="{00000000-0005-0000-0000-0000A1790000}"/>
    <cellStyle name="Normal 51 4 2 2 3 3" xfId="11022" xr:uid="{00000000-0005-0000-0000-00000E2B0000}"/>
    <cellStyle name="Normal 51 4 2 2 3 3 3" xfId="26120" xr:uid="{00000000-0005-0000-0000-000008660000}"/>
    <cellStyle name="Normal 51 4 2 2 3 5" xfId="21107" xr:uid="{00000000-0005-0000-0000-000073520000}"/>
    <cellStyle name="Normal 51 4 2 2 4" xfId="12700" xr:uid="{00000000-0005-0000-0000-00009C310000}"/>
    <cellStyle name="Normal 51 4 2 2 4 3" xfId="27795" xr:uid="{00000000-0005-0000-0000-0000936C0000}"/>
    <cellStyle name="Normal 51 4 2 2 5" xfId="7679" xr:uid="{00000000-0005-0000-0000-0000FF1D0000}"/>
    <cellStyle name="Normal 51 4 2 2 5 3" xfId="22778" xr:uid="{00000000-0005-0000-0000-0000FA580000}"/>
    <cellStyle name="Normal 51 4 2 2 7" xfId="17765" xr:uid="{00000000-0005-0000-0000-000065450000}"/>
    <cellStyle name="Normal 51 4 2 3" xfId="3461" xr:uid="{00000000-0005-0000-0000-0000850D0000}"/>
    <cellStyle name="Normal 51 4 2 3 2" xfId="13535" xr:uid="{00000000-0005-0000-0000-0000DF340000}"/>
    <cellStyle name="Normal 51 4 2 3 2 3" xfId="28630" xr:uid="{00000000-0005-0000-0000-0000D66F0000}"/>
    <cellStyle name="Normal 51 4 2 3 3" xfId="8515" xr:uid="{00000000-0005-0000-0000-000043210000}"/>
    <cellStyle name="Normal 51 4 2 3 3 3" xfId="23613" xr:uid="{00000000-0005-0000-0000-00003D5C0000}"/>
    <cellStyle name="Normal 51 4 2 3 5" xfId="18600" xr:uid="{00000000-0005-0000-0000-0000A8480000}"/>
    <cellStyle name="Normal 51 4 2 4" xfId="5154" xr:uid="{00000000-0005-0000-0000-000022140000}"/>
    <cellStyle name="Normal 51 4 2 4 2" xfId="15206" xr:uid="{00000000-0005-0000-0000-0000663B0000}"/>
    <cellStyle name="Normal 51 4 2 4 2 3" xfId="30301" xr:uid="{00000000-0005-0000-0000-00005D760000}"/>
    <cellStyle name="Normal 51 4 2 4 3" xfId="10186" xr:uid="{00000000-0005-0000-0000-0000CA270000}"/>
    <cellStyle name="Normal 51 4 2 4 3 3" xfId="25284" xr:uid="{00000000-0005-0000-0000-0000C4620000}"/>
    <cellStyle name="Normal 51 4 2 4 5" xfId="20271" xr:uid="{00000000-0005-0000-0000-00002F4F0000}"/>
    <cellStyle name="Normal 51 4 2 5" xfId="11864" xr:uid="{00000000-0005-0000-0000-0000582E0000}"/>
    <cellStyle name="Normal 51 4 2 5 3" xfId="26959" xr:uid="{00000000-0005-0000-0000-00004F690000}"/>
    <cellStyle name="Normal 51 4 2 6" xfId="6843" xr:uid="{00000000-0005-0000-0000-0000BB1A0000}"/>
    <cellStyle name="Normal 51 4 2 6 3" xfId="21942" xr:uid="{00000000-0005-0000-0000-0000B6550000}"/>
    <cellStyle name="Normal 51 4 2 8" xfId="16929" xr:uid="{00000000-0005-0000-0000-000021420000}"/>
    <cellStyle name="Normal 51 4 3" xfId="2191" xr:uid="{00000000-0005-0000-0000-00008F080000}"/>
    <cellStyle name="Normal 51 4 3 2" xfId="3880" xr:uid="{00000000-0005-0000-0000-0000280F0000}"/>
    <cellStyle name="Normal 51 4 3 2 2" xfId="13953" xr:uid="{00000000-0005-0000-0000-000081360000}"/>
    <cellStyle name="Normal 51 4 3 2 2 3" xfId="29048" xr:uid="{00000000-0005-0000-0000-000078710000}"/>
    <cellStyle name="Normal 51 4 3 2 3" xfId="8933" xr:uid="{00000000-0005-0000-0000-0000E5220000}"/>
    <cellStyle name="Normal 51 4 3 2 3 3" xfId="24031" xr:uid="{00000000-0005-0000-0000-0000DF5D0000}"/>
    <cellStyle name="Normal 51 4 3 2 5" xfId="19018" xr:uid="{00000000-0005-0000-0000-00004A4A0000}"/>
    <cellStyle name="Normal 51 4 3 3" xfId="5572" xr:uid="{00000000-0005-0000-0000-0000C4150000}"/>
    <cellStyle name="Normal 51 4 3 3 2" xfId="15624" xr:uid="{00000000-0005-0000-0000-0000083D0000}"/>
    <cellStyle name="Normal 51 4 3 3 2 3" xfId="30719" xr:uid="{00000000-0005-0000-0000-0000FF770000}"/>
    <cellStyle name="Normal 51 4 3 3 3" xfId="10604" xr:uid="{00000000-0005-0000-0000-00006C290000}"/>
    <cellStyle name="Normal 51 4 3 3 3 3" xfId="25702" xr:uid="{00000000-0005-0000-0000-000066640000}"/>
    <cellStyle name="Normal 51 4 3 3 5" xfId="20689" xr:uid="{00000000-0005-0000-0000-0000D1500000}"/>
    <cellStyle name="Normal 51 4 3 4" xfId="12282" xr:uid="{00000000-0005-0000-0000-0000FA2F0000}"/>
    <cellStyle name="Normal 51 4 3 4 3" xfId="27377" xr:uid="{00000000-0005-0000-0000-0000F16A0000}"/>
    <cellStyle name="Normal 51 4 3 5" xfId="7261" xr:uid="{00000000-0005-0000-0000-00005D1C0000}"/>
    <cellStyle name="Normal 51 4 3 5 3" xfId="22360" xr:uid="{00000000-0005-0000-0000-000058570000}"/>
    <cellStyle name="Normal 51 4 3 7" xfId="17347" xr:uid="{00000000-0005-0000-0000-0000C3430000}"/>
    <cellStyle name="Normal 51 4 4" xfId="3043" xr:uid="{00000000-0005-0000-0000-0000E30B0000}"/>
    <cellStyle name="Normal 51 4 4 2" xfId="13117" xr:uid="{00000000-0005-0000-0000-00003D330000}"/>
    <cellStyle name="Normal 51 4 4 2 3" xfId="28212" xr:uid="{00000000-0005-0000-0000-0000346E0000}"/>
    <cellStyle name="Normal 51 4 4 3" xfId="8097" xr:uid="{00000000-0005-0000-0000-0000A11F0000}"/>
    <cellStyle name="Normal 51 4 4 3 3" xfId="23195" xr:uid="{00000000-0005-0000-0000-00009B5A0000}"/>
    <cellStyle name="Normal 51 4 4 5" xfId="18182" xr:uid="{00000000-0005-0000-0000-000006470000}"/>
    <cellStyle name="Normal 51 4 5" xfId="4736" xr:uid="{00000000-0005-0000-0000-000080120000}"/>
    <cellStyle name="Normal 51 4 5 2" xfId="14788" xr:uid="{00000000-0005-0000-0000-0000C4390000}"/>
    <cellStyle name="Normal 51 4 5 2 3" xfId="29883" xr:uid="{00000000-0005-0000-0000-0000BB740000}"/>
    <cellStyle name="Normal 51 4 5 3" xfId="9768" xr:uid="{00000000-0005-0000-0000-000028260000}"/>
    <cellStyle name="Normal 51 4 5 3 3" xfId="24866" xr:uid="{00000000-0005-0000-0000-000022610000}"/>
    <cellStyle name="Normal 51 4 5 5" xfId="19853" xr:uid="{00000000-0005-0000-0000-00008D4D0000}"/>
    <cellStyle name="Normal 51 4 6" xfId="11446" xr:uid="{00000000-0005-0000-0000-0000B62C0000}"/>
    <cellStyle name="Normal 51 4 6 3" xfId="26541" xr:uid="{00000000-0005-0000-0000-0000AD670000}"/>
    <cellStyle name="Normal 51 4 7" xfId="6425" xr:uid="{00000000-0005-0000-0000-000019190000}"/>
    <cellStyle name="Normal 51 4 7 3" xfId="21524" xr:uid="{00000000-0005-0000-0000-000014540000}"/>
    <cellStyle name="Normal 51 4 9" xfId="16511" xr:uid="{00000000-0005-0000-0000-00007F400000}"/>
    <cellStyle name="Normal 51 5" xfId="1560" xr:uid="{00000000-0005-0000-0000-000018060000}"/>
    <cellStyle name="Normal 51 5 2" xfId="2401" xr:uid="{00000000-0005-0000-0000-000061090000}"/>
    <cellStyle name="Normal 51 5 2 2" xfId="4090" xr:uid="{00000000-0005-0000-0000-0000FA0F0000}"/>
    <cellStyle name="Normal 51 5 2 2 2" xfId="14163" xr:uid="{00000000-0005-0000-0000-000053370000}"/>
    <cellStyle name="Normal 51 5 2 2 2 3" xfId="29258" xr:uid="{00000000-0005-0000-0000-00004A720000}"/>
    <cellStyle name="Normal 51 5 2 2 3" xfId="9143" xr:uid="{00000000-0005-0000-0000-0000B7230000}"/>
    <cellStyle name="Normal 51 5 2 2 3 3" xfId="24241" xr:uid="{00000000-0005-0000-0000-0000B15E0000}"/>
    <cellStyle name="Normal 51 5 2 2 5" xfId="19228" xr:uid="{00000000-0005-0000-0000-00001C4B0000}"/>
    <cellStyle name="Normal 51 5 2 3" xfId="5782" xr:uid="{00000000-0005-0000-0000-000096160000}"/>
    <cellStyle name="Normal 51 5 2 3 2" xfId="15834" xr:uid="{00000000-0005-0000-0000-0000DA3D0000}"/>
    <cellStyle name="Normal 51 5 2 3 2 3" xfId="30929" xr:uid="{00000000-0005-0000-0000-0000D1780000}"/>
    <cellStyle name="Normal 51 5 2 3 3" xfId="10814" xr:uid="{00000000-0005-0000-0000-00003E2A0000}"/>
    <cellStyle name="Normal 51 5 2 3 3 3" xfId="25912" xr:uid="{00000000-0005-0000-0000-000038650000}"/>
    <cellStyle name="Normal 51 5 2 3 5" xfId="20899" xr:uid="{00000000-0005-0000-0000-0000A3510000}"/>
    <cellStyle name="Normal 51 5 2 4" xfId="12492" xr:uid="{00000000-0005-0000-0000-0000CC300000}"/>
    <cellStyle name="Normal 51 5 2 4 3" xfId="27587" xr:uid="{00000000-0005-0000-0000-0000C36B0000}"/>
    <cellStyle name="Normal 51 5 2 5" xfId="7471" xr:uid="{00000000-0005-0000-0000-00002F1D0000}"/>
    <cellStyle name="Normal 51 5 2 5 3" xfId="22570" xr:uid="{00000000-0005-0000-0000-00002A580000}"/>
    <cellStyle name="Normal 51 5 2 7" xfId="17557" xr:uid="{00000000-0005-0000-0000-000095440000}"/>
    <cellStyle name="Normal 51 5 3" xfId="3253" xr:uid="{00000000-0005-0000-0000-0000B50C0000}"/>
    <cellStyle name="Normal 51 5 3 2" xfId="13327" xr:uid="{00000000-0005-0000-0000-00000F340000}"/>
    <cellStyle name="Normal 51 5 3 2 3" xfId="28422" xr:uid="{00000000-0005-0000-0000-0000066F0000}"/>
    <cellStyle name="Normal 51 5 3 3" xfId="8307" xr:uid="{00000000-0005-0000-0000-000073200000}"/>
    <cellStyle name="Normal 51 5 3 3 3" xfId="23405" xr:uid="{00000000-0005-0000-0000-00006D5B0000}"/>
    <cellStyle name="Normal 51 5 3 5" xfId="18392" xr:uid="{00000000-0005-0000-0000-0000D8470000}"/>
    <cellStyle name="Normal 51 5 4" xfId="4946" xr:uid="{00000000-0005-0000-0000-000052130000}"/>
    <cellStyle name="Normal 51 5 4 2" xfId="14998" xr:uid="{00000000-0005-0000-0000-0000963A0000}"/>
    <cellStyle name="Normal 51 5 4 2 3" xfId="30093" xr:uid="{00000000-0005-0000-0000-00008D750000}"/>
    <cellStyle name="Normal 51 5 4 3" xfId="9978" xr:uid="{00000000-0005-0000-0000-0000FA260000}"/>
    <cellStyle name="Normal 51 5 4 3 3" xfId="25076" xr:uid="{00000000-0005-0000-0000-0000F4610000}"/>
    <cellStyle name="Normal 51 5 4 5" xfId="20063" xr:uid="{00000000-0005-0000-0000-00005F4E0000}"/>
    <cellStyle name="Normal 51 5 5" xfId="11656" xr:uid="{00000000-0005-0000-0000-0000882D0000}"/>
    <cellStyle name="Normal 51 5 5 3" xfId="26751" xr:uid="{00000000-0005-0000-0000-00007F680000}"/>
    <cellStyle name="Normal 51 5 6" xfId="6635" xr:uid="{00000000-0005-0000-0000-0000EB190000}"/>
    <cellStyle name="Normal 51 5 6 3" xfId="21734" xr:uid="{00000000-0005-0000-0000-0000E6540000}"/>
    <cellStyle name="Normal 51 5 8" xfId="16721" xr:uid="{00000000-0005-0000-0000-000051410000}"/>
    <cellStyle name="Normal 51 6" xfId="1981" xr:uid="{00000000-0005-0000-0000-0000BD070000}"/>
    <cellStyle name="Normal 51 6 2" xfId="3672" xr:uid="{00000000-0005-0000-0000-0000580E0000}"/>
    <cellStyle name="Normal 51 6 2 2" xfId="13745" xr:uid="{00000000-0005-0000-0000-0000B1350000}"/>
    <cellStyle name="Normal 51 6 2 2 3" xfId="28840" xr:uid="{00000000-0005-0000-0000-0000A8700000}"/>
    <cellStyle name="Normal 51 6 2 3" xfId="8725" xr:uid="{00000000-0005-0000-0000-000015220000}"/>
    <cellStyle name="Normal 51 6 2 3 3" xfId="23823" xr:uid="{00000000-0005-0000-0000-00000F5D0000}"/>
    <cellStyle name="Normal 51 6 2 5" xfId="18810" xr:uid="{00000000-0005-0000-0000-00007A490000}"/>
    <cellStyle name="Normal 51 6 3" xfId="5364" xr:uid="{00000000-0005-0000-0000-0000F4140000}"/>
    <cellStyle name="Normal 51 6 3 2" xfId="15416" xr:uid="{00000000-0005-0000-0000-0000383C0000}"/>
    <cellStyle name="Normal 51 6 3 2 3" xfId="30511" xr:uid="{00000000-0005-0000-0000-00002F770000}"/>
    <cellStyle name="Normal 51 6 3 3" xfId="10396" xr:uid="{00000000-0005-0000-0000-00009C280000}"/>
    <cellStyle name="Normal 51 6 3 3 3" xfId="25494" xr:uid="{00000000-0005-0000-0000-000096630000}"/>
    <cellStyle name="Normal 51 6 3 5" xfId="20481" xr:uid="{00000000-0005-0000-0000-000001500000}"/>
    <cellStyle name="Normal 51 6 4" xfId="12074" xr:uid="{00000000-0005-0000-0000-00002A2F0000}"/>
    <cellStyle name="Normal 51 6 4 3" xfId="27169" xr:uid="{00000000-0005-0000-0000-0000216A0000}"/>
    <cellStyle name="Normal 51 6 5" xfId="7053" xr:uid="{00000000-0005-0000-0000-00008D1B0000}"/>
    <cellStyle name="Normal 51 6 5 3" xfId="22152" xr:uid="{00000000-0005-0000-0000-000088560000}"/>
    <cellStyle name="Normal 51 6 7" xfId="17139" xr:uid="{00000000-0005-0000-0000-0000F3420000}"/>
    <cellStyle name="Normal 51 7" xfId="2831" xr:uid="{00000000-0005-0000-0000-00000F0B0000}"/>
    <cellStyle name="Normal 51 7 2" xfId="12909" xr:uid="{00000000-0005-0000-0000-00006D320000}"/>
    <cellStyle name="Normal 51 7 2 3" xfId="28004" xr:uid="{00000000-0005-0000-0000-0000646D0000}"/>
    <cellStyle name="Normal 51 7 3" xfId="7889" xr:uid="{00000000-0005-0000-0000-0000D11E0000}"/>
    <cellStyle name="Normal 51 7 3 3" xfId="22987" xr:uid="{00000000-0005-0000-0000-0000CB590000}"/>
    <cellStyle name="Normal 51 7 5" xfId="17974" xr:uid="{00000000-0005-0000-0000-000036460000}"/>
    <cellStyle name="Normal 51 8" xfId="4525" xr:uid="{00000000-0005-0000-0000-0000AD110000}"/>
    <cellStyle name="Normal 51 8 2" xfId="14580" xr:uid="{00000000-0005-0000-0000-0000F4380000}"/>
    <cellStyle name="Normal 51 8 2 3" xfId="29675" xr:uid="{00000000-0005-0000-0000-0000EB730000}"/>
    <cellStyle name="Normal 51 8 3" xfId="9560" xr:uid="{00000000-0005-0000-0000-000058250000}"/>
    <cellStyle name="Normal 51 8 3 3" xfId="24658" xr:uid="{00000000-0005-0000-0000-000052600000}"/>
    <cellStyle name="Normal 51 8 5" xfId="19645" xr:uid="{00000000-0005-0000-0000-0000BD4C0000}"/>
    <cellStyle name="Normal 51 9" xfId="11236" xr:uid="{00000000-0005-0000-0000-0000E42B0000}"/>
    <cellStyle name="Normal 51 9 3" xfId="26333" xr:uid="{00000000-0005-0000-0000-0000DD660000}"/>
    <cellStyle name="Normal 52" xfId="858" xr:uid="{00000000-0005-0000-0000-00005A030000}"/>
    <cellStyle name="Normal 52 10" xfId="6216" xr:uid="{00000000-0005-0000-0000-000048180000}"/>
    <cellStyle name="Normal 52 10 3" xfId="21317" xr:uid="{00000000-0005-0000-0000-000045530000}"/>
    <cellStyle name="Normal 52 12" xfId="16302" xr:uid="{00000000-0005-0000-0000-0000AE3F0000}"/>
    <cellStyle name="Normal 52 2" xfId="1181" xr:uid="{00000000-0005-0000-0000-00009D040000}"/>
    <cellStyle name="Normal 52 2 11" xfId="16356" xr:uid="{00000000-0005-0000-0000-0000E43F0000}"/>
    <cellStyle name="Normal 52 2 2" xfId="1289" xr:uid="{00000000-0005-0000-0000-000009050000}"/>
    <cellStyle name="Normal 52 2 2 10" xfId="16460" xr:uid="{00000000-0005-0000-0000-00004C400000}"/>
    <cellStyle name="Normal 52 2 2 2" xfId="1506" xr:uid="{00000000-0005-0000-0000-0000E2050000}"/>
    <cellStyle name="Normal 52 2 2 2 2" xfId="1927" xr:uid="{00000000-0005-0000-0000-000087070000}"/>
    <cellStyle name="Normal 52 2 2 2 2 2" xfId="2766" xr:uid="{00000000-0005-0000-0000-0000CE0A0000}"/>
    <cellStyle name="Normal 52 2 2 2 2 2 2" xfId="4455" xr:uid="{00000000-0005-0000-0000-000067110000}"/>
    <cellStyle name="Normal 52 2 2 2 2 2 2 2" xfId="14528" xr:uid="{00000000-0005-0000-0000-0000C0380000}"/>
    <cellStyle name="Normal 52 2 2 2 2 2 2 2 3" xfId="29623" xr:uid="{00000000-0005-0000-0000-0000B7730000}"/>
    <cellStyle name="Normal 52 2 2 2 2 2 2 3" xfId="9508" xr:uid="{00000000-0005-0000-0000-000024250000}"/>
    <cellStyle name="Normal 52 2 2 2 2 2 2 3 3" xfId="24606" xr:uid="{00000000-0005-0000-0000-00001E600000}"/>
    <cellStyle name="Normal 52 2 2 2 2 2 2 5" xfId="19593" xr:uid="{00000000-0005-0000-0000-0000894C0000}"/>
    <cellStyle name="Normal 52 2 2 2 2 2 3" xfId="6147" xr:uid="{00000000-0005-0000-0000-000003180000}"/>
    <cellStyle name="Normal 52 2 2 2 2 2 3 2" xfId="16199" xr:uid="{00000000-0005-0000-0000-0000473F0000}"/>
    <cellStyle name="Normal 52 2 2 2 2 2 3 3" xfId="11179" xr:uid="{00000000-0005-0000-0000-0000AB2B0000}"/>
    <cellStyle name="Normal 52 2 2 2 2 2 3 3 3" xfId="26277" xr:uid="{00000000-0005-0000-0000-0000A5660000}"/>
    <cellStyle name="Normal 52 2 2 2 2 2 3 5" xfId="21264" xr:uid="{00000000-0005-0000-0000-000010530000}"/>
    <cellStyle name="Normal 52 2 2 2 2 2 4" xfId="12857" xr:uid="{00000000-0005-0000-0000-000039320000}"/>
    <cellStyle name="Normal 52 2 2 2 2 2 4 3" xfId="27952" xr:uid="{00000000-0005-0000-0000-0000306D0000}"/>
    <cellStyle name="Normal 52 2 2 2 2 2 5" xfId="7836" xr:uid="{00000000-0005-0000-0000-00009C1E0000}"/>
    <cellStyle name="Normal 52 2 2 2 2 2 5 3" xfId="22935" xr:uid="{00000000-0005-0000-0000-000097590000}"/>
    <cellStyle name="Normal 52 2 2 2 2 2 7" xfId="17922" xr:uid="{00000000-0005-0000-0000-000002460000}"/>
    <cellStyle name="Normal 52 2 2 2 2 3" xfId="3618" xr:uid="{00000000-0005-0000-0000-0000220E0000}"/>
    <cellStyle name="Normal 52 2 2 2 2 3 2" xfId="13692" xr:uid="{00000000-0005-0000-0000-00007C350000}"/>
    <cellStyle name="Normal 52 2 2 2 2 3 2 3" xfId="28787" xr:uid="{00000000-0005-0000-0000-000073700000}"/>
    <cellStyle name="Normal 52 2 2 2 2 3 3" xfId="8672" xr:uid="{00000000-0005-0000-0000-0000E0210000}"/>
    <cellStyle name="Normal 52 2 2 2 2 3 3 3" xfId="23770" xr:uid="{00000000-0005-0000-0000-0000DA5C0000}"/>
    <cellStyle name="Normal 52 2 2 2 2 3 5" xfId="18757" xr:uid="{00000000-0005-0000-0000-000045490000}"/>
    <cellStyle name="Normal 52 2 2 2 2 4" xfId="5311" xr:uid="{00000000-0005-0000-0000-0000BF140000}"/>
    <cellStyle name="Normal 52 2 2 2 2 4 2" xfId="15363" xr:uid="{00000000-0005-0000-0000-0000033C0000}"/>
    <cellStyle name="Normal 52 2 2 2 2 4 2 3" xfId="30458" xr:uid="{00000000-0005-0000-0000-0000FA760000}"/>
    <cellStyle name="Normal 52 2 2 2 2 4 3" xfId="10343" xr:uid="{00000000-0005-0000-0000-000067280000}"/>
    <cellStyle name="Normal 52 2 2 2 2 4 3 3" xfId="25441" xr:uid="{00000000-0005-0000-0000-000061630000}"/>
    <cellStyle name="Normal 52 2 2 2 2 4 5" xfId="20428" xr:uid="{00000000-0005-0000-0000-0000CC4F0000}"/>
    <cellStyle name="Normal 52 2 2 2 2 5" xfId="12021" xr:uid="{00000000-0005-0000-0000-0000F52E0000}"/>
    <cellStyle name="Normal 52 2 2 2 2 5 3" xfId="27116" xr:uid="{00000000-0005-0000-0000-0000EC690000}"/>
    <cellStyle name="Normal 52 2 2 2 2 6" xfId="7000" xr:uid="{00000000-0005-0000-0000-0000581B0000}"/>
    <cellStyle name="Normal 52 2 2 2 2 6 3" xfId="22099" xr:uid="{00000000-0005-0000-0000-000053560000}"/>
    <cellStyle name="Normal 52 2 2 2 2 8" xfId="17086" xr:uid="{00000000-0005-0000-0000-0000BE420000}"/>
    <cellStyle name="Normal 52 2 2 2 3" xfId="2348" xr:uid="{00000000-0005-0000-0000-00002C090000}"/>
    <cellStyle name="Normal 52 2 2 2 3 2" xfId="4037" xr:uid="{00000000-0005-0000-0000-0000C50F0000}"/>
    <cellStyle name="Normal 52 2 2 2 3 2 2" xfId="14110" xr:uid="{00000000-0005-0000-0000-00001E370000}"/>
    <cellStyle name="Normal 52 2 2 2 3 2 2 3" xfId="29205" xr:uid="{00000000-0005-0000-0000-000015720000}"/>
    <cellStyle name="Normal 52 2 2 2 3 2 3" xfId="9090" xr:uid="{00000000-0005-0000-0000-000082230000}"/>
    <cellStyle name="Normal 52 2 2 2 3 2 3 3" xfId="24188" xr:uid="{00000000-0005-0000-0000-00007C5E0000}"/>
    <cellStyle name="Normal 52 2 2 2 3 2 5" xfId="19175" xr:uid="{00000000-0005-0000-0000-0000E74A0000}"/>
    <cellStyle name="Normal 52 2 2 2 3 3" xfId="5729" xr:uid="{00000000-0005-0000-0000-000061160000}"/>
    <cellStyle name="Normal 52 2 2 2 3 3 2" xfId="15781" xr:uid="{00000000-0005-0000-0000-0000A53D0000}"/>
    <cellStyle name="Normal 52 2 2 2 3 3 2 3" xfId="30876" xr:uid="{00000000-0005-0000-0000-00009C780000}"/>
    <cellStyle name="Normal 52 2 2 2 3 3 3" xfId="10761" xr:uid="{00000000-0005-0000-0000-0000092A0000}"/>
    <cellStyle name="Normal 52 2 2 2 3 3 3 3" xfId="25859" xr:uid="{00000000-0005-0000-0000-000003650000}"/>
    <cellStyle name="Normal 52 2 2 2 3 3 5" xfId="20846" xr:uid="{00000000-0005-0000-0000-00006E510000}"/>
    <cellStyle name="Normal 52 2 2 2 3 4" xfId="12439" xr:uid="{00000000-0005-0000-0000-000097300000}"/>
    <cellStyle name="Normal 52 2 2 2 3 4 3" xfId="27534" xr:uid="{00000000-0005-0000-0000-00008E6B0000}"/>
    <cellStyle name="Normal 52 2 2 2 3 5" xfId="7418" xr:uid="{00000000-0005-0000-0000-0000FA1C0000}"/>
    <cellStyle name="Normal 52 2 2 2 3 5 3" xfId="22517" xr:uid="{00000000-0005-0000-0000-0000F5570000}"/>
    <cellStyle name="Normal 52 2 2 2 3 7" xfId="17504" xr:uid="{00000000-0005-0000-0000-000060440000}"/>
    <cellStyle name="Normal 52 2 2 2 4" xfId="3200" xr:uid="{00000000-0005-0000-0000-0000800C0000}"/>
    <cellStyle name="Normal 52 2 2 2 4 2" xfId="13274" xr:uid="{00000000-0005-0000-0000-0000DA330000}"/>
    <cellStyle name="Normal 52 2 2 2 4 2 3" xfId="28369" xr:uid="{00000000-0005-0000-0000-0000D16E0000}"/>
    <cellStyle name="Normal 52 2 2 2 4 3" xfId="8254" xr:uid="{00000000-0005-0000-0000-00003E200000}"/>
    <cellStyle name="Normal 52 2 2 2 4 3 3" xfId="23352" xr:uid="{00000000-0005-0000-0000-0000385B0000}"/>
    <cellStyle name="Normal 52 2 2 2 4 5" xfId="18339" xr:uid="{00000000-0005-0000-0000-0000A3470000}"/>
    <cellStyle name="Normal 52 2 2 2 5" xfId="4893" xr:uid="{00000000-0005-0000-0000-00001D130000}"/>
    <cellStyle name="Normal 52 2 2 2 5 2" xfId="14945" xr:uid="{00000000-0005-0000-0000-0000613A0000}"/>
    <cellStyle name="Normal 52 2 2 2 5 2 3" xfId="30040" xr:uid="{00000000-0005-0000-0000-000058750000}"/>
    <cellStyle name="Normal 52 2 2 2 5 3" xfId="9925" xr:uid="{00000000-0005-0000-0000-0000C5260000}"/>
    <cellStyle name="Normal 52 2 2 2 5 3 3" xfId="25023" xr:uid="{00000000-0005-0000-0000-0000BF610000}"/>
    <cellStyle name="Normal 52 2 2 2 5 5" xfId="20010" xr:uid="{00000000-0005-0000-0000-00002A4E0000}"/>
    <cellStyle name="Normal 52 2 2 2 6" xfId="11603" xr:uid="{00000000-0005-0000-0000-0000532D0000}"/>
    <cellStyle name="Normal 52 2 2 2 6 3" xfId="26698" xr:uid="{00000000-0005-0000-0000-00004A680000}"/>
    <cellStyle name="Normal 52 2 2 2 7" xfId="6582" xr:uid="{00000000-0005-0000-0000-0000B6190000}"/>
    <cellStyle name="Normal 52 2 2 2 7 3" xfId="21681" xr:uid="{00000000-0005-0000-0000-0000B1540000}"/>
    <cellStyle name="Normal 52 2 2 2 9" xfId="16668" xr:uid="{00000000-0005-0000-0000-00001C410000}"/>
    <cellStyle name="Normal 52 2 2 3" xfId="1719" xr:uid="{00000000-0005-0000-0000-0000B7060000}"/>
    <cellStyle name="Normal 52 2 2 3 2" xfId="2558" xr:uid="{00000000-0005-0000-0000-0000FE090000}"/>
    <cellStyle name="Normal 52 2 2 3 2 2" xfId="4247" xr:uid="{00000000-0005-0000-0000-000097100000}"/>
    <cellStyle name="Normal 52 2 2 3 2 2 2" xfId="14320" xr:uid="{00000000-0005-0000-0000-0000F0370000}"/>
    <cellStyle name="Normal 52 2 2 3 2 2 2 3" xfId="29415" xr:uid="{00000000-0005-0000-0000-0000E7720000}"/>
    <cellStyle name="Normal 52 2 2 3 2 2 3" xfId="9300" xr:uid="{00000000-0005-0000-0000-000054240000}"/>
    <cellStyle name="Normal 52 2 2 3 2 2 3 3" xfId="24398" xr:uid="{00000000-0005-0000-0000-00004E5F0000}"/>
    <cellStyle name="Normal 52 2 2 3 2 2 5" xfId="19385" xr:uid="{00000000-0005-0000-0000-0000B94B0000}"/>
    <cellStyle name="Normal 52 2 2 3 2 3" xfId="5939" xr:uid="{00000000-0005-0000-0000-000033170000}"/>
    <cellStyle name="Normal 52 2 2 3 2 3 2" xfId="15991" xr:uid="{00000000-0005-0000-0000-0000773E0000}"/>
    <cellStyle name="Normal 52 2 2 3 2 3 2 3" xfId="31086" xr:uid="{00000000-0005-0000-0000-00006E790000}"/>
    <cellStyle name="Normal 52 2 2 3 2 3 3" xfId="10971" xr:uid="{00000000-0005-0000-0000-0000DB2A0000}"/>
    <cellStyle name="Normal 52 2 2 3 2 3 3 3" xfId="26069" xr:uid="{00000000-0005-0000-0000-0000D5650000}"/>
    <cellStyle name="Normal 52 2 2 3 2 3 5" xfId="21056" xr:uid="{00000000-0005-0000-0000-000040520000}"/>
    <cellStyle name="Normal 52 2 2 3 2 4" xfId="12649" xr:uid="{00000000-0005-0000-0000-000069310000}"/>
    <cellStyle name="Normal 52 2 2 3 2 4 3" xfId="27744" xr:uid="{00000000-0005-0000-0000-0000606C0000}"/>
    <cellStyle name="Normal 52 2 2 3 2 5" xfId="7628" xr:uid="{00000000-0005-0000-0000-0000CC1D0000}"/>
    <cellStyle name="Normal 52 2 2 3 2 5 3" xfId="22727" xr:uid="{00000000-0005-0000-0000-0000C7580000}"/>
    <cellStyle name="Normal 52 2 2 3 2 7" xfId="17714" xr:uid="{00000000-0005-0000-0000-000032450000}"/>
    <cellStyle name="Normal 52 2 2 3 3" xfId="3410" xr:uid="{00000000-0005-0000-0000-0000520D0000}"/>
    <cellStyle name="Normal 52 2 2 3 3 2" xfId="13484" xr:uid="{00000000-0005-0000-0000-0000AC340000}"/>
    <cellStyle name="Normal 52 2 2 3 3 2 3" xfId="28579" xr:uid="{00000000-0005-0000-0000-0000A36F0000}"/>
    <cellStyle name="Normal 52 2 2 3 3 3" xfId="8464" xr:uid="{00000000-0005-0000-0000-000010210000}"/>
    <cellStyle name="Normal 52 2 2 3 3 3 3" xfId="23562" xr:uid="{00000000-0005-0000-0000-00000A5C0000}"/>
    <cellStyle name="Normal 52 2 2 3 3 5" xfId="18549" xr:uid="{00000000-0005-0000-0000-000075480000}"/>
    <cellStyle name="Normal 52 2 2 3 4" xfId="5103" xr:uid="{00000000-0005-0000-0000-0000EF130000}"/>
    <cellStyle name="Normal 52 2 2 3 4 2" xfId="15155" xr:uid="{00000000-0005-0000-0000-0000333B0000}"/>
    <cellStyle name="Normal 52 2 2 3 4 2 3" xfId="30250" xr:uid="{00000000-0005-0000-0000-00002A760000}"/>
    <cellStyle name="Normal 52 2 2 3 4 3" xfId="10135" xr:uid="{00000000-0005-0000-0000-000097270000}"/>
    <cellStyle name="Normal 52 2 2 3 4 3 3" xfId="25233" xr:uid="{00000000-0005-0000-0000-000091620000}"/>
    <cellStyle name="Normal 52 2 2 3 4 5" xfId="20220" xr:uid="{00000000-0005-0000-0000-0000FC4E0000}"/>
    <cellStyle name="Normal 52 2 2 3 5" xfId="11813" xr:uid="{00000000-0005-0000-0000-0000252E0000}"/>
    <cellStyle name="Normal 52 2 2 3 5 3" xfId="26908" xr:uid="{00000000-0005-0000-0000-00001C690000}"/>
    <cellStyle name="Normal 52 2 2 3 6" xfId="6792" xr:uid="{00000000-0005-0000-0000-0000881A0000}"/>
    <cellStyle name="Normal 52 2 2 3 6 3" xfId="21891" xr:uid="{00000000-0005-0000-0000-000083550000}"/>
    <cellStyle name="Normal 52 2 2 3 8" xfId="16878" xr:uid="{00000000-0005-0000-0000-0000EE410000}"/>
    <cellStyle name="Normal 52 2 2 4" xfId="2140" xr:uid="{00000000-0005-0000-0000-00005C080000}"/>
    <cellStyle name="Normal 52 2 2 4 2" xfId="3829" xr:uid="{00000000-0005-0000-0000-0000F50E0000}"/>
    <cellStyle name="Normal 52 2 2 4 2 2" xfId="13902" xr:uid="{00000000-0005-0000-0000-00004E360000}"/>
    <cellStyle name="Normal 52 2 2 4 2 2 3" xfId="28997" xr:uid="{00000000-0005-0000-0000-000045710000}"/>
    <cellStyle name="Normal 52 2 2 4 2 3" xfId="8882" xr:uid="{00000000-0005-0000-0000-0000B2220000}"/>
    <cellStyle name="Normal 52 2 2 4 2 3 3" xfId="23980" xr:uid="{00000000-0005-0000-0000-0000AC5D0000}"/>
    <cellStyle name="Normal 52 2 2 4 2 5" xfId="18967" xr:uid="{00000000-0005-0000-0000-0000174A0000}"/>
    <cellStyle name="Normal 52 2 2 4 3" xfId="5521" xr:uid="{00000000-0005-0000-0000-000091150000}"/>
    <cellStyle name="Normal 52 2 2 4 3 2" xfId="15573" xr:uid="{00000000-0005-0000-0000-0000D53C0000}"/>
    <cellStyle name="Normal 52 2 2 4 3 2 3" xfId="30668" xr:uid="{00000000-0005-0000-0000-0000CC770000}"/>
    <cellStyle name="Normal 52 2 2 4 3 3" xfId="10553" xr:uid="{00000000-0005-0000-0000-000039290000}"/>
    <cellStyle name="Normal 52 2 2 4 3 3 3" xfId="25651" xr:uid="{00000000-0005-0000-0000-000033640000}"/>
    <cellStyle name="Normal 52 2 2 4 3 5" xfId="20638" xr:uid="{00000000-0005-0000-0000-00009E500000}"/>
    <cellStyle name="Normal 52 2 2 4 4" xfId="12231" xr:uid="{00000000-0005-0000-0000-0000C72F0000}"/>
    <cellStyle name="Normal 52 2 2 4 4 3" xfId="27326" xr:uid="{00000000-0005-0000-0000-0000BE6A0000}"/>
    <cellStyle name="Normal 52 2 2 4 5" xfId="7210" xr:uid="{00000000-0005-0000-0000-00002A1C0000}"/>
    <cellStyle name="Normal 52 2 2 4 5 3" xfId="22309" xr:uid="{00000000-0005-0000-0000-000025570000}"/>
    <cellStyle name="Normal 52 2 2 4 7" xfId="17296" xr:uid="{00000000-0005-0000-0000-000090430000}"/>
    <cellStyle name="Normal 52 2 2 5" xfId="2992" xr:uid="{00000000-0005-0000-0000-0000B00B0000}"/>
    <cellStyle name="Normal 52 2 2 5 2" xfId="13066" xr:uid="{00000000-0005-0000-0000-00000A330000}"/>
    <cellStyle name="Normal 52 2 2 5 2 3" xfId="28161" xr:uid="{00000000-0005-0000-0000-0000016E0000}"/>
    <cellStyle name="Normal 52 2 2 5 3" xfId="8046" xr:uid="{00000000-0005-0000-0000-00006E1F0000}"/>
    <cellStyle name="Normal 52 2 2 5 3 3" xfId="23144" xr:uid="{00000000-0005-0000-0000-0000685A0000}"/>
    <cellStyle name="Normal 52 2 2 5 5" xfId="18131" xr:uid="{00000000-0005-0000-0000-0000D3460000}"/>
    <cellStyle name="Normal 52 2 2 6" xfId="4685" xr:uid="{00000000-0005-0000-0000-00004D120000}"/>
    <cellStyle name="Normal 52 2 2 6 2" xfId="14737" xr:uid="{00000000-0005-0000-0000-000091390000}"/>
    <cellStyle name="Normal 52 2 2 6 2 3" xfId="29832" xr:uid="{00000000-0005-0000-0000-000088740000}"/>
    <cellStyle name="Normal 52 2 2 6 3" xfId="9717" xr:uid="{00000000-0005-0000-0000-0000F5250000}"/>
    <cellStyle name="Normal 52 2 2 6 3 3" xfId="24815" xr:uid="{00000000-0005-0000-0000-0000EF600000}"/>
    <cellStyle name="Normal 52 2 2 6 5" xfId="19802" xr:uid="{00000000-0005-0000-0000-00005A4D0000}"/>
    <cellStyle name="Normal 52 2 2 7" xfId="11395" xr:uid="{00000000-0005-0000-0000-0000832C0000}"/>
    <cellStyle name="Normal 52 2 2 7 3" xfId="26490" xr:uid="{00000000-0005-0000-0000-00007A670000}"/>
    <cellStyle name="Normal 52 2 2 8" xfId="6374" xr:uid="{00000000-0005-0000-0000-0000E6180000}"/>
    <cellStyle name="Normal 52 2 2 8 3" xfId="21473" xr:uid="{00000000-0005-0000-0000-0000E1530000}"/>
    <cellStyle name="Normal 52 2 3" xfId="1402" xr:uid="{00000000-0005-0000-0000-00007A050000}"/>
    <cellStyle name="Normal 52 2 3 2" xfId="1823" xr:uid="{00000000-0005-0000-0000-00001F070000}"/>
    <cellStyle name="Normal 52 2 3 2 2" xfId="2662" xr:uid="{00000000-0005-0000-0000-0000660A0000}"/>
    <cellStyle name="Normal 52 2 3 2 2 2" xfId="4351" xr:uid="{00000000-0005-0000-0000-0000FF100000}"/>
    <cellStyle name="Normal 52 2 3 2 2 2 2" xfId="14424" xr:uid="{00000000-0005-0000-0000-000058380000}"/>
    <cellStyle name="Normal 52 2 3 2 2 2 2 3" xfId="29519" xr:uid="{00000000-0005-0000-0000-00004F730000}"/>
    <cellStyle name="Normal 52 2 3 2 2 2 3" xfId="9404" xr:uid="{00000000-0005-0000-0000-0000BC240000}"/>
    <cellStyle name="Normal 52 2 3 2 2 2 3 3" xfId="24502" xr:uid="{00000000-0005-0000-0000-0000B65F0000}"/>
    <cellStyle name="Normal 52 2 3 2 2 2 5" xfId="19489" xr:uid="{00000000-0005-0000-0000-0000214C0000}"/>
    <cellStyle name="Normal 52 2 3 2 2 3" xfId="6043" xr:uid="{00000000-0005-0000-0000-00009B170000}"/>
    <cellStyle name="Normal 52 2 3 2 2 3 2" xfId="16095" xr:uid="{00000000-0005-0000-0000-0000DF3E0000}"/>
    <cellStyle name="Normal 52 2 3 2 2 3 2 3" xfId="31190" xr:uid="{00000000-0005-0000-0000-0000D6790000}"/>
    <cellStyle name="Normal 52 2 3 2 2 3 3" xfId="11075" xr:uid="{00000000-0005-0000-0000-0000432B0000}"/>
    <cellStyle name="Normal 52 2 3 2 2 3 3 3" xfId="26173" xr:uid="{00000000-0005-0000-0000-00003D660000}"/>
    <cellStyle name="Normal 52 2 3 2 2 3 5" xfId="21160" xr:uid="{00000000-0005-0000-0000-0000A8520000}"/>
    <cellStyle name="Normal 52 2 3 2 2 4" xfId="12753" xr:uid="{00000000-0005-0000-0000-0000D1310000}"/>
    <cellStyle name="Normal 52 2 3 2 2 4 3" xfId="27848" xr:uid="{00000000-0005-0000-0000-0000C86C0000}"/>
    <cellStyle name="Normal 52 2 3 2 2 5" xfId="7732" xr:uid="{00000000-0005-0000-0000-0000341E0000}"/>
    <cellStyle name="Normal 52 2 3 2 2 5 3" xfId="22831" xr:uid="{00000000-0005-0000-0000-00002F590000}"/>
    <cellStyle name="Normal 52 2 3 2 2 7" xfId="17818" xr:uid="{00000000-0005-0000-0000-00009A450000}"/>
    <cellStyle name="Normal 52 2 3 2 3" xfId="3514" xr:uid="{00000000-0005-0000-0000-0000BA0D0000}"/>
    <cellStyle name="Normal 52 2 3 2 3 2" xfId="13588" xr:uid="{00000000-0005-0000-0000-000014350000}"/>
    <cellStyle name="Normal 52 2 3 2 3 2 3" xfId="28683" xr:uid="{00000000-0005-0000-0000-00000B700000}"/>
    <cellStyle name="Normal 52 2 3 2 3 3" xfId="8568" xr:uid="{00000000-0005-0000-0000-000078210000}"/>
    <cellStyle name="Normal 52 2 3 2 3 3 3" xfId="23666" xr:uid="{00000000-0005-0000-0000-0000725C0000}"/>
    <cellStyle name="Normal 52 2 3 2 3 5" xfId="18653" xr:uid="{00000000-0005-0000-0000-0000DD480000}"/>
    <cellStyle name="Normal 52 2 3 2 4" xfId="5207" xr:uid="{00000000-0005-0000-0000-000057140000}"/>
    <cellStyle name="Normal 52 2 3 2 4 2" xfId="15259" xr:uid="{00000000-0005-0000-0000-00009B3B0000}"/>
    <cellStyle name="Normal 52 2 3 2 4 2 3" xfId="30354" xr:uid="{00000000-0005-0000-0000-000092760000}"/>
    <cellStyle name="Normal 52 2 3 2 4 3" xfId="10239" xr:uid="{00000000-0005-0000-0000-0000FF270000}"/>
    <cellStyle name="Normal 52 2 3 2 4 3 3" xfId="25337" xr:uid="{00000000-0005-0000-0000-0000F9620000}"/>
    <cellStyle name="Normal 52 2 3 2 4 5" xfId="20324" xr:uid="{00000000-0005-0000-0000-0000644F0000}"/>
    <cellStyle name="Normal 52 2 3 2 5" xfId="11917" xr:uid="{00000000-0005-0000-0000-00008D2E0000}"/>
    <cellStyle name="Normal 52 2 3 2 5 3" xfId="27012" xr:uid="{00000000-0005-0000-0000-000084690000}"/>
    <cellStyle name="Normal 52 2 3 2 6" xfId="6896" xr:uid="{00000000-0005-0000-0000-0000F01A0000}"/>
    <cellStyle name="Normal 52 2 3 2 6 3" xfId="21995" xr:uid="{00000000-0005-0000-0000-0000EB550000}"/>
    <cellStyle name="Normal 52 2 3 2 8" xfId="16982" xr:uid="{00000000-0005-0000-0000-000056420000}"/>
    <cellStyle name="Normal 52 2 3 3" xfId="2244" xr:uid="{00000000-0005-0000-0000-0000C4080000}"/>
    <cellStyle name="Normal 52 2 3 3 2" xfId="3933" xr:uid="{00000000-0005-0000-0000-00005D0F0000}"/>
    <cellStyle name="Normal 52 2 3 3 2 2" xfId="14006" xr:uid="{00000000-0005-0000-0000-0000B6360000}"/>
    <cellStyle name="Normal 52 2 3 3 2 2 3" xfId="29101" xr:uid="{00000000-0005-0000-0000-0000AD710000}"/>
    <cellStyle name="Normal 52 2 3 3 2 3" xfId="8986" xr:uid="{00000000-0005-0000-0000-00001A230000}"/>
    <cellStyle name="Normal 52 2 3 3 2 3 3" xfId="24084" xr:uid="{00000000-0005-0000-0000-0000145E0000}"/>
    <cellStyle name="Normal 52 2 3 3 2 5" xfId="19071" xr:uid="{00000000-0005-0000-0000-00007F4A0000}"/>
    <cellStyle name="Normal 52 2 3 3 3" xfId="5625" xr:uid="{00000000-0005-0000-0000-0000F9150000}"/>
    <cellStyle name="Normal 52 2 3 3 3 2" xfId="15677" xr:uid="{00000000-0005-0000-0000-00003D3D0000}"/>
    <cellStyle name="Normal 52 2 3 3 3 2 3" xfId="30772" xr:uid="{00000000-0005-0000-0000-000034780000}"/>
    <cellStyle name="Normal 52 2 3 3 3 3" xfId="10657" xr:uid="{00000000-0005-0000-0000-0000A1290000}"/>
    <cellStyle name="Normal 52 2 3 3 3 3 3" xfId="25755" xr:uid="{00000000-0005-0000-0000-00009B640000}"/>
    <cellStyle name="Normal 52 2 3 3 3 5" xfId="20742" xr:uid="{00000000-0005-0000-0000-000006510000}"/>
    <cellStyle name="Normal 52 2 3 3 4" xfId="12335" xr:uid="{00000000-0005-0000-0000-00002F300000}"/>
    <cellStyle name="Normal 52 2 3 3 4 3" xfId="27430" xr:uid="{00000000-0005-0000-0000-0000266B0000}"/>
    <cellStyle name="Normal 52 2 3 3 5" xfId="7314" xr:uid="{00000000-0005-0000-0000-0000921C0000}"/>
    <cellStyle name="Normal 52 2 3 3 5 3" xfId="22413" xr:uid="{00000000-0005-0000-0000-00008D570000}"/>
    <cellStyle name="Normal 52 2 3 3 7" xfId="17400" xr:uid="{00000000-0005-0000-0000-0000F8430000}"/>
    <cellStyle name="Normal 52 2 3 4" xfId="3096" xr:uid="{00000000-0005-0000-0000-0000180C0000}"/>
    <cellStyle name="Normal 52 2 3 4 2" xfId="13170" xr:uid="{00000000-0005-0000-0000-000072330000}"/>
    <cellStyle name="Normal 52 2 3 4 2 3" xfId="28265" xr:uid="{00000000-0005-0000-0000-0000696E0000}"/>
    <cellStyle name="Normal 52 2 3 4 3" xfId="8150" xr:uid="{00000000-0005-0000-0000-0000D61F0000}"/>
    <cellStyle name="Normal 52 2 3 4 3 3" xfId="23248" xr:uid="{00000000-0005-0000-0000-0000D05A0000}"/>
    <cellStyle name="Normal 52 2 3 4 5" xfId="18235" xr:uid="{00000000-0005-0000-0000-00003B470000}"/>
    <cellStyle name="Normal 52 2 3 5" xfId="4789" xr:uid="{00000000-0005-0000-0000-0000B5120000}"/>
    <cellStyle name="Normal 52 2 3 5 2" xfId="14841" xr:uid="{00000000-0005-0000-0000-0000F9390000}"/>
    <cellStyle name="Normal 52 2 3 5 2 3" xfId="29936" xr:uid="{00000000-0005-0000-0000-0000F0740000}"/>
    <cellStyle name="Normal 52 2 3 5 3" xfId="9821" xr:uid="{00000000-0005-0000-0000-00005D260000}"/>
    <cellStyle name="Normal 52 2 3 5 3 3" xfId="24919" xr:uid="{00000000-0005-0000-0000-000057610000}"/>
    <cellStyle name="Normal 52 2 3 5 5" xfId="19906" xr:uid="{00000000-0005-0000-0000-0000C24D0000}"/>
    <cellStyle name="Normal 52 2 3 6" xfId="11499" xr:uid="{00000000-0005-0000-0000-0000EB2C0000}"/>
    <cellStyle name="Normal 52 2 3 6 3" xfId="26594" xr:uid="{00000000-0005-0000-0000-0000E2670000}"/>
    <cellStyle name="Normal 52 2 3 7" xfId="6478" xr:uid="{00000000-0005-0000-0000-00004E190000}"/>
    <cellStyle name="Normal 52 2 3 7 3" xfId="21577" xr:uid="{00000000-0005-0000-0000-000049540000}"/>
    <cellStyle name="Normal 52 2 3 9" xfId="16564" xr:uid="{00000000-0005-0000-0000-0000B4400000}"/>
    <cellStyle name="Normal 52 2 4" xfId="1615" xr:uid="{00000000-0005-0000-0000-00004F060000}"/>
    <cellStyle name="Normal 52 2 4 2" xfId="2454" xr:uid="{00000000-0005-0000-0000-000096090000}"/>
    <cellStyle name="Normal 52 2 4 2 2" xfId="4143" xr:uid="{00000000-0005-0000-0000-00002F100000}"/>
    <cellStyle name="Normal 52 2 4 2 2 2" xfId="14216" xr:uid="{00000000-0005-0000-0000-000088370000}"/>
    <cellStyle name="Normal 52 2 4 2 2 2 3" xfId="29311" xr:uid="{00000000-0005-0000-0000-00007F720000}"/>
    <cellStyle name="Normal 52 2 4 2 2 3" xfId="9196" xr:uid="{00000000-0005-0000-0000-0000EC230000}"/>
    <cellStyle name="Normal 52 2 4 2 2 3 3" xfId="24294" xr:uid="{00000000-0005-0000-0000-0000E65E0000}"/>
    <cellStyle name="Normal 52 2 4 2 2 5" xfId="19281" xr:uid="{00000000-0005-0000-0000-0000514B0000}"/>
    <cellStyle name="Normal 52 2 4 2 3" xfId="5835" xr:uid="{00000000-0005-0000-0000-0000CB160000}"/>
    <cellStyle name="Normal 52 2 4 2 3 2" xfId="15887" xr:uid="{00000000-0005-0000-0000-00000F3E0000}"/>
    <cellStyle name="Normal 52 2 4 2 3 2 3" xfId="30982" xr:uid="{00000000-0005-0000-0000-000006790000}"/>
    <cellStyle name="Normal 52 2 4 2 3 3" xfId="10867" xr:uid="{00000000-0005-0000-0000-0000732A0000}"/>
    <cellStyle name="Normal 52 2 4 2 3 3 3" xfId="25965" xr:uid="{00000000-0005-0000-0000-00006D650000}"/>
    <cellStyle name="Normal 52 2 4 2 3 5" xfId="20952" xr:uid="{00000000-0005-0000-0000-0000D8510000}"/>
    <cellStyle name="Normal 52 2 4 2 4" xfId="12545" xr:uid="{00000000-0005-0000-0000-000001310000}"/>
    <cellStyle name="Normal 52 2 4 2 4 3" xfId="27640" xr:uid="{00000000-0005-0000-0000-0000F86B0000}"/>
    <cellStyle name="Normal 52 2 4 2 5" xfId="7524" xr:uid="{00000000-0005-0000-0000-0000641D0000}"/>
    <cellStyle name="Normal 52 2 4 2 5 3" xfId="22623" xr:uid="{00000000-0005-0000-0000-00005F580000}"/>
    <cellStyle name="Normal 52 2 4 2 7" xfId="17610" xr:uid="{00000000-0005-0000-0000-0000CA440000}"/>
    <cellStyle name="Normal 52 2 4 3" xfId="3306" xr:uid="{00000000-0005-0000-0000-0000EA0C0000}"/>
    <cellStyle name="Normal 52 2 4 3 2" xfId="13380" xr:uid="{00000000-0005-0000-0000-000044340000}"/>
    <cellStyle name="Normal 52 2 4 3 2 3" xfId="28475" xr:uid="{00000000-0005-0000-0000-00003B6F0000}"/>
    <cellStyle name="Normal 52 2 4 3 3" xfId="8360" xr:uid="{00000000-0005-0000-0000-0000A8200000}"/>
    <cellStyle name="Normal 52 2 4 3 3 3" xfId="23458" xr:uid="{00000000-0005-0000-0000-0000A25B0000}"/>
    <cellStyle name="Normal 52 2 4 3 5" xfId="18445" xr:uid="{00000000-0005-0000-0000-00000D480000}"/>
    <cellStyle name="Normal 52 2 4 4" xfId="4999" xr:uid="{00000000-0005-0000-0000-000087130000}"/>
    <cellStyle name="Normal 52 2 4 4 2" xfId="15051" xr:uid="{00000000-0005-0000-0000-0000CB3A0000}"/>
    <cellStyle name="Normal 52 2 4 4 2 3" xfId="30146" xr:uid="{00000000-0005-0000-0000-0000C2750000}"/>
    <cellStyle name="Normal 52 2 4 4 3" xfId="10031" xr:uid="{00000000-0005-0000-0000-00002F270000}"/>
    <cellStyle name="Normal 52 2 4 4 3 3" xfId="25129" xr:uid="{00000000-0005-0000-0000-000029620000}"/>
    <cellStyle name="Normal 52 2 4 4 5" xfId="20116" xr:uid="{00000000-0005-0000-0000-0000944E0000}"/>
    <cellStyle name="Normal 52 2 4 5" xfId="11709" xr:uid="{00000000-0005-0000-0000-0000BD2D0000}"/>
    <cellStyle name="Normal 52 2 4 5 3" xfId="26804" xr:uid="{00000000-0005-0000-0000-0000B4680000}"/>
    <cellStyle name="Normal 52 2 4 6" xfId="6688" xr:uid="{00000000-0005-0000-0000-0000201A0000}"/>
    <cellStyle name="Normal 52 2 4 6 3" xfId="21787" xr:uid="{00000000-0005-0000-0000-00001B550000}"/>
    <cellStyle name="Normal 52 2 4 8" xfId="16774" xr:uid="{00000000-0005-0000-0000-000086410000}"/>
    <cellStyle name="Normal 52 2 5" xfId="2036" xr:uid="{00000000-0005-0000-0000-0000F4070000}"/>
    <cellStyle name="Normal 52 2 5 2" xfId="3725" xr:uid="{00000000-0005-0000-0000-00008D0E0000}"/>
    <cellStyle name="Normal 52 2 5 2 2" xfId="13798" xr:uid="{00000000-0005-0000-0000-0000E6350000}"/>
    <cellStyle name="Normal 52 2 5 2 2 3" xfId="28893" xr:uid="{00000000-0005-0000-0000-0000DD700000}"/>
    <cellStyle name="Normal 52 2 5 2 3" xfId="8778" xr:uid="{00000000-0005-0000-0000-00004A220000}"/>
    <cellStyle name="Normal 52 2 5 2 3 3" xfId="23876" xr:uid="{00000000-0005-0000-0000-0000445D0000}"/>
    <cellStyle name="Normal 52 2 5 2 5" xfId="18863" xr:uid="{00000000-0005-0000-0000-0000AF490000}"/>
    <cellStyle name="Normal 52 2 5 3" xfId="5417" xr:uid="{00000000-0005-0000-0000-000029150000}"/>
    <cellStyle name="Normal 52 2 5 3 2" xfId="15469" xr:uid="{00000000-0005-0000-0000-00006D3C0000}"/>
    <cellStyle name="Normal 52 2 5 3 2 3" xfId="30564" xr:uid="{00000000-0005-0000-0000-000064770000}"/>
    <cellStyle name="Normal 52 2 5 3 3" xfId="10449" xr:uid="{00000000-0005-0000-0000-0000D1280000}"/>
    <cellStyle name="Normal 52 2 5 3 3 3" xfId="25547" xr:uid="{00000000-0005-0000-0000-0000CB630000}"/>
    <cellStyle name="Normal 52 2 5 3 5" xfId="20534" xr:uid="{00000000-0005-0000-0000-000036500000}"/>
    <cellStyle name="Normal 52 2 5 4" xfId="12127" xr:uid="{00000000-0005-0000-0000-00005F2F0000}"/>
    <cellStyle name="Normal 52 2 5 4 3" xfId="27222" xr:uid="{00000000-0005-0000-0000-0000566A0000}"/>
    <cellStyle name="Normal 52 2 5 5" xfId="7106" xr:uid="{00000000-0005-0000-0000-0000C21B0000}"/>
    <cellStyle name="Normal 52 2 5 5 3" xfId="22205" xr:uid="{00000000-0005-0000-0000-0000BD560000}"/>
    <cellStyle name="Normal 52 2 5 7" xfId="17192" xr:uid="{00000000-0005-0000-0000-000028430000}"/>
    <cellStyle name="Normal 52 2 6" xfId="2888" xr:uid="{00000000-0005-0000-0000-0000480B0000}"/>
    <cellStyle name="Normal 52 2 6 2" xfId="12962" xr:uid="{00000000-0005-0000-0000-0000A2320000}"/>
    <cellStyle name="Normal 52 2 6 2 3" xfId="28057" xr:uid="{00000000-0005-0000-0000-0000996D0000}"/>
    <cellStyle name="Normal 52 2 6 3" xfId="7942" xr:uid="{00000000-0005-0000-0000-0000061F0000}"/>
    <cellStyle name="Normal 52 2 6 3 3" xfId="23040" xr:uid="{00000000-0005-0000-0000-0000005A0000}"/>
    <cellStyle name="Normal 52 2 6 5" xfId="18027" xr:uid="{00000000-0005-0000-0000-00006B460000}"/>
    <cellStyle name="Normal 52 2 7" xfId="4581" xr:uid="{00000000-0005-0000-0000-0000E5110000}"/>
    <cellStyle name="Normal 52 2 7 2" xfId="14633" xr:uid="{00000000-0005-0000-0000-000029390000}"/>
    <cellStyle name="Normal 52 2 7 2 3" xfId="29728" xr:uid="{00000000-0005-0000-0000-000020740000}"/>
    <cellStyle name="Normal 52 2 7 3" xfId="9613" xr:uid="{00000000-0005-0000-0000-00008D250000}"/>
    <cellStyle name="Normal 52 2 7 3 3" xfId="24711" xr:uid="{00000000-0005-0000-0000-000087600000}"/>
    <cellStyle name="Normal 52 2 7 5" xfId="19698" xr:uid="{00000000-0005-0000-0000-0000F24C0000}"/>
    <cellStyle name="Normal 52 2 8" xfId="11291" xr:uid="{00000000-0005-0000-0000-00001B2C0000}"/>
    <cellStyle name="Normal 52 2 8 3" xfId="26386" xr:uid="{00000000-0005-0000-0000-000012670000}"/>
    <cellStyle name="Normal 52 2 9" xfId="6270" xr:uid="{00000000-0005-0000-0000-00007E180000}"/>
    <cellStyle name="Normal 52 2 9 3" xfId="21369" xr:uid="{00000000-0005-0000-0000-000079530000}"/>
    <cellStyle name="Normal 52 3" xfId="1235" xr:uid="{00000000-0005-0000-0000-0000D3040000}"/>
    <cellStyle name="Normal 52 3 10" xfId="16408" xr:uid="{00000000-0005-0000-0000-000018400000}"/>
    <cellStyle name="Normal 52 3 2" xfId="1454" xr:uid="{00000000-0005-0000-0000-0000AE050000}"/>
    <cellStyle name="Normal 52 3 2 2" xfId="1875" xr:uid="{00000000-0005-0000-0000-000053070000}"/>
    <cellStyle name="Normal 52 3 2 2 2" xfId="2714" xr:uid="{00000000-0005-0000-0000-00009A0A0000}"/>
    <cellStyle name="Normal 52 3 2 2 2 2" xfId="4403" xr:uid="{00000000-0005-0000-0000-000033110000}"/>
    <cellStyle name="Normal 52 3 2 2 2 2 2" xfId="14476" xr:uid="{00000000-0005-0000-0000-00008C380000}"/>
    <cellStyle name="Normal 52 3 2 2 2 2 2 3" xfId="29571" xr:uid="{00000000-0005-0000-0000-000083730000}"/>
    <cellStyle name="Normal 52 3 2 2 2 2 3" xfId="9456" xr:uid="{00000000-0005-0000-0000-0000F0240000}"/>
    <cellStyle name="Normal 52 3 2 2 2 2 3 3" xfId="24554" xr:uid="{00000000-0005-0000-0000-0000EA5F0000}"/>
    <cellStyle name="Normal 52 3 2 2 2 2 5" xfId="19541" xr:uid="{00000000-0005-0000-0000-0000554C0000}"/>
    <cellStyle name="Normal 52 3 2 2 2 3" xfId="6095" xr:uid="{00000000-0005-0000-0000-0000CF170000}"/>
    <cellStyle name="Normal 52 3 2 2 2 3 2" xfId="16147" xr:uid="{00000000-0005-0000-0000-0000133F0000}"/>
    <cellStyle name="Normal 52 3 2 2 2 3 2 3" xfId="31242" xr:uid="{00000000-0005-0000-0000-00000A7A0000}"/>
    <cellStyle name="Normal 52 3 2 2 2 3 3" xfId="11127" xr:uid="{00000000-0005-0000-0000-0000772B0000}"/>
    <cellStyle name="Normal 52 3 2 2 2 3 3 3" xfId="26225" xr:uid="{00000000-0005-0000-0000-000071660000}"/>
    <cellStyle name="Normal 52 3 2 2 2 3 5" xfId="21212" xr:uid="{00000000-0005-0000-0000-0000DC520000}"/>
    <cellStyle name="Normal 52 3 2 2 2 4" xfId="12805" xr:uid="{00000000-0005-0000-0000-000005320000}"/>
    <cellStyle name="Normal 52 3 2 2 2 4 3" xfId="27900" xr:uid="{00000000-0005-0000-0000-0000FC6C0000}"/>
    <cellStyle name="Normal 52 3 2 2 2 5" xfId="7784" xr:uid="{00000000-0005-0000-0000-0000681E0000}"/>
    <cellStyle name="Normal 52 3 2 2 2 5 3" xfId="22883" xr:uid="{00000000-0005-0000-0000-000063590000}"/>
    <cellStyle name="Normal 52 3 2 2 2 7" xfId="17870" xr:uid="{00000000-0005-0000-0000-0000CE450000}"/>
    <cellStyle name="Normal 52 3 2 2 3" xfId="3566" xr:uid="{00000000-0005-0000-0000-0000EE0D0000}"/>
    <cellStyle name="Normal 52 3 2 2 3 2" xfId="13640" xr:uid="{00000000-0005-0000-0000-000048350000}"/>
    <cellStyle name="Normal 52 3 2 2 3 2 3" xfId="28735" xr:uid="{00000000-0005-0000-0000-00003F700000}"/>
    <cellStyle name="Normal 52 3 2 2 3 3" xfId="8620" xr:uid="{00000000-0005-0000-0000-0000AC210000}"/>
    <cellStyle name="Normal 52 3 2 2 3 3 3" xfId="23718" xr:uid="{00000000-0005-0000-0000-0000A65C0000}"/>
    <cellStyle name="Normal 52 3 2 2 3 5" xfId="18705" xr:uid="{00000000-0005-0000-0000-000011490000}"/>
    <cellStyle name="Normal 52 3 2 2 4" xfId="5259" xr:uid="{00000000-0005-0000-0000-00008B140000}"/>
    <cellStyle name="Normal 52 3 2 2 4 2" xfId="15311" xr:uid="{00000000-0005-0000-0000-0000CF3B0000}"/>
    <cellStyle name="Normal 52 3 2 2 4 2 3" xfId="30406" xr:uid="{00000000-0005-0000-0000-0000C6760000}"/>
    <cellStyle name="Normal 52 3 2 2 4 3" xfId="10291" xr:uid="{00000000-0005-0000-0000-000033280000}"/>
    <cellStyle name="Normal 52 3 2 2 4 3 3" xfId="25389" xr:uid="{00000000-0005-0000-0000-00002D630000}"/>
    <cellStyle name="Normal 52 3 2 2 4 5" xfId="20376" xr:uid="{00000000-0005-0000-0000-0000984F0000}"/>
    <cellStyle name="Normal 52 3 2 2 5" xfId="11969" xr:uid="{00000000-0005-0000-0000-0000C12E0000}"/>
    <cellStyle name="Normal 52 3 2 2 5 3" xfId="27064" xr:uid="{00000000-0005-0000-0000-0000B8690000}"/>
    <cellStyle name="Normal 52 3 2 2 6" xfId="6948" xr:uid="{00000000-0005-0000-0000-0000241B0000}"/>
    <cellStyle name="Normal 52 3 2 2 6 3" xfId="22047" xr:uid="{00000000-0005-0000-0000-00001F560000}"/>
    <cellStyle name="Normal 52 3 2 2 8" xfId="17034" xr:uid="{00000000-0005-0000-0000-00008A420000}"/>
    <cellStyle name="Normal 52 3 2 3" xfId="2296" xr:uid="{00000000-0005-0000-0000-0000F8080000}"/>
    <cellStyle name="Normal 52 3 2 3 2" xfId="3985" xr:uid="{00000000-0005-0000-0000-0000910F0000}"/>
    <cellStyle name="Normal 52 3 2 3 2 2" xfId="14058" xr:uid="{00000000-0005-0000-0000-0000EA360000}"/>
    <cellStyle name="Normal 52 3 2 3 2 2 3" xfId="29153" xr:uid="{00000000-0005-0000-0000-0000E1710000}"/>
    <cellStyle name="Normal 52 3 2 3 2 3" xfId="9038" xr:uid="{00000000-0005-0000-0000-00004E230000}"/>
    <cellStyle name="Normal 52 3 2 3 2 3 3" xfId="24136" xr:uid="{00000000-0005-0000-0000-0000485E0000}"/>
    <cellStyle name="Normal 52 3 2 3 2 5" xfId="19123" xr:uid="{00000000-0005-0000-0000-0000B34A0000}"/>
    <cellStyle name="Normal 52 3 2 3 3" xfId="5677" xr:uid="{00000000-0005-0000-0000-00002D160000}"/>
    <cellStyle name="Normal 52 3 2 3 3 2" xfId="15729" xr:uid="{00000000-0005-0000-0000-0000713D0000}"/>
    <cellStyle name="Normal 52 3 2 3 3 2 3" xfId="30824" xr:uid="{00000000-0005-0000-0000-000068780000}"/>
    <cellStyle name="Normal 52 3 2 3 3 3" xfId="10709" xr:uid="{00000000-0005-0000-0000-0000D5290000}"/>
    <cellStyle name="Normal 52 3 2 3 3 3 3" xfId="25807" xr:uid="{00000000-0005-0000-0000-0000CF640000}"/>
    <cellStyle name="Normal 52 3 2 3 3 5" xfId="20794" xr:uid="{00000000-0005-0000-0000-00003A510000}"/>
    <cellStyle name="Normal 52 3 2 3 4" xfId="12387" xr:uid="{00000000-0005-0000-0000-000063300000}"/>
    <cellStyle name="Normal 52 3 2 3 4 3" xfId="27482" xr:uid="{00000000-0005-0000-0000-00005A6B0000}"/>
    <cellStyle name="Normal 52 3 2 3 5" xfId="7366" xr:uid="{00000000-0005-0000-0000-0000C61C0000}"/>
    <cellStyle name="Normal 52 3 2 3 5 3" xfId="22465" xr:uid="{00000000-0005-0000-0000-0000C1570000}"/>
    <cellStyle name="Normal 52 3 2 3 7" xfId="17452" xr:uid="{00000000-0005-0000-0000-00002C440000}"/>
    <cellStyle name="Normal 52 3 2 4" xfId="3148" xr:uid="{00000000-0005-0000-0000-00004C0C0000}"/>
    <cellStyle name="Normal 52 3 2 4 2" xfId="13222" xr:uid="{00000000-0005-0000-0000-0000A6330000}"/>
    <cellStyle name="Normal 52 3 2 4 2 3" xfId="28317" xr:uid="{00000000-0005-0000-0000-00009D6E0000}"/>
    <cellStyle name="Normal 52 3 2 4 3" xfId="8202" xr:uid="{00000000-0005-0000-0000-00000A200000}"/>
    <cellStyle name="Normal 52 3 2 4 3 3" xfId="23300" xr:uid="{00000000-0005-0000-0000-0000045B0000}"/>
    <cellStyle name="Normal 52 3 2 4 5" xfId="18287" xr:uid="{00000000-0005-0000-0000-00006F470000}"/>
    <cellStyle name="Normal 52 3 2 5" xfId="4841" xr:uid="{00000000-0005-0000-0000-0000E9120000}"/>
    <cellStyle name="Normal 52 3 2 5 2" xfId="14893" xr:uid="{00000000-0005-0000-0000-00002D3A0000}"/>
    <cellStyle name="Normal 52 3 2 5 2 3" xfId="29988" xr:uid="{00000000-0005-0000-0000-000024750000}"/>
    <cellStyle name="Normal 52 3 2 5 3" xfId="9873" xr:uid="{00000000-0005-0000-0000-000091260000}"/>
    <cellStyle name="Normal 52 3 2 5 3 3" xfId="24971" xr:uid="{00000000-0005-0000-0000-00008B610000}"/>
    <cellStyle name="Normal 52 3 2 5 5" xfId="19958" xr:uid="{00000000-0005-0000-0000-0000F64D0000}"/>
    <cellStyle name="Normal 52 3 2 6" xfId="11551" xr:uid="{00000000-0005-0000-0000-00001F2D0000}"/>
    <cellStyle name="Normal 52 3 2 6 3" xfId="26646" xr:uid="{00000000-0005-0000-0000-000016680000}"/>
    <cellStyle name="Normal 52 3 2 7" xfId="6530" xr:uid="{00000000-0005-0000-0000-000082190000}"/>
    <cellStyle name="Normal 52 3 2 7 3" xfId="21629" xr:uid="{00000000-0005-0000-0000-00007D540000}"/>
    <cellStyle name="Normal 52 3 2 9" xfId="16616" xr:uid="{00000000-0005-0000-0000-0000E8400000}"/>
    <cellStyle name="Normal 52 3 3" xfId="1667" xr:uid="{00000000-0005-0000-0000-000083060000}"/>
    <cellStyle name="Normal 52 3 3 2" xfId="2506" xr:uid="{00000000-0005-0000-0000-0000CA090000}"/>
    <cellStyle name="Normal 52 3 3 2 2" xfId="4195" xr:uid="{00000000-0005-0000-0000-000063100000}"/>
    <cellStyle name="Normal 52 3 3 2 2 2" xfId="14268" xr:uid="{00000000-0005-0000-0000-0000BC370000}"/>
    <cellStyle name="Normal 52 3 3 2 2 2 3" xfId="29363" xr:uid="{00000000-0005-0000-0000-0000B3720000}"/>
    <cellStyle name="Normal 52 3 3 2 2 3" xfId="9248" xr:uid="{00000000-0005-0000-0000-000020240000}"/>
    <cellStyle name="Normal 52 3 3 2 2 3 3" xfId="24346" xr:uid="{00000000-0005-0000-0000-00001A5F0000}"/>
    <cellStyle name="Normal 52 3 3 2 2 5" xfId="19333" xr:uid="{00000000-0005-0000-0000-0000854B0000}"/>
    <cellStyle name="Normal 52 3 3 2 3" xfId="5887" xr:uid="{00000000-0005-0000-0000-0000FF160000}"/>
    <cellStyle name="Normal 52 3 3 2 3 2" xfId="15939" xr:uid="{00000000-0005-0000-0000-0000433E0000}"/>
    <cellStyle name="Normal 52 3 3 2 3 2 3" xfId="31034" xr:uid="{00000000-0005-0000-0000-00003A790000}"/>
    <cellStyle name="Normal 52 3 3 2 3 3" xfId="10919" xr:uid="{00000000-0005-0000-0000-0000A72A0000}"/>
    <cellStyle name="Normal 52 3 3 2 3 3 3" xfId="26017" xr:uid="{00000000-0005-0000-0000-0000A1650000}"/>
    <cellStyle name="Normal 52 3 3 2 3 5" xfId="21004" xr:uid="{00000000-0005-0000-0000-00000C520000}"/>
    <cellStyle name="Normal 52 3 3 2 4" xfId="12597" xr:uid="{00000000-0005-0000-0000-000035310000}"/>
    <cellStyle name="Normal 52 3 3 2 4 3" xfId="27692" xr:uid="{00000000-0005-0000-0000-00002C6C0000}"/>
    <cellStyle name="Normal 52 3 3 2 5" xfId="7576" xr:uid="{00000000-0005-0000-0000-0000981D0000}"/>
    <cellStyle name="Normal 52 3 3 2 5 3" xfId="22675" xr:uid="{00000000-0005-0000-0000-000093580000}"/>
    <cellStyle name="Normal 52 3 3 2 7" xfId="17662" xr:uid="{00000000-0005-0000-0000-0000FE440000}"/>
    <cellStyle name="Normal 52 3 3 3" xfId="3358" xr:uid="{00000000-0005-0000-0000-00001E0D0000}"/>
    <cellStyle name="Normal 52 3 3 3 2" xfId="13432" xr:uid="{00000000-0005-0000-0000-000078340000}"/>
    <cellStyle name="Normal 52 3 3 3 2 3" xfId="28527" xr:uid="{00000000-0005-0000-0000-00006F6F0000}"/>
    <cellStyle name="Normal 52 3 3 3 3" xfId="8412" xr:uid="{00000000-0005-0000-0000-0000DC200000}"/>
    <cellStyle name="Normal 52 3 3 3 3 3" xfId="23510" xr:uid="{00000000-0005-0000-0000-0000D65B0000}"/>
    <cellStyle name="Normal 52 3 3 3 5" xfId="18497" xr:uid="{00000000-0005-0000-0000-000041480000}"/>
    <cellStyle name="Normal 52 3 3 4" xfId="5051" xr:uid="{00000000-0005-0000-0000-0000BB130000}"/>
    <cellStyle name="Normal 52 3 3 4 2" xfId="15103" xr:uid="{00000000-0005-0000-0000-0000FF3A0000}"/>
    <cellStyle name="Normal 52 3 3 4 2 3" xfId="30198" xr:uid="{00000000-0005-0000-0000-0000F6750000}"/>
    <cellStyle name="Normal 52 3 3 4 3" xfId="10083" xr:uid="{00000000-0005-0000-0000-000063270000}"/>
    <cellStyle name="Normal 52 3 3 4 3 3" xfId="25181" xr:uid="{00000000-0005-0000-0000-00005D620000}"/>
    <cellStyle name="Normal 52 3 3 4 5" xfId="20168" xr:uid="{00000000-0005-0000-0000-0000C84E0000}"/>
    <cellStyle name="Normal 52 3 3 5" xfId="11761" xr:uid="{00000000-0005-0000-0000-0000F12D0000}"/>
    <cellStyle name="Normal 52 3 3 5 3" xfId="26856" xr:uid="{00000000-0005-0000-0000-0000E8680000}"/>
    <cellStyle name="Normal 52 3 3 6" xfId="6740" xr:uid="{00000000-0005-0000-0000-0000541A0000}"/>
    <cellStyle name="Normal 52 3 3 6 3" xfId="21839" xr:uid="{00000000-0005-0000-0000-00004F550000}"/>
    <cellStyle name="Normal 52 3 3 8" xfId="16826" xr:uid="{00000000-0005-0000-0000-0000BA410000}"/>
    <cellStyle name="Normal 52 3 4" xfId="2088" xr:uid="{00000000-0005-0000-0000-000028080000}"/>
    <cellStyle name="Normal 52 3 4 2" xfId="3777" xr:uid="{00000000-0005-0000-0000-0000C10E0000}"/>
    <cellStyle name="Normal 52 3 4 2 2" xfId="13850" xr:uid="{00000000-0005-0000-0000-00001A360000}"/>
    <cellStyle name="Normal 52 3 4 2 2 3" xfId="28945" xr:uid="{00000000-0005-0000-0000-000011710000}"/>
    <cellStyle name="Normal 52 3 4 2 3" xfId="8830" xr:uid="{00000000-0005-0000-0000-00007E220000}"/>
    <cellStyle name="Normal 52 3 4 2 3 3" xfId="23928" xr:uid="{00000000-0005-0000-0000-0000785D0000}"/>
    <cellStyle name="Normal 52 3 4 2 5" xfId="18915" xr:uid="{00000000-0005-0000-0000-0000E3490000}"/>
    <cellStyle name="Normal 52 3 4 3" xfId="5469" xr:uid="{00000000-0005-0000-0000-00005D150000}"/>
    <cellStyle name="Normal 52 3 4 3 2" xfId="15521" xr:uid="{00000000-0005-0000-0000-0000A13C0000}"/>
    <cellStyle name="Normal 52 3 4 3 2 3" xfId="30616" xr:uid="{00000000-0005-0000-0000-000098770000}"/>
    <cellStyle name="Normal 52 3 4 3 3" xfId="10501" xr:uid="{00000000-0005-0000-0000-000005290000}"/>
    <cellStyle name="Normal 52 3 4 3 3 3" xfId="25599" xr:uid="{00000000-0005-0000-0000-0000FF630000}"/>
    <cellStyle name="Normal 52 3 4 3 5" xfId="20586" xr:uid="{00000000-0005-0000-0000-00006A500000}"/>
    <cellStyle name="Normal 52 3 4 4" xfId="12179" xr:uid="{00000000-0005-0000-0000-0000932F0000}"/>
    <cellStyle name="Normal 52 3 4 4 3" xfId="27274" xr:uid="{00000000-0005-0000-0000-00008A6A0000}"/>
    <cellStyle name="Normal 52 3 4 5" xfId="7158" xr:uid="{00000000-0005-0000-0000-0000F61B0000}"/>
    <cellStyle name="Normal 52 3 4 5 3" xfId="22257" xr:uid="{00000000-0005-0000-0000-0000F1560000}"/>
    <cellStyle name="Normal 52 3 4 7" xfId="17244" xr:uid="{00000000-0005-0000-0000-00005C430000}"/>
    <cellStyle name="Normal 52 3 5" xfId="2940" xr:uid="{00000000-0005-0000-0000-00007C0B0000}"/>
    <cellStyle name="Normal 52 3 5 2" xfId="13014" xr:uid="{00000000-0005-0000-0000-0000D6320000}"/>
    <cellStyle name="Normal 52 3 5 2 3" xfId="28109" xr:uid="{00000000-0005-0000-0000-0000CD6D0000}"/>
    <cellStyle name="Normal 52 3 5 3" xfId="7994" xr:uid="{00000000-0005-0000-0000-00003A1F0000}"/>
    <cellStyle name="Normal 52 3 5 3 3" xfId="23092" xr:uid="{00000000-0005-0000-0000-0000345A0000}"/>
    <cellStyle name="Normal 52 3 5 5" xfId="18079" xr:uid="{00000000-0005-0000-0000-00009F460000}"/>
    <cellStyle name="Normal 52 3 6" xfId="4633" xr:uid="{00000000-0005-0000-0000-000019120000}"/>
    <cellStyle name="Normal 52 3 6 2" xfId="14685" xr:uid="{00000000-0005-0000-0000-00005D390000}"/>
    <cellStyle name="Normal 52 3 6 2 3" xfId="29780" xr:uid="{00000000-0005-0000-0000-000054740000}"/>
    <cellStyle name="Normal 52 3 6 3" xfId="9665" xr:uid="{00000000-0005-0000-0000-0000C1250000}"/>
    <cellStyle name="Normal 52 3 6 3 3" xfId="24763" xr:uid="{00000000-0005-0000-0000-0000BB600000}"/>
    <cellStyle name="Normal 52 3 6 5" xfId="19750" xr:uid="{00000000-0005-0000-0000-0000264D0000}"/>
    <cellStyle name="Normal 52 3 7" xfId="11343" xr:uid="{00000000-0005-0000-0000-00004F2C0000}"/>
    <cellStyle name="Normal 52 3 7 3" xfId="26438" xr:uid="{00000000-0005-0000-0000-000046670000}"/>
    <cellStyle name="Normal 52 3 8" xfId="6322" xr:uid="{00000000-0005-0000-0000-0000B2180000}"/>
    <cellStyle name="Normal 52 3 8 3" xfId="21421" xr:uid="{00000000-0005-0000-0000-0000AD530000}"/>
    <cellStyle name="Normal 52 4" xfId="1348" xr:uid="{00000000-0005-0000-0000-000044050000}"/>
    <cellStyle name="Normal 52 4 2" xfId="1771" xr:uid="{00000000-0005-0000-0000-0000EB060000}"/>
    <cellStyle name="Normal 52 4 2 2" xfId="2610" xr:uid="{00000000-0005-0000-0000-0000320A0000}"/>
    <cellStyle name="Normal 52 4 2 2 2" xfId="4299" xr:uid="{00000000-0005-0000-0000-0000CB100000}"/>
    <cellStyle name="Normal 52 4 2 2 2 2" xfId="14372" xr:uid="{00000000-0005-0000-0000-000024380000}"/>
    <cellStyle name="Normal 52 4 2 2 2 2 3" xfId="29467" xr:uid="{00000000-0005-0000-0000-00001B730000}"/>
    <cellStyle name="Normal 52 4 2 2 2 3" xfId="9352" xr:uid="{00000000-0005-0000-0000-000088240000}"/>
    <cellStyle name="Normal 52 4 2 2 2 3 3" xfId="24450" xr:uid="{00000000-0005-0000-0000-0000825F0000}"/>
    <cellStyle name="Normal 52 4 2 2 2 5" xfId="19437" xr:uid="{00000000-0005-0000-0000-0000ED4B0000}"/>
    <cellStyle name="Normal 52 4 2 2 3" xfId="5991" xr:uid="{00000000-0005-0000-0000-000067170000}"/>
    <cellStyle name="Normal 52 4 2 2 3 2" xfId="16043" xr:uid="{00000000-0005-0000-0000-0000AB3E0000}"/>
    <cellStyle name="Normal 52 4 2 2 3 2 3" xfId="31138" xr:uid="{00000000-0005-0000-0000-0000A2790000}"/>
    <cellStyle name="Normal 52 4 2 2 3 3" xfId="11023" xr:uid="{00000000-0005-0000-0000-00000F2B0000}"/>
    <cellStyle name="Normal 52 4 2 2 3 3 3" xfId="26121" xr:uid="{00000000-0005-0000-0000-000009660000}"/>
    <cellStyle name="Normal 52 4 2 2 3 5" xfId="21108" xr:uid="{00000000-0005-0000-0000-000074520000}"/>
    <cellStyle name="Normal 52 4 2 2 4" xfId="12701" xr:uid="{00000000-0005-0000-0000-00009D310000}"/>
    <cellStyle name="Normal 52 4 2 2 4 3" xfId="27796" xr:uid="{00000000-0005-0000-0000-0000946C0000}"/>
    <cellStyle name="Normal 52 4 2 2 5" xfId="7680" xr:uid="{00000000-0005-0000-0000-0000001E0000}"/>
    <cellStyle name="Normal 52 4 2 2 5 3" xfId="22779" xr:uid="{00000000-0005-0000-0000-0000FB580000}"/>
    <cellStyle name="Normal 52 4 2 2 7" xfId="17766" xr:uid="{00000000-0005-0000-0000-000066450000}"/>
    <cellStyle name="Normal 52 4 2 3" xfId="3462" xr:uid="{00000000-0005-0000-0000-0000860D0000}"/>
    <cellStyle name="Normal 52 4 2 3 2" xfId="13536" xr:uid="{00000000-0005-0000-0000-0000E0340000}"/>
    <cellStyle name="Normal 52 4 2 3 2 3" xfId="28631" xr:uid="{00000000-0005-0000-0000-0000D76F0000}"/>
    <cellStyle name="Normal 52 4 2 3 3" xfId="8516" xr:uid="{00000000-0005-0000-0000-000044210000}"/>
    <cellStyle name="Normal 52 4 2 3 3 3" xfId="23614" xr:uid="{00000000-0005-0000-0000-00003E5C0000}"/>
    <cellStyle name="Normal 52 4 2 3 5" xfId="18601" xr:uid="{00000000-0005-0000-0000-0000A9480000}"/>
    <cellStyle name="Normal 52 4 2 4" xfId="5155" xr:uid="{00000000-0005-0000-0000-000023140000}"/>
    <cellStyle name="Normal 52 4 2 4 2" xfId="15207" xr:uid="{00000000-0005-0000-0000-0000673B0000}"/>
    <cellStyle name="Normal 52 4 2 4 2 3" xfId="30302" xr:uid="{00000000-0005-0000-0000-00005E760000}"/>
    <cellStyle name="Normal 52 4 2 4 3" xfId="10187" xr:uid="{00000000-0005-0000-0000-0000CB270000}"/>
    <cellStyle name="Normal 52 4 2 4 3 3" xfId="25285" xr:uid="{00000000-0005-0000-0000-0000C5620000}"/>
    <cellStyle name="Normal 52 4 2 4 5" xfId="20272" xr:uid="{00000000-0005-0000-0000-0000304F0000}"/>
    <cellStyle name="Normal 52 4 2 5" xfId="11865" xr:uid="{00000000-0005-0000-0000-0000592E0000}"/>
    <cellStyle name="Normal 52 4 2 5 3" xfId="26960" xr:uid="{00000000-0005-0000-0000-000050690000}"/>
    <cellStyle name="Normal 52 4 2 6" xfId="6844" xr:uid="{00000000-0005-0000-0000-0000BC1A0000}"/>
    <cellStyle name="Normal 52 4 2 6 3" xfId="21943" xr:uid="{00000000-0005-0000-0000-0000B7550000}"/>
    <cellStyle name="Normal 52 4 2 8" xfId="16930" xr:uid="{00000000-0005-0000-0000-000022420000}"/>
    <cellStyle name="Normal 52 4 3" xfId="2192" xr:uid="{00000000-0005-0000-0000-000090080000}"/>
    <cellStyle name="Normal 52 4 3 2" xfId="3881" xr:uid="{00000000-0005-0000-0000-0000290F0000}"/>
    <cellStyle name="Normal 52 4 3 2 2" xfId="13954" xr:uid="{00000000-0005-0000-0000-000082360000}"/>
    <cellStyle name="Normal 52 4 3 2 2 3" xfId="29049" xr:uid="{00000000-0005-0000-0000-000079710000}"/>
    <cellStyle name="Normal 52 4 3 2 3" xfId="8934" xr:uid="{00000000-0005-0000-0000-0000E6220000}"/>
    <cellStyle name="Normal 52 4 3 2 3 3" xfId="24032" xr:uid="{00000000-0005-0000-0000-0000E05D0000}"/>
    <cellStyle name="Normal 52 4 3 2 5" xfId="19019" xr:uid="{00000000-0005-0000-0000-00004B4A0000}"/>
    <cellStyle name="Normal 52 4 3 3" xfId="5573" xr:uid="{00000000-0005-0000-0000-0000C5150000}"/>
    <cellStyle name="Normal 52 4 3 3 2" xfId="15625" xr:uid="{00000000-0005-0000-0000-0000093D0000}"/>
    <cellStyle name="Normal 52 4 3 3 2 3" xfId="30720" xr:uid="{00000000-0005-0000-0000-000000780000}"/>
    <cellStyle name="Normal 52 4 3 3 3" xfId="10605" xr:uid="{00000000-0005-0000-0000-00006D290000}"/>
    <cellStyle name="Normal 52 4 3 3 3 3" xfId="25703" xr:uid="{00000000-0005-0000-0000-000067640000}"/>
    <cellStyle name="Normal 52 4 3 3 5" xfId="20690" xr:uid="{00000000-0005-0000-0000-0000D2500000}"/>
    <cellStyle name="Normal 52 4 3 4" xfId="12283" xr:uid="{00000000-0005-0000-0000-0000FB2F0000}"/>
    <cellStyle name="Normal 52 4 3 4 3" xfId="27378" xr:uid="{00000000-0005-0000-0000-0000F26A0000}"/>
    <cellStyle name="Normal 52 4 3 5" xfId="7262" xr:uid="{00000000-0005-0000-0000-00005E1C0000}"/>
    <cellStyle name="Normal 52 4 3 5 3" xfId="22361" xr:uid="{00000000-0005-0000-0000-000059570000}"/>
    <cellStyle name="Normal 52 4 3 7" xfId="17348" xr:uid="{00000000-0005-0000-0000-0000C4430000}"/>
    <cellStyle name="Normal 52 4 4" xfId="3044" xr:uid="{00000000-0005-0000-0000-0000E40B0000}"/>
    <cellStyle name="Normal 52 4 4 2" xfId="13118" xr:uid="{00000000-0005-0000-0000-00003E330000}"/>
    <cellStyle name="Normal 52 4 4 2 3" xfId="28213" xr:uid="{00000000-0005-0000-0000-0000356E0000}"/>
    <cellStyle name="Normal 52 4 4 3" xfId="8098" xr:uid="{00000000-0005-0000-0000-0000A21F0000}"/>
    <cellStyle name="Normal 52 4 4 3 3" xfId="23196" xr:uid="{00000000-0005-0000-0000-00009C5A0000}"/>
    <cellStyle name="Normal 52 4 4 5" xfId="18183" xr:uid="{00000000-0005-0000-0000-000007470000}"/>
    <cellStyle name="Normal 52 4 5" xfId="4737" xr:uid="{00000000-0005-0000-0000-000081120000}"/>
    <cellStyle name="Normal 52 4 5 2" xfId="14789" xr:uid="{00000000-0005-0000-0000-0000C5390000}"/>
    <cellStyle name="Normal 52 4 5 2 3" xfId="29884" xr:uid="{00000000-0005-0000-0000-0000BC740000}"/>
    <cellStyle name="Normal 52 4 5 3" xfId="9769" xr:uid="{00000000-0005-0000-0000-000029260000}"/>
    <cellStyle name="Normal 52 4 5 3 3" xfId="24867" xr:uid="{00000000-0005-0000-0000-000023610000}"/>
    <cellStyle name="Normal 52 4 5 5" xfId="19854" xr:uid="{00000000-0005-0000-0000-00008E4D0000}"/>
    <cellStyle name="Normal 52 4 6" xfId="11447" xr:uid="{00000000-0005-0000-0000-0000B72C0000}"/>
    <cellStyle name="Normal 52 4 6 3" xfId="26542" xr:uid="{00000000-0005-0000-0000-0000AE670000}"/>
    <cellStyle name="Normal 52 4 7" xfId="6426" xr:uid="{00000000-0005-0000-0000-00001A190000}"/>
    <cellStyle name="Normal 52 4 7 3" xfId="21525" xr:uid="{00000000-0005-0000-0000-000015540000}"/>
    <cellStyle name="Normal 52 4 9" xfId="16512" xr:uid="{00000000-0005-0000-0000-000080400000}"/>
    <cellStyle name="Normal 52 5" xfId="1561" xr:uid="{00000000-0005-0000-0000-000019060000}"/>
    <cellStyle name="Normal 52 5 2" xfId="2402" xr:uid="{00000000-0005-0000-0000-000062090000}"/>
    <cellStyle name="Normal 52 5 2 2" xfId="4091" xr:uid="{00000000-0005-0000-0000-0000FB0F0000}"/>
    <cellStyle name="Normal 52 5 2 2 2" xfId="14164" xr:uid="{00000000-0005-0000-0000-000054370000}"/>
    <cellStyle name="Normal 52 5 2 2 2 3" xfId="29259" xr:uid="{00000000-0005-0000-0000-00004B720000}"/>
    <cellStyle name="Normal 52 5 2 2 3" xfId="9144" xr:uid="{00000000-0005-0000-0000-0000B8230000}"/>
    <cellStyle name="Normal 52 5 2 2 3 3" xfId="24242" xr:uid="{00000000-0005-0000-0000-0000B25E0000}"/>
    <cellStyle name="Normal 52 5 2 2 5" xfId="19229" xr:uid="{00000000-0005-0000-0000-00001D4B0000}"/>
    <cellStyle name="Normal 52 5 2 3" xfId="5783" xr:uid="{00000000-0005-0000-0000-000097160000}"/>
    <cellStyle name="Normal 52 5 2 3 2" xfId="15835" xr:uid="{00000000-0005-0000-0000-0000DB3D0000}"/>
    <cellStyle name="Normal 52 5 2 3 2 3" xfId="30930" xr:uid="{00000000-0005-0000-0000-0000D2780000}"/>
    <cellStyle name="Normal 52 5 2 3 3" xfId="10815" xr:uid="{00000000-0005-0000-0000-00003F2A0000}"/>
    <cellStyle name="Normal 52 5 2 3 3 3" xfId="25913" xr:uid="{00000000-0005-0000-0000-000039650000}"/>
    <cellStyle name="Normal 52 5 2 3 5" xfId="20900" xr:uid="{00000000-0005-0000-0000-0000A4510000}"/>
    <cellStyle name="Normal 52 5 2 4" xfId="12493" xr:uid="{00000000-0005-0000-0000-0000CD300000}"/>
    <cellStyle name="Normal 52 5 2 4 3" xfId="27588" xr:uid="{00000000-0005-0000-0000-0000C46B0000}"/>
    <cellStyle name="Normal 52 5 2 5" xfId="7472" xr:uid="{00000000-0005-0000-0000-0000301D0000}"/>
    <cellStyle name="Normal 52 5 2 5 3" xfId="22571" xr:uid="{00000000-0005-0000-0000-00002B580000}"/>
    <cellStyle name="Normal 52 5 2 7" xfId="17558" xr:uid="{00000000-0005-0000-0000-000096440000}"/>
    <cellStyle name="Normal 52 5 3" xfId="3254" xr:uid="{00000000-0005-0000-0000-0000B60C0000}"/>
    <cellStyle name="Normal 52 5 3 2" xfId="13328" xr:uid="{00000000-0005-0000-0000-000010340000}"/>
    <cellStyle name="Normal 52 5 3 2 3" xfId="28423" xr:uid="{00000000-0005-0000-0000-0000076F0000}"/>
    <cellStyle name="Normal 52 5 3 3" xfId="8308" xr:uid="{00000000-0005-0000-0000-000074200000}"/>
    <cellStyle name="Normal 52 5 3 3 3" xfId="23406" xr:uid="{00000000-0005-0000-0000-00006E5B0000}"/>
    <cellStyle name="Normal 52 5 3 5" xfId="18393" xr:uid="{00000000-0005-0000-0000-0000D9470000}"/>
    <cellStyle name="Normal 52 5 4" xfId="4947" xr:uid="{00000000-0005-0000-0000-000053130000}"/>
    <cellStyle name="Normal 52 5 4 2" xfId="14999" xr:uid="{00000000-0005-0000-0000-0000973A0000}"/>
    <cellStyle name="Normal 52 5 4 2 3" xfId="30094" xr:uid="{00000000-0005-0000-0000-00008E750000}"/>
    <cellStyle name="Normal 52 5 4 3" xfId="9979" xr:uid="{00000000-0005-0000-0000-0000FB260000}"/>
    <cellStyle name="Normal 52 5 4 3 3" xfId="25077" xr:uid="{00000000-0005-0000-0000-0000F5610000}"/>
    <cellStyle name="Normal 52 5 4 5" xfId="20064" xr:uid="{00000000-0005-0000-0000-0000604E0000}"/>
    <cellStyle name="Normal 52 5 5" xfId="11657" xr:uid="{00000000-0005-0000-0000-0000892D0000}"/>
    <cellStyle name="Normal 52 5 5 3" xfId="26752" xr:uid="{00000000-0005-0000-0000-000080680000}"/>
    <cellStyle name="Normal 52 5 6" xfId="6636" xr:uid="{00000000-0005-0000-0000-0000EC190000}"/>
    <cellStyle name="Normal 52 5 6 3" xfId="21735" xr:uid="{00000000-0005-0000-0000-0000E7540000}"/>
    <cellStyle name="Normal 52 5 8" xfId="16722" xr:uid="{00000000-0005-0000-0000-000052410000}"/>
    <cellStyle name="Normal 52 6" xfId="1982" xr:uid="{00000000-0005-0000-0000-0000BE070000}"/>
    <cellStyle name="Normal 52 6 2" xfId="3673" xr:uid="{00000000-0005-0000-0000-0000590E0000}"/>
    <cellStyle name="Normal 52 6 2 2" xfId="13746" xr:uid="{00000000-0005-0000-0000-0000B2350000}"/>
    <cellStyle name="Normal 52 6 2 2 3" xfId="28841" xr:uid="{00000000-0005-0000-0000-0000A9700000}"/>
    <cellStyle name="Normal 52 6 2 3" xfId="8726" xr:uid="{00000000-0005-0000-0000-000016220000}"/>
    <cellStyle name="Normal 52 6 2 3 3" xfId="23824" xr:uid="{00000000-0005-0000-0000-0000105D0000}"/>
    <cellStyle name="Normal 52 6 2 5" xfId="18811" xr:uid="{00000000-0005-0000-0000-00007B490000}"/>
    <cellStyle name="Normal 52 6 3" xfId="5365" xr:uid="{00000000-0005-0000-0000-0000F5140000}"/>
    <cellStyle name="Normal 52 6 3 2" xfId="15417" xr:uid="{00000000-0005-0000-0000-0000393C0000}"/>
    <cellStyle name="Normal 52 6 3 2 3" xfId="30512" xr:uid="{00000000-0005-0000-0000-000030770000}"/>
    <cellStyle name="Normal 52 6 3 3" xfId="10397" xr:uid="{00000000-0005-0000-0000-00009D280000}"/>
    <cellStyle name="Normal 52 6 3 3 3" xfId="25495" xr:uid="{00000000-0005-0000-0000-000097630000}"/>
    <cellStyle name="Normal 52 6 3 5" xfId="20482" xr:uid="{00000000-0005-0000-0000-000002500000}"/>
    <cellStyle name="Normal 52 6 4" xfId="12075" xr:uid="{00000000-0005-0000-0000-00002B2F0000}"/>
    <cellStyle name="Normal 52 6 4 3" xfId="27170" xr:uid="{00000000-0005-0000-0000-0000226A0000}"/>
    <cellStyle name="Normal 52 6 5" xfId="7054" xr:uid="{00000000-0005-0000-0000-00008E1B0000}"/>
    <cellStyle name="Normal 52 6 5 3" xfId="22153" xr:uid="{00000000-0005-0000-0000-000089560000}"/>
    <cellStyle name="Normal 52 6 7" xfId="17140" xr:uid="{00000000-0005-0000-0000-0000F4420000}"/>
    <cellStyle name="Normal 52 7" xfId="2832" xr:uid="{00000000-0005-0000-0000-0000100B0000}"/>
    <cellStyle name="Normal 52 7 2" xfId="12910" xr:uid="{00000000-0005-0000-0000-00006E320000}"/>
    <cellStyle name="Normal 52 7 2 3" xfId="28005" xr:uid="{00000000-0005-0000-0000-0000656D0000}"/>
    <cellStyle name="Normal 52 7 3" xfId="7890" xr:uid="{00000000-0005-0000-0000-0000D21E0000}"/>
    <cellStyle name="Normal 52 7 3 3" xfId="22988" xr:uid="{00000000-0005-0000-0000-0000CC590000}"/>
    <cellStyle name="Normal 52 7 5" xfId="17975" xr:uid="{00000000-0005-0000-0000-000037460000}"/>
    <cellStyle name="Normal 52 8" xfId="4526" xr:uid="{00000000-0005-0000-0000-0000AE110000}"/>
    <cellStyle name="Normal 52 8 2" xfId="14581" xr:uid="{00000000-0005-0000-0000-0000F5380000}"/>
    <cellStyle name="Normal 52 8 2 3" xfId="29676" xr:uid="{00000000-0005-0000-0000-0000EC730000}"/>
    <cellStyle name="Normal 52 8 3" xfId="9561" xr:uid="{00000000-0005-0000-0000-000059250000}"/>
    <cellStyle name="Normal 52 8 3 3" xfId="24659" xr:uid="{00000000-0005-0000-0000-000053600000}"/>
    <cellStyle name="Normal 52 8 5" xfId="19646" xr:uid="{00000000-0005-0000-0000-0000BE4C0000}"/>
    <cellStyle name="Normal 52 9" xfId="11237" xr:uid="{00000000-0005-0000-0000-0000E52B0000}"/>
    <cellStyle name="Normal 52 9 3" xfId="26334" xr:uid="{00000000-0005-0000-0000-0000DE660000}"/>
    <cellStyle name="Normal 53" xfId="859" xr:uid="{00000000-0005-0000-0000-00005B030000}"/>
    <cellStyle name="Normal 53 10" xfId="6217" xr:uid="{00000000-0005-0000-0000-000049180000}"/>
    <cellStyle name="Normal 53 10 3" xfId="21318" xr:uid="{00000000-0005-0000-0000-000046530000}"/>
    <cellStyle name="Normal 53 12" xfId="16303" xr:uid="{00000000-0005-0000-0000-0000AF3F0000}"/>
    <cellStyle name="Normal 53 2" xfId="1182" xr:uid="{00000000-0005-0000-0000-00009E040000}"/>
    <cellStyle name="Normal 53 2 11" xfId="16357" xr:uid="{00000000-0005-0000-0000-0000E53F0000}"/>
    <cellStyle name="Normal 53 2 2" xfId="1290" xr:uid="{00000000-0005-0000-0000-00000A050000}"/>
    <cellStyle name="Normal 53 2 2 10" xfId="16461" xr:uid="{00000000-0005-0000-0000-00004D400000}"/>
    <cellStyle name="Normal 53 2 2 2" xfId="1507" xr:uid="{00000000-0005-0000-0000-0000E3050000}"/>
    <cellStyle name="Normal 53 2 2 2 2" xfId="1928" xr:uid="{00000000-0005-0000-0000-000088070000}"/>
    <cellStyle name="Normal 53 2 2 2 2 2" xfId="2767" xr:uid="{00000000-0005-0000-0000-0000CF0A0000}"/>
    <cellStyle name="Normal 53 2 2 2 2 2 2" xfId="4456" xr:uid="{00000000-0005-0000-0000-000068110000}"/>
    <cellStyle name="Normal 53 2 2 2 2 2 2 2" xfId="14529" xr:uid="{00000000-0005-0000-0000-0000C1380000}"/>
    <cellStyle name="Normal 53 2 2 2 2 2 2 2 3" xfId="29624" xr:uid="{00000000-0005-0000-0000-0000B8730000}"/>
    <cellStyle name="Normal 53 2 2 2 2 2 2 3" xfId="9509" xr:uid="{00000000-0005-0000-0000-000025250000}"/>
    <cellStyle name="Normal 53 2 2 2 2 2 2 3 3" xfId="24607" xr:uid="{00000000-0005-0000-0000-00001F600000}"/>
    <cellStyle name="Normal 53 2 2 2 2 2 2 5" xfId="19594" xr:uid="{00000000-0005-0000-0000-00008A4C0000}"/>
    <cellStyle name="Normal 53 2 2 2 2 2 3" xfId="6148" xr:uid="{00000000-0005-0000-0000-000004180000}"/>
    <cellStyle name="Normal 53 2 2 2 2 2 3 2" xfId="16200" xr:uid="{00000000-0005-0000-0000-0000483F0000}"/>
    <cellStyle name="Normal 53 2 2 2 2 2 3 3" xfId="11180" xr:uid="{00000000-0005-0000-0000-0000AC2B0000}"/>
    <cellStyle name="Normal 53 2 2 2 2 2 3 3 3" xfId="26278" xr:uid="{00000000-0005-0000-0000-0000A6660000}"/>
    <cellStyle name="Normal 53 2 2 2 2 2 3 5" xfId="21265" xr:uid="{00000000-0005-0000-0000-000011530000}"/>
    <cellStyle name="Normal 53 2 2 2 2 2 4" xfId="12858" xr:uid="{00000000-0005-0000-0000-00003A320000}"/>
    <cellStyle name="Normal 53 2 2 2 2 2 4 3" xfId="27953" xr:uid="{00000000-0005-0000-0000-0000316D0000}"/>
    <cellStyle name="Normal 53 2 2 2 2 2 5" xfId="7837" xr:uid="{00000000-0005-0000-0000-00009D1E0000}"/>
    <cellStyle name="Normal 53 2 2 2 2 2 5 3" xfId="22936" xr:uid="{00000000-0005-0000-0000-000098590000}"/>
    <cellStyle name="Normal 53 2 2 2 2 2 7" xfId="17923" xr:uid="{00000000-0005-0000-0000-000003460000}"/>
    <cellStyle name="Normal 53 2 2 2 2 3" xfId="3619" xr:uid="{00000000-0005-0000-0000-0000230E0000}"/>
    <cellStyle name="Normal 53 2 2 2 2 3 2" xfId="13693" xr:uid="{00000000-0005-0000-0000-00007D350000}"/>
    <cellStyle name="Normal 53 2 2 2 2 3 2 3" xfId="28788" xr:uid="{00000000-0005-0000-0000-000074700000}"/>
    <cellStyle name="Normal 53 2 2 2 2 3 3" xfId="8673" xr:uid="{00000000-0005-0000-0000-0000E1210000}"/>
    <cellStyle name="Normal 53 2 2 2 2 3 3 3" xfId="23771" xr:uid="{00000000-0005-0000-0000-0000DB5C0000}"/>
    <cellStyle name="Normal 53 2 2 2 2 3 5" xfId="18758" xr:uid="{00000000-0005-0000-0000-000046490000}"/>
    <cellStyle name="Normal 53 2 2 2 2 4" xfId="5312" xr:uid="{00000000-0005-0000-0000-0000C0140000}"/>
    <cellStyle name="Normal 53 2 2 2 2 4 2" xfId="15364" xr:uid="{00000000-0005-0000-0000-0000043C0000}"/>
    <cellStyle name="Normal 53 2 2 2 2 4 2 3" xfId="30459" xr:uid="{00000000-0005-0000-0000-0000FB760000}"/>
    <cellStyle name="Normal 53 2 2 2 2 4 3" xfId="10344" xr:uid="{00000000-0005-0000-0000-000068280000}"/>
    <cellStyle name="Normal 53 2 2 2 2 4 3 3" xfId="25442" xr:uid="{00000000-0005-0000-0000-000062630000}"/>
    <cellStyle name="Normal 53 2 2 2 2 4 5" xfId="20429" xr:uid="{00000000-0005-0000-0000-0000CD4F0000}"/>
    <cellStyle name="Normal 53 2 2 2 2 5" xfId="12022" xr:uid="{00000000-0005-0000-0000-0000F62E0000}"/>
    <cellStyle name="Normal 53 2 2 2 2 5 3" xfId="27117" xr:uid="{00000000-0005-0000-0000-0000ED690000}"/>
    <cellStyle name="Normal 53 2 2 2 2 6" xfId="7001" xr:uid="{00000000-0005-0000-0000-0000591B0000}"/>
    <cellStyle name="Normal 53 2 2 2 2 6 3" xfId="22100" xr:uid="{00000000-0005-0000-0000-000054560000}"/>
    <cellStyle name="Normal 53 2 2 2 2 8" xfId="17087" xr:uid="{00000000-0005-0000-0000-0000BF420000}"/>
    <cellStyle name="Normal 53 2 2 2 3" xfId="2349" xr:uid="{00000000-0005-0000-0000-00002D090000}"/>
    <cellStyle name="Normal 53 2 2 2 3 2" xfId="4038" xr:uid="{00000000-0005-0000-0000-0000C60F0000}"/>
    <cellStyle name="Normal 53 2 2 2 3 2 2" xfId="14111" xr:uid="{00000000-0005-0000-0000-00001F370000}"/>
    <cellStyle name="Normal 53 2 2 2 3 2 2 3" xfId="29206" xr:uid="{00000000-0005-0000-0000-000016720000}"/>
    <cellStyle name="Normal 53 2 2 2 3 2 3" xfId="9091" xr:uid="{00000000-0005-0000-0000-000083230000}"/>
    <cellStyle name="Normal 53 2 2 2 3 2 3 3" xfId="24189" xr:uid="{00000000-0005-0000-0000-00007D5E0000}"/>
    <cellStyle name="Normal 53 2 2 2 3 2 5" xfId="19176" xr:uid="{00000000-0005-0000-0000-0000E84A0000}"/>
    <cellStyle name="Normal 53 2 2 2 3 3" xfId="5730" xr:uid="{00000000-0005-0000-0000-000062160000}"/>
    <cellStyle name="Normal 53 2 2 2 3 3 2" xfId="15782" xr:uid="{00000000-0005-0000-0000-0000A63D0000}"/>
    <cellStyle name="Normal 53 2 2 2 3 3 2 3" xfId="30877" xr:uid="{00000000-0005-0000-0000-00009D780000}"/>
    <cellStyle name="Normal 53 2 2 2 3 3 3" xfId="10762" xr:uid="{00000000-0005-0000-0000-00000A2A0000}"/>
    <cellStyle name="Normal 53 2 2 2 3 3 3 3" xfId="25860" xr:uid="{00000000-0005-0000-0000-000004650000}"/>
    <cellStyle name="Normal 53 2 2 2 3 3 5" xfId="20847" xr:uid="{00000000-0005-0000-0000-00006F510000}"/>
    <cellStyle name="Normal 53 2 2 2 3 4" xfId="12440" xr:uid="{00000000-0005-0000-0000-000098300000}"/>
    <cellStyle name="Normal 53 2 2 2 3 4 3" xfId="27535" xr:uid="{00000000-0005-0000-0000-00008F6B0000}"/>
    <cellStyle name="Normal 53 2 2 2 3 5" xfId="7419" xr:uid="{00000000-0005-0000-0000-0000FB1C0000}"/>
    <cellStyle name="Normal 53 2 2 2 3 5 3" xfId="22518" xr:uid="{00000000-0005-0000-0000-0000F6570000}"/>
    <cellStyle name="Normal 53 2 2 2 3 7" xfId="17505" xr:uid="{00000000-0005-0000-0000-000061440000}"/>
    <cellStyle name="Normal 53 2 2 2 4" xfId="3201" xr:uid="{00000000-0005-0000-0000-0000810C0000}"/>
    <cellStyle name="Normal 53 2 2 2 4 2" xfId="13275" xr:uid="{00000000-0005-0000-0000-0000DB330000}"/>
    <cellStyle name="Normal 53 2 2 2 4 2 3" xfId="28370" xr:uid="{00000000-0005-0000-0000-0000D26E0000}"/>
    <cellStyle name="Normal 53 2 2 2 4 3" xfId="8255" xr:uid="{00000000-0005-0000-0000-00003F200000}"/>
    <cellStyle name="Normal 53 2 2 2 4 3 3" xfId="23353" xr:uid="{00000000-0005-0000-0000-0000395B0000}"/>
    <cellStyle name="Normal 53 2 2 2 4 5" xfId="18340" xr:uid="{00000000-0005-0000-0000-0000A4470000}"/>
    <cellStyle name="Normal 53 2 2 2 5" xfId="4894" xr:uid="{00000000-0005-0000-0000-00001E130000}"/>
    <cellStyle name="Normal 53 2 2 2 5 2" xfId="14946" xr:uid="{00000000-0005-0000-0000-0000623A0000}"/>
    <cellStyle name="Normal 53 2 2 2 5 2 3" xfId="30041" xr:uid="{00000000-0005-0000-0000-000059750000}"/>
    <cellStyle name="Normal 53 2 2 2 5 3" xfId="9926" xr:uid="{00000000-0005-0000-0000-0000C6260000}"/>
    <cellStyle name="Normal 53 2 2 2 5 3 3" xfId="25024" xr:uid="{00000000-0005-0000-0000-0000C0610000}"/>
    <cellStyle name="Normal 53 2 2 2 5 5" xfId="20011" xr:uid="{00000000-0005-0000-0000-00002B4E0000}"/>
    <cellStyle name="Normal 53 2 2 2 6" xfId="11604" xr:uid="{00000000-0005-0000-0000-0000542D0000}"/>
    <cellStyle name="Normal 53 2 2 2 6 3" xfId="26699" xr:uid="{00000000-0005-0000-0000-00004B680000}"/>
    <cellStyle name="Normal 53 2 2 2 7" xfId="6583" xr:uid="{00000000-0005-0000-0000-0000B7190000}"/>
    <cellStyle name="Normal 53 2 2 2 7 3" xfId="21682" xr:uid="{00000000-0005-0000-0000-0000B2540000}"/>
    <cellStyle name="Normal 53 2 2 2 9" xfId="16669" xr:uid="{00000000-0005-0000-0000-00001D410000}"/>
    <cellStyle name="Normal 53 2 2 3" xfId="1720" xr:uid="{00000000-0005-0000-0000-0000B8060000}"/>
    <cellStyle name="Normal 53 2 2 3 2" xfId="2559" xr:uid="{00000000-0005-0000-0000-0000FF090000}"/>
    <cellStyle name="Normal 53 2 2 3 2 2" xfId="4248" xr:uid="{00000000-0005-0000-0000-000098100000}"/>
    <cellStyle name="Normal 53 2 2 3 2 2 2" xfId="14321" xr:uid="{00000000-0005-0000-0000-0000F1370000}"/>
    <cellStyle name="Normal 53 2 2 3 2 2 2 3" xfId="29416" xr:uid="{00000000-0005-0000-0000-0000E8720000}"/>
    <cellStyle name="Normal 53 2 2 3 2 2 3" xfId="9301" xr:uid="{00000000-0005-0000-0000-000055240000}"/>
    <cellStyle name="Normal 53 2 2 3 2 2 3 3" xfId="24399" xr:uid="{00000000-0005-0000-0000-00004F5F0000}"/>
    <cellStyle name="Normal 53 2 2 3 2 2 5" xfId="19386" xr:uid="{00000000-0005-0000-0000-0000BA4B0000}"/>
    <cellStyle name="Normal 53 2 2 3 2 3" xfId="5940" xr:uid="{00000000-0005-0000-0000-000034170000}"/>
    <cellStyle name="Normal 53 2 2 3 2 3 2" xfId="15992" xr:uid="{00000000-0005-0000-0000-0000783E0000}"/>
    <cellStyle name="Normal 53 2 2 3 2 3 2 3" xfId="31087" xr:uid="{00000000-0005-0000-0000-00006F790000}"/>
    <cellStyle name="Normal 53 2 2 3 2 3 3" xfId="10972" xr:uid="{00000000-0005-0000-0000-0000DC2A0000}"/>
    <cellStyle name="Normal 53 2 2 3 2 3 3 3" xfId="26070" xr:uid="{00000000-0005-0000-0000-0000D6650000}"/>
    <cellStyle name="Normal 53 2 2 3 2 3 5" xfId="21057" xr:uid="{00000000-0005-0000-0000-000041520000}"/>
    <cellStyle name="Normal 53 2 2 3 2 4" xfId="12650" xr:uid="{00000000-0005-0000-0000-00006A310000}"/>
    <cellStyle name="Normal 53 2 2 3 2 4 3" xfId="27745" xr:uid="{00000000-0005-0000-0000-0000616C0000}"/>
    <cellStyle name="Normal 53 2 2 3 2 5" xfId="7629" xr:uid="{00000000-0005-0000-0000-0000CD1D0000}"/>
    <cellStyle name="Normal 53 2 2 3 2 5 3" xfId="22728" xr:uid="{00000000-0005-0000-0000-0000C8580000}"/>
    <cellStyle name="Normal 53 2 2 3 2 7" xfId="17715" xr:uid="{00000000-0005-0000-0000-000033450000}"/>
    <cellStyle name="Normal 53 2 2 3 3" xfId="3411" xr:uid="{00000000-0005-0000-0000-0000530D0000}"/>
    <cellStyle name="Normal 53 2 2 3 3 2" xfId="13485" xr:uid="{00000000-0005-0000-0000-0000AD340000}"/>
    <cellStyle name="Normal 53 2 2 3 3 2 3" xfId="28580" xr:uid="{00000000-0005-0000-0000-0000A46F0000}"/>
    <cellStyle name="Normal 53 2 2 3 3 3" xfId="8465" xr:uid="{00000000-0005-0000-0000-000011210000}"/>
    <cellStyle name="Normal 53 2 2 3 3 3 3" xfId="23563" xr:uid="{00000000-0005-0000-0000-00000B5C0000}"/>
    <cellStyle name="Normal 53 2 2 3 3 5" xfId="18550" xr:uid="{00000000-0005-0000-0000-000076480000}"/>
    <cellStyle name="Normal 53 2 2 3 4" xfId="5104" xr:uid="{00000000-0005-0000-0000-0000F0130000}"/>
    <cellStyle name="Normal 53 2 2 3 4 2" xfId="15156" xr:uid="{00000000-0005-0000-0000-0000343B0000}"/>
    <cellStyle name="Normal 53 2 2 3 4 2 3" xfId="30251" xr:uid="{00000000-0005-0000-0000-00002B760000}"/>
    <cellStyle name="Normal 53 2 2 3 4 3" xfId="10136" xr:uid="{00000000-0005-0000-0000-000098270000}"/>
    <cellStyle name="Normal 53 2 2 3 4 3 3" xfId="25234" xr:uid="{00000000-0005-0000-0000-000092620000}"/>
    <cellStyle name="Normal 53 2 2 3 4 5" xfId="20221" xr:uid="{00000000-0005-0000-0000-0000FD4E0000}"/>
    <cellStyle name="Normal 53 2 2 3 5" xfId="11814" xr:uid="{00000000-0005-0000-0000-0000262E0000}"/>
    <cellStyle name="Normal 53 2 2 3 5 3" xfId="26909" xr:uid="{00000000-0005-0000-0000-00001D690000}"/>
    <cellStyle name="Normal 53 2 2 3 6" xfId="6793" xr:uid="{00000000-0005-0000-0000-0000891A0000}"/>
    <cellStyle name="Normal 53 2 2 3 6 3" xfId="21892" xr:uid="{00000000-0005-0000-0000-000084550000}"/>
    <cellStyle name="Normal 53 2 2 3 8" xfId="16879" xr:uid="{00000000-0005-0000-0000-0000EF410000}"/>
    <cellStyle name="Normal 53 2 2 4" xfId="2141" xr:uid="{00000000-0005-0000-0000-00005D080000}"/>
    <cellStyle name="Normal 53 2 2 4 2" xfId="3830" xr:uid="{00000000-0005-0000-0000-0000F60E0000}"/>
    <cellStyle name="Normal 53 2 2 4 2 2" xfId="13903" xr:uid="{00000000-0005-0000-0000-00004F360000}"/>
    <cellStyle name="Normal 53 2 2 4 2 2 3" xfId="28998" xr:uid="{00000000-0005-0000-0000-000046710000}"/>
    <cellStyle name="Normal 53 2 2 4 2 3" xfId="8883" xr:uid="{00000000-0005-0000-0000-0000B3220000}"/>
    <cellStyle name="Normal 53 2 2 4 2 3 3" xfId="23981" xr:uid="{00000000-0005-0000-0000-0000AD5D0000}"/>
    <cellStyle name="Normal 53 2 2 4 2 5" xfId="18968" xr:uid="{00000000-0005-0000-0000-0000184A0000}"/>
    <cellStyle name="Normal 53 2 2 4 3" xfId="5522" xr:uid="{00000000-0005-0000-0000-000092150000}"/>
    <cellStyle name="Normal 53 2 2 4 3 2" xfId="15574" xr:uid="{00000000-0005-0000-0000-0000D63C0000}"/>
    <cellStyle name="Normal 53 2 2 4 3 2 3" xfId="30669" xr:uid="{00000000-0005-0000-0000-0000CD770000}"/>
    <cellStyle name="Normal 53 2 2 4 3 3" xfId="10554" xr:uid="{00000000-0005-0000-0000-00003A290000}"/>
    <cellStyle name="Normal 53 2 2 4 3 3 3" xfId="25652" xr:uid="{00000000-0005-0000-0000-000034640000}"/>
    <cellStyle name="Normal 53 2 2 4 3 5" xfId="20639" xr:uid="{00000000-0005-0000-0000-00009F500000}"/>
    <cellStyle name="Normal 53 2 2 4 4" xfId="12232" xr:uid="{00000000-0005-0000-0000-0000C82F0000}"/>
    <cellStyle name="Normal 53 2 2 4 4 3" xfId="27327" xr:uid="{00000000-0005-0000-0000-0000BF6A0000}"/>
    <cellStyle name="Normal 53 2 2 4 5" xfId="7211" xr:uid="{00000000-0005-0000-0000-00002B1C0000}"/>
    <cellStyle name="Normal 53 2 2 4 5 3" xfId="22310" xr:uid="{00000000-0005-0000-0000-000026570000}"/>
    <cellStyle name="Normal 53 2 2 4 7" xfId="17297" xr:uid="{00000000-0005-0000-0000-000091430000}"/>
    <cellStyle name="Normal 53 2 2 5" xfId="2993" xr:uid="{00000000-0005-0000-0000-0000B10B0000}"/>
    <cellStyle name="Normal 53 2 2 5 2" xfId="13067" xr:uid="{00000000-0005-0000-0000-00000B330000}"/>
    <cellStyle name="Normal 53 2 2 5 2 3" xfId="28162" xr:uid="{00000000-0005-0000-0000-0000026E0000}"/>
    <cellStyle name="Normal 53 2 2 5 3" xfId="8047" xr:uid="{00000000-0005-0000-0000-00006F1F0000}"/>
    <cellStyle name="Normal 53 2 2 5 3 3" xfId="23145" xr:uid="{00000000-0005-0000-0000-0000695A0000}"/>
    <cellStyle name="Normal 53 2 2 5 5" xfId="18132" xr:uid="{00000000-0005-0000-0000-0000D4460000}"/>
    <cellStyle name="Normal 53 2 2 6" xfId="4686" xr:uid="{00000000-0005-0000-0000-00004E120000}"/>
    <cellStyle name="Normal 53 2 2 6 2" xfId="14738" xr:uid="{00000000-0005-0000-0000-000092390000}"/>
    <cellStyle name="Normal 53 2 2 6 2 3" xfId="29833" xr:uid="{00000000-0005-0000-0000-000089740000}"/>
    <cellStyle name="Normal 53 2 2 6 3" xfId="9718" xr:uid="{00000000-0005-0000-0000-0000F6250000}"/>
    <cellStyle name="Normal 53 2 2 6 3 3" xfId="24816" xr:uid="{00000000-0005-0000-0000-0000F0600000}"/>
    <cellStyle name="Normal 53 2 2 6 5" xfId="19803" xr:uid="{00000000-0005-0000-0000-00005B4D0000}"/>
    <cellStyle name="Normal 53 2 2 7" xfId="11396" xr:uid="{00000000-0005-0000-0000-0000842C0000}"/>
    <cellStyle name="Normal 53 2 2 7 3" xfId="26491" xr:uid="{00000000-0005-0000-0000-00007B670000}"/>
    <cellStyle name="Normal 53 2 2 8" xfId="6375" xr:uid="{00000000-0005-0000-0000-0000E7180000}"/>
    <cellStyle name="Normal 53 2 2 8 3" xfId="21474" xr:uid="{00000000-0005-0000-0000-0000E2530000}"/>
    <cellStyle name="Normal 53 2 3" xfId="1403" xr:uid="{00000000-0005-0000-0000-00007B050000}"/>
    <cellStyle name="Normal 53 2 3 2" xfId="1824" xr:uid="{00000000-0005-0000-0000-000020070000}"/>
    <cellStyle name="Normal 53 2 3 2 2" xfId="2663" xr:uid="{00000000-0005-0000-0000-0000670A0000}"/>
    <cellStyle name="Normal 53 2 3 2 2 2" xfId="4352" xr:uid="{00000000-0005-0000-0000-000000110000}"/>
    <cellStyle name="Normal 53 2 3 2 2 2 2" xfId="14425" xr:uid="{00000000-0005-0000-0000-000059380000}"/>
    <cellStyle name="Normal 53 2 3 2 2 2 2 3" xfId="29520" xr:uid="{00000000-0005-0000-0000-000050730000}"/>
    <cellStyle name="Normal 53 2 3 2 2 2 3" xfId="9405" xr:uid="{00000000-0005-0000-0000-0000BD240000}"/>
    <cellStyle name="Normal 53 2 3 2 2 2 3 3" xfId="24503" xr:uid="{00000000-0005-0000-0000-0000B75F0000}"/>
    <cellStyle name="Normal 53 2 3 2 2 2 5" xfId="19490" xr:uid="{00000000-0005-0000-0000-0000224C0000}"/>
    <cellStyle name="Normal 53 2 3 2 2 3" xfId="6044" xr:uid="{00000000-0005-0000-0000-00009C170000}"/>
    <cellStyle name="Normal 53 2 3 2 2 3 2" xfId="16096" xr:uid="{00000000-0005-0000-0000-0000E03E0000}"/>
    <cellStyle name="Normal 53 2 3 2 2 3 2 3" xfId="31191" xr:uid="{00000000-0005-0000-0000-0000D7790000}"/>
    <cellStyle name="Normal 53 2 3 2 2 3 3" xfId="11076" xr:uid="{00000000-0005-0000-0000-0000442B0000}"/>
    <cellStyle name="Normal 53 2 3 2 2 3 3 3" xfId="26174" xr:uid="{00000000-0005-0000-0000-00003E660000}"/>
    <cellStyle name="Normal 53 2 3 2 2 3 5" xfId="21161" xr:uid="{00000000-0005-0000-0000-0000A9520000}"/>
    <cellStyle name="Normal 53 2 3 2 2 4" xfId="12754" xr:uid="{00000000-0005-0000-0000-0000D2310000}"/>
    <cellStyle name="Normal 53 2 3 2 2 4 3" xfId="27849" xr:uid="{00000000-0005-0000-0000-0000C96C0000}"/>
    <cellStyle name="Normal 53 2 3 2 2 5" xfId="7733" xr:uid="{00000000-0005-0000-0000-0000351E0000}"/>
    <cellStyle name="Normal 53 2 3 2 2 5 3" xfId="22832" xr:uid="{00000000-0005-0000-0000-000030590000}"/>
    <cellStyle name="Normal 53 2 3 2 2 7" xfId="17819" xr:uid="{00000000-0005-0000-0000-00009B450000}"/>
    <cellStyle name="Normal 53 2 3 2 3" xfId="3515" xr:uid="{00000000-0005-0000-0000-0000BB0D0000}"/>
    <cellStyle name="Normal 53 2 3 2 3 2" xfId="13589" xr:uid="{00000000-0005-0000-0000-000015350000}"/>
    <cellStyle name="Normal 53 2 3 2 3 2 3" xfId="28684" xr:uid="{00000000-0005-0000-0000-00000C700000}"/>
    <cellStyle name="Normal 53 2 3 2 3 3" xfId="8569" xr:uid="{00000000-0005-0000-0000-000079210000}"/>
    <cellStyle name="Normal 53 2 3 2 3 3 3" xfId="23667" xr:uid="{00000000-0005-0000-0000-0000735C0000}"/>
    <cellStyle name="Normal 53 2 3 2 3 5" xfId="18654" xr:uid="{00000000-0005-0000-0000-0000DE480000}"/>
    <cellStyle name="Normal 53 2 3 2 4" xfId="5208" xr:uid="{00000000-0005-0000-0000-000058140000}"/>
    <cellStyle name="Normal 53 2 3 2 4 2" xfId="15260" xr:uid="{00000000-0005-0000-0000-00009C3B0000}"/>
    <cellStyle name="Normal 53 2 3 2 4 2 3" xfId="30355" xr:uid="{00000000-0005-0000-0000-000093760000}"/>
    <cellStyle name="Normal 53 2 3 2 4 3" xfId="10240" xr:uid="{00000000-0005-0000-0000-000000280000}"/>
    <cellStyle name="Normal 53 2 3 2 4 3 3" xfId="25338" xr:uid="{00000000-0005-0000-0000-0000FA620000}"/>
    <cellStyle name="Normal 53 2 3 2 4 5" xfId="20325" xr:uid="{00000000-0005-0000-0000-0000654F0000}"/>
    <cellStyle name="Normal 53 2 3 2 5" xfId="11918" xr:uid="{00000000-0005-0000-0000-00008E2E0000}"/>
    <cellStyle name="Normal 53 2 3 2 5 3" xfId="27013" xr:uid="{00000000-0005-0000-0000-000085690000}"/>
    <cellStyle name="Normal 53 2 3 2 6" xfId="6897" xr:uid="{00000000-0005-0000-0000-0000F11A0000}"/>
    <cellStyle name="Normal 53 2 3 2 6 3" xfId="21996" xr:uid="{00000000-0005-0000-0000-0000EC550000}"/>
    <cellStyle name="Normal 53 2 3 2 8" xfId="16983" xr:uid="{00000000-0005-0000-0000-000057420000}"/>
    <cellStyle name="Normal 53 2 3 3" xfId="2245" xr:uid="{00000000-0005-0000-0000-0000C5080000}"/>
    <cellStyle name="Normal 53 2 3 3 2" xfId="3934" xr:uid="{00000000-0005-0000-0000-00005E0F0000}"/>
    <cellStyle name="Normal 53 2 3 3 2 2" xfId="14007" xr:uid="{00000000-0005-0000-0000-0000B7360000}"/>
    <cellStyle name="Normal 53 2 3 3 2 2 3" xfId="29102" xr:uid="{00000000-0005-0000-0000-0000AE710000}"/>
    <cellStyle name="Normal 53 2 3 3 2 3" xfId="8987" xr:uid="{00000000-0005-0000-0000-00001B230000}"/>
    <cellStyle name="Normal 53 2 3 3 2 3 3" xfId="24085" xr:uid="{00000000-0005-0000-0000-0000155E0000}"/>
    <cellStyle name="Normal 53 2 3 3 2 5" xfId="19072" xr:uid="{00000000-0005-0000-0000-0000804A0000}"/>
    <cellStyle name="Normal 53 2 3 3 3" xfId="5626" xr:uid="{00000000-0005-0000-0000-0000FA150000}"/>
    <cellStyle name="Normal 53 2 3 3 3 2" xfId="15678" xr:uid="{00000000-0005-0000-0000-00003E3D0000}"/>
    <cellStyle name="Normal 53 2 3 3 3 2 3" xfId="30773" xr:uid="{00000000-0005-0000-0000-000035780000}"/>
    <cellStyle name="Normal 53 2 3 3 3 3" xfId="10658" xr:uid="{00000000-0005-0000-0000-0000A2290000}"/>
    <cellStyle name="Normal 53 2 3 3 3 3 3" xfId="25756" xr:uid="{00000000-0005-0000-0000-00009C640000}"/>
    <cellStyle name="Normal 53 2 3 3 3 5" xfId="20743" xr:uid="{00000000-0005-0000-0000-000007510000}"/>
    <cellStyle name="Normal 53 2 3 3 4" xfId="12336" xr:uid="{00000000-0005-0000-0000-000030300000}"/>
    <cellStyle name="Normal 53 2 3 3 4 3" xfId="27431" xr:uid="{00000000-0005-0000-0000-0000276B0000}"/>
    <cellStyle name="Normal 53 2 3 3 5" xfId="7315" xr:uid="{00000000-0005-0000-0000-0000931C0000}"/>
    <cellStyle name="Normal 53 2 3 3 5 3" xfId="22414" xr:uid="{00000000-0005-0000-0000-00008E570000}"/>
    <cellStyle name="Normal 53 2 3 3 7" xfId="17401" xr:uid="{00000000-0005-0000-0000-0000F9430000}"/>
    <cellStyle name="Normal 53 2 3 4" xfId="3097" xr:uid="{00000000-0005-0000-0000-0000190C0000}"/>
    <cellStyle name="Normal 53 2 3 4 2" xfId="13171" xr:uid="{00000000-0005-0000-0000-000073330000}"/>
    <cellStyle name="Normal 53 2 3 4 2 3" xfId="28266" xr:uid="{00000000-0005-0000-0000-00006A6E0000}"/>
    <cellStyle name="Normal 53 2 3 4 3" xfId="8151" xr:uid="{00000000-0005-0000-0000-0000D71F0000}"/>
    <cellStyle name="Normal 53 2 3 4 3 3" xfId="23249" xr:uid="{00000000-0005-0000-0000-0000D15A0000}"/>
    <cellStyle name="Normal 53 2 3 4 5" xfId="18236" xr:uid="{00000000-0005-0000-0000-00003C470000}"/>
    <cellStyle name="Normal 53 2 3 5" xfId="4790" xr:uid="{00000000-0005-0000-0000-0000B6120000}"/>
    <cellStyle name="Normal 53 2 3 5 2" xfId="14842" xr:uid="{00000000-0005-0000-0000-0000FA390000}"/>
    <cellStyle name="Normal 53 2 3 5 2 3" xfId="29937" xr:uid="{00000000-0005-0000-0000-0000F1740000}"/>
    <cellStyle name="Normal 53 2 3 5 3" xfId="9822" xr:uid="{00000000-0005-0000-0000-00005E260000}"/>
    <cellStyle name="Normal 53 2 3 5 3 3" xfId="24920" xr:uid="{00000000-0005-0000-0000-000058610000}"/>
    <cellStyle name="Normal 53 2 3 5 5" xfId="19907" xr:uid="{00000000-0005-0000-0000-0000C34D0000}"/>
    <cellStyle name="Normal 53 2 3 6" xfId="11500" xr:uid="{00000000-0005-0000-0000-0000EC2C0000}"/>
    <cellStyle name="Normal 53 2 3 6 3" xfId="26595" xr:uid="{00000000-0005-0000-0000-0000E3670000}"/>
    <cellStyle name="Normal 53 2 3 7" xfId="6479" xr:uid="{00000000-0005-0000-0000-00004F190000}"/>
    <cellStyle name="Normal 53 2 3 7 3" xfId="21578" xr:uid="{00000000-0005-0000-0000-00004A540000}"/>
    <cellStyle name="Normal 53 2 3 9" xfId="16565" xr:uid="{00000000-0005-0000-0000-0000B5400000}"/>
    <cellStyle name="Normal 53 2 4" xfId="1616" xr:uid="{00000000-0005-0000-0000-000050060000}"/>
    <cellStyle name="Normal 53 2 4 2" xfId="2455" xr:uid="{00000000-0005-0000-0000-000097090000}"/>
    <cellStyle name="Normal 53 2 4 2 2" xfId="4144" xr:uid="{00000000-0005-0000-0000-000030100000}"/>
    <cellStyle name="Normal 53 2 4 2 2 2" xfId="14217" xr:uid="{00000000-0005-0000-0000-000089370000}"/>
    <cellStyle name="Normal 53 2 4 2 2 2 3" xfId="29312" xr:uid="{00000000-0005-0000-0000-000080720000}"/>
    <cellStyle name="Normal 53 2 4 2 2 3" xfId="9197" xr:uid="{00000000-0005-0000-0000-0000ED230000}"/>
    <cellStyle name="Normal 53 2 4 2 2 3 3" xfId="24295" xr:uid="{00000000-0005-0000-0000-0000E75E0000}"/>
    <cellStyle name="Normal 53 2 4 2 2 5" xfId="19282" xr:uid="{00000000-0005-0000-0000-0000524B0000}"/>
    <cellStyle name="Normal 53 2 4 2 3" xfId="5836" xr:uid="{00000000-0005-0000-0000-0000CC160000}"/>
    <cellStyle name="Normal 53 2 4 2 3 2" xfId="15888" xr:uid="{00000000-0005-0000-0000-0000103E0000}"/>
    <cellStyle name="Normal 53 2 4 2 3 2 3" xfId="30983" xr:uid="{00000000-0005-0000-0000-000007790000}"/>
    <cellStyle name="Normal 53 2 4 2 3 3" xfId="10868" xr:uid="{00000000-0005-0000-0000-0000742A0000}"/>
    <cellStyle name="Normal 53 2 4 2 3 3 3" xfId="25966" xr:uid="{00000000-0005-0000-0000-00006E650000}"/>
    <cellStyle name="Normal 53 2 4 2 3 5" xfId="20953" xr:uid="{00000000-0005-0000-0000-0000D9510000}"/>
    <cellStyle name="Normal 53 2 4 2 4" xfId="12546" xr:uid="{00000000-0005-0000-0000-000002310000}"/>
    <cellStyle name="Normal 53 2 4 2 4 3" xfId="27641" xr:uid="{00000000-0005-0000-0000-0000F96B0000}"/>
    <cellStyle name="Normal 53 2 4 2 5" xfId="7525" xr:uid="{00000000-0005-0000-0000-0000651D0000}"/>
    <cellStyle name="Normal 53 2 4 2 5 3" xfId="22624" xr:uid="{00000000-0005-0000-0000-000060580000}"/>
    <cellStyle name="Normal 53 2 4 2 7" xfId="17611" xr:uid="{00000000-0005-0000-0000-0000CB440000}"/>
    <cellStyle name="Normal 53 2 4 3" xfId="3307" xr:uid="{00000000-0005-0000-0000-0000EB0C0000}"/>
    <cellStyle name="Normal 53 2 4 3 2" xfId="13381" xr:uid="{00000000-0005-0000-0000-000045340000}"/>
    <cellStyle name="Normal 53 2 4 3 2 3" xfId="28476" xr:uid="{00000000-0005-0000-0000-00003C6F0000}"/>
    <cellStyle name="Normal 53 2 4 3 3" xfId="8361" xr:uid="{00000000-0005-0000-0000-0000A9200000}"/>
    <cellStyle name="Normal 53 2 4 3 3 3" xfId="23459" xr:uid="{00000000-0005-0000-0000-0000A35B0000}"/>
    <cellStyle name="Normal 53 2 4 3 5" xfId="18446" xr:uid="{00000000-0005-0000-0000-00000E480000}"/>
    <cellStyle name="Normal 53 2 4 4" xfId="5000" xr:uid="{00000000-0005-0000-0000-000088130000}"/>
    <cellStyle name="Normal 53 2 4 4 2" xfId="15052" xr:uid="{00000000-0005-0000-0000-0000CC3A0000}"/>
    <cellStyle name="Normal 53 2 4 4 2 3" xfId="30147" xr:uid="{00000000-0005-0000-0000-0000C3750000}"/>
    <cellStyle name="Normal 53 2 4 4 3" xfId="10032" xr:uid="{00000000-0005-0000-0000-000030270000}"/>
    <cellStyle name="Normal 53 2 4 4 3 3" xfId="25130" xr:uid="{00000000-0005-0000-0000-00002A620000}"/>
    <cellStyle name="Normal 53 2 4 4 5" xfId="20117" xr:uid="{00000000-0005-0000-0000-0000954E0000}"/>
    <cellStyle name="Normal 53 2 4 5" xfId="11710" xr:uid="{00000000-0005-0000-0000-0000BE2D0000}"/>
    <cellStyle name="Normal 53 2 4 5 3" xfId="26805" xr:uid="{00000000-0005-0000-0000-0000B5680000}"/>
    <cellStyle name="Normal 53 2 4 6" xfId="6689" xr:uid="{00000000-0005-0000-0000-0000211A0000}"/>
    <cellStyle name="Normal 53 2 4 6 3" xfId="21788" xr:uid="{00000000-0005-0000-0000-00001C550000}"/>
    <cellStyle name="Normal 53 2 4 8" xfId="16775" xr:uid="{00000000-0005-0000-0000-000087410000}"/>
    <cellStyle name="Normal 53 2 5" xfId="2037" xr:uid="{00000000-0005-0000-0000-0000F5070000}"/>
    <cellStyle name="Normal 53 2 5 2" xfId="3726" xr:uid="{00000000-0005-0000-0000-00008E0E0000}"/>
    <cellStyle name="Normal 53 2 5 2 2" xfId="13799" xr:uid="{00000000-0005-0000-0000-0000E7350000}"/>
    <cellStyle name="Normal 53 2 5 2 2 3" xfId="28894" xr:uid="{00000000-0005-0000-0000-0000DE700000}"/>
    <cellStyle name="Normal 53 2 5 2 3" xfId="8779" xr:uid="{00000000-0005-0000-0000-00004B220000}"/>
    <cellStyle name="Normal 53 2 5 2 3 3" xfId="23877" xr:uid="{00000000-0005-0000-0000-0000455D0000}"/>
    <cellStyle name="Normal 53 2 5 2 5" xfId="18864" xr:uid="{00000000-0005-0000-0000-0000B0490000}"/>
    <cellStyle name="Normal 53 2 5 3" xfId="5418" xr:uid="{00000000-0005-0000-0000-00002A150000}"/>
    <cellStyle name="Normal 53 2 5 3 2" xfId="15470" xr:uid="{00000000-0005-0000-0000-00006E3C0000}"/>
    <cellStyle name="Normal 53 2 5 3 2 3" xfId="30565" xr:uid="{00000000-0005-0000-0000-000065770000}"/>
    <cellStyle name="Normal 53 2 5 3 3" xfId="10450" xr:uid="{00000000-0005-0000-0000-0000D2280000}"/>
    <cellStyle name="Normal 53 2 5 3 3 3" xfId="25548" xr:uid="{00000000-0005-0000-0000-0000CC630000}"/>
    <cellStyle name="Normal 53 2 5 3 5" xfId="20535" xr:uid="{00000000-0005-0000-0000-000037500000}"/>
    <cellStyle name="Normal 53 2 5 4" xfId="12128" xr:uid="{00000000-0005-0000-0000-0000602F0000}"/>
    <cellStyle name="Normal 53 2 5 4 3" xfId="27223" xr:uid="{00000000-0005-0000-0000-0000576A0000}"/>
    <cellStyle name="Normal 53 2 5 5" xfId="7107" xr:uid="{00000000-0005-0000-0000-0000C31B0000}"/>
    <cellStyle name="Normal 53 2 5 5 3" xfId="22206" xr:uid="{00000000-0005-0000-0000-0000BE560000}"/>
    <cellStyle name="Normal 53 2 5 7" xfId="17193" xr:uid="{00000000-0005-0000-0000-000029430000}"/>
    <cellStyle name="Normal 53 2 6" xfId="2889" xr:uid="{00000000-0005-0000-0000-0000490B0000}"/>
    <cellStyle name="Normal 53 2 6 2" xfId="12963" xr:uid="{00000000-0005-0000-0000-0000A3320000}"/>
    <cellStyle name="Normal 53 2 6 2 3" xfId="28058" xr:uid="{00000000-0005-0000-0000-00009A6D0000}"/>
    <cellStyle name="Normal 53 2 6 3" xfId="7943" xr:uid="{00000000-0005-0000-0000-0000071F0000}"/>
    <cellStyle name="Normal 53 2 6 3 3" xfId="23041" xr:uid="{00000000-0005-0000-0000-0000015A0000}"/>
    <cellStyle name="Normal 53 2 6 5" xfId="18028" xr:uid="{00000000-0005-0000-0000-00006C460000}"/>
    <cellStyle name="Normal 53 2 7" xfId="4582" xr:uid="{00000000-0005-0000-0000-0000E6110000}"/>
    <cellStyle name="Normal 53 2 7 2" xfId="14634" xr:uid="{00000000-0005-0000-0000-00002A390000}"/>
    <cellStyle name="Normal 53 2 7 2 3" xfId="29729" xr:uid="{00000000-0005-0000-0000-000021740000}"/>
    <cellStyle name="Normal 53 2 7 3" xfId="9614" xr:uid="{00000000-0005-0000-0000-00008E250000}"/>
    <cellStyle name="Normal 53 2 7 3 3" xfId="24712" xr:uid="{00000000-0005-0000-0000-000088600000}"/>
    <cellStyle name="Normal 53 2 7 5" xfId="19699" xr:uid="{00000000-0005-0000-0000-0000F34C0000}"/>
    <cellStyle name="Normal 53 2 8" xfId="11292" xr:uid="{00000000-0005-0000-0000-00001C2C0000}"/>
    <cellStyle name="Normal 53 2 8 3" xfId="26387" xr:uid="{00000000-0005-0000-0000-000013670000}"/>
    <cellStyle name="Normal 53 2 9" xfId="6271" xr:uid="{00000000-0005-0000-0000-00007F180000}"/>
    <cellStyle name="Normal 53 2 9 3" xfId="21370" xr:uid="{00000000-0005-0000-0000-00007A530000}"/>
    <cellStyle name="Normal 53 3" xfId="1236" xr:uid="{00000000-0005-0000-0000-0000D4040000}"/>
    <cellStyle name="Normal 53 3 10" xfId="16409" xr:uid="{00000000-0005-0000-0000-000019400000}"/>
    <cellStyle name="Normal 53 3 2" xfId="1455" xr:uid="{00000000-0005-0000-0000-0000AF050000}"/>
    <cellStyle name="Normal 53 3 2 2" xfId="1876" xr:uid="{00000000-0005-0000-0000-000054070000}"/>
    <cellStyle name="Normal 53 3 2 2 2" xfId="2715" xr:uid="{00000000-0005-0000-0000-00009B0A0000}"/>
    <cellStyle name="Normal 53 3 2 2 2 2" xfId="4404" xr:uid="{00000000-0005-0000-0000-000034110000}"/>
    <cellStyle name="Normal 53 3 2 2 2 2 2" xfId="14477" xr:uid="{00000000-0005-0000-0000-00008D380000}"/>
    <cellStyle name="Normal 53 3 2 2 2 2 2 3" xfId="29572" xr:uid="{00000000-0005-0000-0000-000084730000}"/>
    <cellStyle name="Normal 53 3 2 2 2 2 3" xfId="9457" xr:uid="{00000000-0005-0000-0000-0000F1240000}"/>
    <cellStyle name="Normal 53 3 2 2 2 2 3 3" xfId="24555" xr:uid="{00000000-0005-0000-0000-0000EB5F0000}"/>
    <cellStyle name="Normal 53 3 2 2 2 2 5" xfId="19542" xr:uid="{00000000-0005-0000-0000-0000564C0000}"/>
    <cellStyle name="Normal 53 3 2 2 2 3" xfId="6096" xr:uid="{00000000-0005-0000-0000-0000D0170000}"/>
    <cellStyle name="Normal 53 3 2 2 2 3 2" xfId="16148" xr:uid="{00000000-0005-0000-0000-0000143F0000}"/>
    <cellStyle name="Normal 53 3 2 2 2 3 2 3" xfId="31243" xr:uid="{00000000-0005-0000-0000-00000B7A0000}"/>
    <cellStyle name="Normal 53 3 2 2 2 3 3" xfId="11128" xr:uid="{00000000-0005-0000-0000-0000782B0000}"/>
    <cellStyle name="Normal 53 3 2 2 2 3 3 3" xfId="26226" xr:uid="{00000000-0005-0000-0000-000072660000}"/>
    <cellStyle name="Normal 53 3 2 2 2 3 5" xfId="21213" xr:uid="{00000000-0005-0000-0000-0000DD520000}"/>
    <cellStyle name="Normal 53 3 2 2 2 4" xfId="12806" xr:uid="{00000000-0005-0000-0000-000006320000}"/>
    <cellStyle name="Normal 53 3 2 2 2 4 3" xfId="27901" xr:uid="{00000000-0005-0000-0000-0000FD6C0000}"/>
    <cellStyle name="Normal 53 3 2 2 2 5" xfId="7785" xr:uid="{00000000-0005-0000-0000-0000691E0000}"/>
    <cellStyle name="Normal 53 3 2 2 2 5 3" xfId="22884" xr:uid="{00000000-0005-0000-0000-000064590000}"/>
    <cellStyle name="Normal 53 3 2 2 2 7" xfId="17871" xr:uid="{00000000-0005-0000-0000-0000CF450000}"/>
    <cellStyle name="Normal 53 3 2 2 3" xfId="3567" xr:uid="{00000000-0005-0000-0000-0000EF0D0000}"/>
    <cellStyle name="Normal 53 3 2 2 3 2" xfId="13641" xr:uid="{00000000-0005-0000-0000-000049350000}"/>
    <cellStyle name="Normal 53 3 2 2 3 2 3" xfId="28736" xr:uid="{00000000-0005-0000-0000-000040700000}"/>
    <cellStyle name="Normal 53 3 2 2 3 3" xfId="8621" xr:uid="{00000000-0005-0000-0000-0000AD210000}"/>
    <cellStyle name="Normal 53 3 2 2 3 3 3" xfId="23719" xr:uid="{00000000-0005-0000-0000-0000A75C0000}"/>
    <cellStyle name="Normal 53 3 2 2 3 5" xfId="18706" xr:uid="{00000000-0005-0000-0000-000012490000}"/>
    <cellStyle name="Normal 53 3 2 2 4" xfId="5260" xr:uid="{00000000-0005-0000-0000-00008C140000}"/>
    <cellStyle name="Normal 53 3 2 2 4 2" xfId="15312" xr:uid="{00000000-0005-0000-0000-0000D03B0000}"/>
    <cellStyle name="Normal 53 3 2 2 4 2 3" xfId="30407" xr:uid="{00000000-0005-0000-0000-0000C7760000}"/>
    <cellStyle name="Normal 53 3 2 2 4 3" xfId="10292" xr:uid="{00000000-0005-0000-0000-000034280000}"/>
    <cellStyle name="Normal 53 3 2 2 4 3 3" xfId="25390" xr:uid="{00000000-0005-0000-0000-00002E630000}"/>
    <cellStyle name="Normal 53 3 2 2 4 5" xfId="20377" xr:uid="{00000000-0005-0000-0000-0000994F0000}"/>
    <cellStyle name="Normal 53 3 2 2 5" xfId="11970" xr:uid="{00000000-0005-0000-0000-0000C22E0000}"/>
    <cellStyle name="Normal 53 3 2 2 5 3" xfId="27065" xr:uid="{00000000-0005-0000-0000-0000B9690000}"/>
    <cellStyle name="Normal 53 3 2 2 6" xfId="6949" xr:uid="{00000000-0005-0000-0000-0000251B0000}"/>
    <cellStyle name="Normal 53 3 2 2 6 3" xfId="22048" xr:uid="{00000000-0005-0000-0000-000020560000}"/>
    <cellStyle name="Normal 53 3 2 2 8" xfId="17035" xr:uid="{00000000-0005-0000-0000-00008B420000}"/>
    <cellStyle name="Normal 53 3 2 3" xfId="2297" xr:uid="{00000000-0005-0000-0000-0000F9080000}"/>
    <cellStyle name="Normal 53 3 2 3 2" xfId="3986" xr:uid="{00000000-0005-0000-0000-0000920F0000}"/>
    <cellStyle name="Normal 53 3 2 3 2 2" xfId="14059" xr:uid="{00000000-0005-0000-0000-0000EB360000}"/>
    <cellStyle name="Normal 53 3 2 3 2 2 3" xfId="29154" xr:uid="{00000000-0005-0000-0000-0000E2710000}"/>
    <cellStyle name="Normal 53 3 2 3 2 3" xfId="9039" xr:uid="{00000000-0005-0000-0000-00004F230000}"/>
    <cellStyle name="Normal 53 3 2 3 2 3 3" xfId="24137" xr:uid="{00000000-0005-0000-0000-0000495E0000}"/>
    <cellStyle name="Normal 53 3 2 3 2 5" xfId="19124" xr:uid="{00000000-0005-0000-0000-0000B44A0000}"/>
    <cellStyle name="Normal 53 3 2 3 3" xfId="5678" xr:uid="{00000000-0005-0000-0000-00002E160000}"/>
    <cellStyle name="Normal 53 3 2 3 3 2" xfId="15730" xr:uid="{00000000-0005-0000-0000-0000723D0000}"/>
    <cellStyle name="Normal 53 3 2 3 3 2 3" xfId="30825" xr:uid="{00000000-0005-0000-0000-000069780000}"/>
    <cellStyle name="Normal 53 3 2 3 3 3" xfId="10710" xr:uid="{00000000-0005-0000-0000-0000D6290000}"/>
    <cellStyle name="Normal 53 3 2 3 3 3 3" xfId="25808" xr:uid="{00000000-0005-0000-0000-0000D0640000}"/>
    <cellStyle name="Normal 53 3 2 3 3 5" xfId="20795" xr:uid="{00000000-0005-0000-0000-00003B510000}"/>
    <cellStyle name="Normal 53 3 2 3 4" xfId="12388" xr:uid="{00000000-0005-0000-0000-000064300000}"/>
    <cellStyle name="Normal 53 3 2 3 4 3" xfId="27483" xr:uid="{00000000-0005-0000-0000-00005B6B0000}"/>
    <cellStyle name="Normal 53 3 2 3 5" xfId="7367" xr:uid="{00000000-0005-0000-0000-0000C71C0000}"/>
    <cellStyle name="Normal 53 3 2 3 5 3" xfId="22466" xr:uid="{00000000-0005-0000-0000-0000C2570000}"/>
    <cellStyle name="Normal 53 3 2 3 7" xfId="17453" xr:uid="{00000000-0005-0000-0000-00002D440000}"/>
    <cellStyle name="Normal 53 3 2 4" xfId="3149" xr:uid="{00000000-0005-0000-0000-00004D0C0000}"/>
    <cellStyle name="Normal 53 3 2 4 2" xfId="13223" xr:uid="{00000000-0005-0000-0000-0000A7330000}"/>
    <cellStyle name="Normal 53 3 2 4 2 3" xfId="28318" xr:uid="{00000000-0005-0000-0000-00009E6E0000}"/>
    <cellStyle name="Normal 53 3 2 4 3" xfId="8203" xr:uid="{00000000-0005-0000-0000-00000B200000}"/>
    <cellStyle name="Normal 53 3 2 4 3 3" xfId="23301" xr:uid="{00000000-0005-0000-0000-0000055B0000}"/>
    <cellStyle name="Normal 53 3 2 4 5" xfId="18288" xr:uid="{00000000-0005-0000-0000-000070470000}"/>
    <cellStyle name="Normal 53 3 2 5" xfId="4842" xr:uid="{00000000-0005-0000-0000-0000EA120000}"/>
    <cellStyle name="Normal 53 3 2 5 2" xfId="14894" xr:uid="{00000000-0005-0000-0000-00002E3A0000}"/>
    <cellStyle name="Normal 53 3 2 5 2 3" xfId="29989" xr:uid="{00000000-0005-0000-0000-000025750000}"/>
    <cellStyle name="Normal 53 3 2 5 3" xfId="9874" xr:uid="{00000000-0005-0000-0000-000092260000}"/>
    <cellStyle name="Normal 53 3 2 5 3 3" xfId="24972" xr:uid="{00000000-0005-0000-0000-00008C610000}"/>
    <cellStyle name="Normal 53 3 2 5 5" xfId="19959" xr:uid="{00000000-0005-0000-0000-0000F74D0000}"/>
    <cellStyle name="Normal 53 3 2 6" xfId="11552" xr:uid="{00000000-0005-0000-0000-0000202D0000}"/>
    <cellStyle name="Normal 53 3 2 6 3" xfId="26647" xr:uid="{00000000-0005-0000-0000-000017680000}"/>
    <cellStyle name="Normal 53 3 2 7" xfId="6531" xr:uid="{00000000-0005-0000-0000-000083190000}"/>
    <cellStyle name="Normal 53 3 2 7 3" xfId="21630" xr:uid="{00000000-0005-0000-0000-00007E540000}"/>
    <cellStyle name="Normal 53 3 2 9" xfId="16617" xr:uid="{00000000-0005-0000-0000-0000E9400000}"/>
    <cellStyle name="Normal 53 3 3" xfId="1668" xr:uid="{00000000-0005-0000-0000-000084060000}"/>
    <cellStyle name="Normal 53 3 3 2" xfId="2507" xr:uid="{00000000-0005-0000-0000-0000CB090000}"/>
    <cellStyle name="Normal 53 3 3 2 2" xfId="4196" xr:uid="{00000000-0005-0000-0000-000064100000}"/>
    <cellStyle name="Normal 53 3 3 2 2 2" xfId="14269" xr:uid="{00000000-0005-0000-0000-0000BD370000}"/>
    <cellStyle name="Normal 53 3 3 2 2 2 3" xfId="29364" xr:uid="{00000000-0005-0000-0000-0000B4720000}"/>
    <cellStyle name="Normal 53 3 3 2 2 3" xfId="9249" xr:uid="{00000000-0005-0000-0000-000021240000}"/>
    <cellStyle name="Normal 53 3 3 2 2 3 3" xfId="24347" xr:uid="{00000000-0005-0000-0000-00001B5F0000}"/>
    <cellStyle name="Normal 53 3 3 2 2 5" xfId="19334" xr:uid="{00000000-0005-0000-0000-0000864B0000}"/>
    <cellStyle name="Normal 53 3 3 2 3" xfId="5888" xr:uid="{00000000-0005-0000-0000-000000170000}"/>
    <cellStyle name="Normal 53 3 3 2 3 2" xfId="15940" xr:uid="{00000000-0005-0000-0000-0000443E0000}"/>
    <cellStyle name="Normal 53 3 3 2 3 2 3" xfId="31035" xr:uid="{00000000-0005-0000-0000-00003B790000}"/>
    <cellStyle name="Normal 53 3 3 2 3 3" xfId="10920" xr:uid="{00000000-0005-0000-0000-0000A82A0000}"/>
    <cellStyle name="Normal 53 3 3 2 3 3 3" xfId="26018" xr:uid="{00000000-0005-0000-0000-0000A2650000}"/>
    <cellStyle name="Normal 53 3 3 2 3 5" xfId="21005" xr:uid="{00000000-0005-0000-0000-00000D520000}"/>
    <cellStyle name="Normal 53 3 3 2 4" xfId="12598" xr:uid="{00000000-0005-0000-0000-000036310000}"/>
    <cellStyle name="Normal 53 3 3 2 4 3" xfId="27693" xr:uid="{00000000-0005-0000-0000-00002D6C0000}"/>
    <cellStyle name="Normal 53 3 3 2 5" xfId="7577" xr:uid="{00000000-0005-0000-0000-0000991D0000}"/>
    <cellStyle name="Normal 53 3 3 2 5 3" xfId="22676" xr:uid="{00000000-0005-0000-0000-000094580000}"/>
    <cellStyle name="Normal 53 3 3 2 7" xfId="17663" xr:uid="{00000000-0005-0000-0000-0000FF440000}"/>
    <cellStyle name="Normal 53 3 3 3" xfId="3359" xr:uid="{00000000-0005-0000-0000-00001F0D0000}"/>
    <cellStyle name="Normal 53 3 3 3 2" xfId="13433" xr:uid="{00000000-0005-0000-0000-000079340000}"/>
    <cellStyle name="Normal 53 3 3 3 2 3" xfId="28528" xr:uid="{00000000-0005-0000-0000-0000706F0000}"/>
    <cellStyle name="Normal 53 3 3 3 3" xfId="8413" xr:uid="{00000000-0005-0000-0000-0000DD200000}"/>
    <cellStyle name="Normal 53 3 3 3 3 3" xfId="23511" xr:uid="{00000000-0005-0000-0000-0000D75B0000}"/>
    <cellStyle name="Normal 53 3 3 3 5" xfId="18498" xr:uid="{00000000-0005-0000-0000-000042480000}"/>
    <cellStyle name="Normal 53 3 3 4" xfId="5052" xr:uid="{00000000-0005-0000-0000-0000BC130000}"/>
    <cellStyle name="Normal 53 3 3 4 2" xfId="15104" xr:uid="{00000000-0005-0000-0000-0000003B0000}"/>
    <cellStyle name="Normal 53 3 3 4 2 3" xfId="30199" xr:uid="{00000000-0005-0000-0000-0000F7750000}"/>
    <cellStyle name="Normal 53 3 3 4 3" xfId="10084" xr:uid="{00000000-0005-0000-0000-000064270000}"/>
    <cellStyle name="Normal 53 3 3 4 3 3" xfId="25182" xr:uid="{00000000-0005-0000-0000-00005E620000}"/>
    <cellStyle name="Normal 53 3 3 4 5" xfId="20169" xr:uid="{00000000-0005-0000-0000-0000C94E0000}"/>
    <cellStyle name="Normal 53 3 3 5" xfId="11762" xr:uid="{00000000-0005-0000-0000-0000F22D0000}"/>
    <cellStyle name="Normal 53 3 3 5 3" xfId="26857" xr:uid="{00000000-0005-0000-0000-0000E9680000}"/>
    <cellStyle name="Normal 53 3 3 6" xfId="6741" xr:uid="{00000000-0005-0000-0000-0000551A0000}"/>
    <cellStyle name="Normal 53 3 3 6 3" xfId="21840" xr:uid="{00000000-0005-0000-0000-000050550000}"/>
    <cellStyle name="Normal 53 3 3 8" xfId="16827" xr:uid="{00000000-0005-0000-0000-0000BB410000}"/>
    <cellStyle name="Normal 53 3 4" xfId="2089" xr:uid="{00000000-0005-0000-0000-000029080000}"/>
    <cellStyle name="Normal 53 3 4 2" xfId="3778" xr:uid="{00000000-0005-0000-0000-0000C20E0000}"/>
    <cellStyle name="Normal 53 3 4 2 2" xfId="13851" xr:uid="{00000000-0005-0000-0000-00001B360000}"/>
    <cellStyle name="Normal 53 3 4 2 2 3" xfId="28946" xr:uid="{00000000-0005-0000-0000-000012710000}"/>
    <cellStyle name="Normal 53 3 4 2 3" xfId="8831" xr:uid="{00000000-0005-0000-0000-00007F220000}"/>
    <cellStyle name="Normal 53 3 4 2 3 3" xfId="23929" xr:uid="{00000000-0005-0000-0000-0000795D0000}"/>
    <cellStyle name="Normal 53 3 4 2 5" xfId="18916" xr:uid="{00000000-0005-0000-0000-0000E4490000}"/>
    <cellStyle name="Normal 53 3 4 3" xfId="5470" xr:uid="{00000000-0005-0000-0000-00005E150000}"/>
    <cellStyle name="Normal 53 3 4 3 2" xfId="15522" xr:uid="{00000000-0005-0000-0000-0000A23C0000}"/>
    <cellStyle name="Normal 53 3 4 3 2 3" xfId="30617" xr:uid="{00000000-0005-0000-0000-000099770000}"/>
    <cellStyle name="Normal 53 3 4 3 3" xfId="10502" xr:uid="{00000000-0005-0000-0000-000006290000}"/>
    <cellStyle name="Normal 53 3 4 3 3 3" xfId="25600" xr:uid="{00000000-0005-0000-0000-000000640000}"/>
    <cellStyle name="Normal 53 3 4 3 5" xfId="20587" xr:uid="{00000000-0005-0000-0000-00006B500000}"/>
    <cellStyle name="Normal 53 3 4 4" xfId="12180" xr:uid="{00000000-0005-0000-0000-0000942F0000}"/>
    <cellStyle name="Normal 53 3 4 4 3" xfId="27275" xr:uid="{00000000-0005-0000-0000-00008B6A0000}"/>
    <cellStyle name="Normal 53 3 4 5" xfId="7159" xr:uid="{00000000-0005-0000-0000-0000F71B0000}"/>
    <cellStyle name="Normal 53 3 4 5 3" xfId="22258" xr:uid="{00000000-0005-0000-0000-0000F2560000}"/>
    <cellStyle name="Normal 53 3 4 7" xfId="17245" xr:uid="{00000000-0005-0000-0000-00005D430000}"/>
    <cellStyle name="Normal 53 3 5" xfId="2941" xr:uid="{00000000-0005-0000-0000-00007D0B0000}"/>
    <cellStyle name="Normal 53 3 5 2" xfId="13015" xr:uid="{00000000-0005-0000-0000-0000D7320000}"/>
    <cellStyle name="Normal 53 3 5 2 3" xfId="28110" xr:uid="{00000000-0005-0000-0000-0000CE6D0000}"/>
    <cellStyle name="Normal 53 3 5 3" xfId="7995" xr:uid="{00000000-0005-0000-0000-00003B1F0000}"/>
    <cellStyle name="Normal 53 3 5 3 3" xfId="23093" xr:uid="{00000000-0005-0000-0000-0000355A0000}"/>
    <cellStyle name="Normal 53 3 5 5" xfId="18080" xr:uid="{00000000-0005-0000-0000-0000A0460000}"/>
    <cellStyle name="Normal 53 3 6" xfId="4634" xr:uid="{00000000-0005-0000-0000-00001A120000}"/>
    <cellStyle name="Normal 53 3 6 2" xfId="14686" xr:uid="{00000000-0005-0000-0000-00005E390000}"/>
    <cellStyle name="Normal 53 3 6 2 3" xfId="29781" xr:uid="{00000000-0005-0000-0000-000055740000}"/>
    <cellStyle name="Normal 53 3 6 3" xfId="9666" xr:uid="{00000000-0005-0000-0000-0000C2250000}"/>
    <cellStyle name="Normal 53 3 6 3 3" xfId="24764" xr:uid="{00000000-0005-0000-0000-0000BC600000}"/>
    <cellStyle name="Normal 53 3 6 5" xfId="19751" xr:uid="{00000000-0005-0000-0000-0000274D0000}"/>
    <cellStyle name="Normal 53 3 7" xfId="11344" xr:uid="{00000000-0005-0000-0000-0000502C0000}"/>
    <cellStyle name="Normal 53 3 7 3" xfId="26439" xr:uid="{00000000-0005-0000-0000-000047670000}"/>
    <cellStyle name="Normal 53 3 8" xfId="6323" xr:uid="{00000000-0005-0000-0000-0000B3180000}"/>
    <cellStyle name="Normal 53 3 8 3" xfId="21422" xr:uid="{00000000-0005-0000-0000-0000AE530000}"/>
    <cellStyle name="Normal 53 4" xfId="1349" xr:uid="{00000000-0005-0000-0000-000045050000}"/>
    <cellStyle name="Normal 53 4 2" xfId="1772" xr:uid="{00000000-0005-0000-0000-0000EC060000}"/>
    <cellStyle name="Normal 53 4 2 2" xfId="2611" xr:uid="{00000000-0005-0000-0000-0000330A0000}"/>
    <cellStyle name="Normal 53 4 2 2 2" xfId="4300" xr:uid="{00000000-0005-0000-0000-0000CC100000}"/>
    <cellStyle name="Normal 53 4 2 2 2 2" xfId="14373" xr:uid="{00000000-0005-0000-0000-000025380000}"/>
    <cellStyle name="Normal 53 4 2 2 2 2 3" xfId="29468" xr:uid="{00000000-0005-0000-0000-00001C730000}"/>
    <cellStyle name="Normal 53 4 2 2 2 3" xfId="9353" xr:uid="{00000000-0005-0000-0000-000089240000}"/>
    <cellStyle name="Normal 53 4 2 2 2 3 3" xfId="24451" xr:uid="{00000000-0005-0000-0000-0000835F0000}"/>
    <cellStyle name="Normal 53 4 2 2 2 5" xfId="19438" xr:uid="{00000000-0005-0000-0000-0000EE4B0000}"/>
    <cellStyle name="Normal 53 4 2 2 3" xfId="5992" xr:uid="{00000000-0005-0000-0000-000068170000}"/>
    <cellStyle name="Normal 53 4 2 2 3 2" xfId="16044" xr:uid="{00000000-0005-0000-0000-0000AC3E0000}"/>
    <cellStyle name="Normal 53 4 2 2 3 2 3" xfId="31139" xr:uid="{00000000-0005-0000-0000-0000A3790000}"/>
    <cellStyle name="Normal 53 4 2 2 3 3" xfId="11024" xr:uid="{00000000-0005-0000-0000-0000102B0000}"/>
    <cellStyle name="Normal 53 4 2 2 3 3 3" xfId="26122" xr:uid="{00000000-0005-0000-0000-00000A660000}"/>
    <cellStyle name="Normal 53 4 2 2 3 5" xfId="21109" xr:uid="{00000000-0005-0000-0000-000075520000}"/>
    <cellStyle name="Normal 53 4 2 2 4" xfId="12702" xr:uid="{00000000-0005-0000-0000-00009E310000}"/>
    <cellStyle name="Normal 53 4 2 2 4 3" xfId="27797" xr:uid="{00000000-0005-0000-0000-0000956C0000}"/>
    <cellStyle name="Normal 53 4 2 2 5" xfId="7681" xr:uid="{00000000-0005-0000-0000-0000011E0000}"/>
    <cellStyle name="Normal 53 4 2 2 5 3" xfId="22780" xr:uid="{00000000-0005-0000-0000-0000FC580000}"/>
    <cellStyle name="Normal 53 4 2 2 7" xfId="17767" xr:uid="{00000000-0005-0000-0000-000067450000}"/>
    <cellStyle name="Normal 53 4 2 3" xfId="3463" xr:uid="{00000000-0005-0000-0000-0000870D0000}"/>
    <cellStyle name="Normal 53 4 2 3 2" xfId="13537" xr:uid="{00000000-0005-0000-0000-0000E1340000}"/>
    <cellStyle name="Normal 53 4 2 3 2 3" xfId="28632" xr:uid="{00000000-0005-0000-0000-0000D86F0000}"/>
    <cellStyle name="Normal 53 4 2 3 3" xfId="8517" xr:uid="{00000000-0005-0000-0000-000045210000}"/>
    <cellStyle name="Normal 53 4 2 3 3 3" xfId="23615" xr:uid="{00000000-0005-0000-0000-00003F5C0000}"/>
    <cellStyle name="Normal 53 4 2 3 5" xfId="18602" xr:uid="{00000000-0005-0000-0000-0000AA480000}"/>
    <cellStyle name="Normal 53 4 2 4" xfId="5156" xr:uid="{00000000-0005-0000-0000-000024140000}"/>
    <cellStyle name="Normal 53 4 2 4 2" xfId="15208" xr:uid="{00000000-0005-0000-0000-0000683B0000}"/>
    <cellStyle name="Normal 53 4 2 4 2 3" xfId="30303" xr:uid="{00000000-0005-0000-0000-00005F760000}"/>
    <cellStyle name="Normal 53 4 2 4 3" xfId="10188" xr:uid="{00000000-0005-0000-0000-0000CC270000}"/>
    <cellStyle name="Normal 53 4 2 4 3 3" xfId="25286" xr:uid="{00000000-0005-0000-0000-0000C6620000}"/>
    <cellStyle name="Normal 53 4 2 4 5" xfId="20273" xr:uid="{00000000-0005-0000-0000-0000314F0000}"/>
    <cellStyle name="Normal 53 4 2 5" xfId="11866" xr:uid="{00000000-0005-0000-0000-00005A2E0000}"/>
    <cellStyle name="Normal 53 4 2 5 3" xfId="26961" xr:uid="{00000000-0005-0000-0000-000051690000}"/>
    <cellStyle name="Normal 53 4 2 6" xfId="6845" xr:uid="{00000000-0005-0000-0000-0000BD1A0000}"/>
    <cellStyle name="Normal 53 4 2 6 3" xfId="21944" xr:uid="{00000000-0005-0000-0000-0000B8550000}"/>
    <cellStyle name="Normal 53 4 2 8" xfId="16931" xr:uid="{00000000-0005-0000-0000-000023420000}"/>
    <cellStyle name="Normal 53 4 3" xfId="2193" xr:uid="{00000000-0005-0000-0000-000091080000}"/>
    <cellStyle name="Normal 53 4 3 2" xfId="3882" xr:uid="{00000000-0005-0000-0000-00002A0F0000}"/>
    <cellStyle name="Normal 53 4 3 2 2" xfId="13955" xr:uid="{00000000-0005-0000-0000-000083360000}"/>
    <cellStyle name="Normal 53 4 3 2 2 3" xfId="29050" xr:uid="{00000000-0005-0000-0000-00007A710000}"/>
    <cellStyle name="Normal 53 4 3 2 3" xfId="8935" xr:uid="{00000000-0005-0000-0000-0000E7220000}"/>
    <cellStyle name="Normal 53 4 3 2 3 3" xfId="24033" xr:uid="{00000000-0005-0000-0000-0000E15D0000}"/>
    <cellStyle name="Normal 53 4 3 2 5" xfId="19020" xr:uid="{00000000-0005-0000-0000-00004C4A0000}"/>
    <cellStyle name="Normal 53 4 3 3" xfId="5574" xr:uid="{00000000-0005-0000-0000-0000C6150000}"/>
    <cellStyle name="Normal 53 4 3 3 2" xfId="15626" xr:uid="{00000000-0005-0000-0000-00000A3D0000}"/>
    <cellStyle name="Normal 53 4 3 3 2 3" xfId="30721" xr:uid="{00000000-0005-0000-0000-000001780000}"/>
    <cellStyle name="Normal 53 4 3 3 3" xfId="10606" xr:uid="{00000000-0005-0000-0000-00006E290000}"/>
    <cellStyle name="Normal 53 4 3 3 3 3" xfId="25704" xr:uid="{00000000-0005-0000-0000-000068640000}"/>
    <cellStyle name="Normal 53 4 3 3 5" xfId="20691" xr:uid="{00000000-0005-0000-0000-0000D3500000}"/>
    <cellStyle name="Normal 53 4 3 4" xfId="12284" xr:uid="{00000000-0005-0000-0000-0000FC2F0000}"/>
    <cellStyle name="Normal 53 4 3 4 3" xfId="27379" xr:uid="{00000000-0005-0000-0000-0000F36A0000}"/>
    <cellStyle name="Normal 53 4 3 5" xfId="7263" xr:uid="{00000000-0005-0000-0000-00005F1C0000}"/>
    <cellStyle name="Normal 53 4 3 5 3" xfId="22362" xr:uid="{00000000-0005-0000-0000-00005A570000}"/>
    <cellStyle name="Normal 53 4 3 7" xfId="17349" xr:uid="{00000000-0005-0000-0000-0000C5430000}"/>
    <cellStyle name="Normal 53 4 4" xfId="3045" xr:uid="{00000000-0005-0000-0000-0000E50B0000}"/>
    <cellStyle name="Normal 53 4 4 2" xfId="13119" xr:uid="{00000000-0005-0000-0000-00003F330000}"/>
    <cellStyle name="Normal 53 4 4 2 3" xfId="28214" xr:uid="{00000000-0005-0000-0000-0000366E0000}"/>
    <cellStyle name="Normal 53 4 4 3" xfId="8099" xr:uid="{00000000-0005-0000-0000-0000A31F0000}"/>
    <cellStyle name="Normal 53 4 4 3 3" xfId="23197" xr:uid="{00000000-0005-0000-0000-00009D5A0000}"/>
    <cellStyle name="Normal 53 4 4 5" xfId="18184" xr:uid="{00000000-0005-0000-0000-000008470000}"/>
    <cellStyle name="Normal 53 4 5" xfId="4738" xr:uid="{00000000-0005-0000-0000-000082120000}"/>
    <cellStyle name="Normal 53 4 5 2" xfId="14790" xr:uid="{00000000-0005-0000-0000-0000C6390000}"/>
    <cellStyle name="Normal 53 4 5 2 3" xfId="29885" xr:uid="{00000000-0005-0000-0000-0000BD740000}"/>
    <cellStyle name="Normal 53 4 5 3" xfId="9770" xr:uid="{00000000-0005-0000-0000-00002A260000}"/>
    <cellStyle name="Normal 53 4 5 3 3" xfId="24868" xr:uid="{00000000-0005-0000-0000-000024610000}"/>
    <cellStyle name="Normal 53 4 5 5" xfId="19855" xr:uid="{00000000-0005-0000-0000-00008F4D0000}"/>
    <cellStyle name="Normal 53 4 6" xfId="11448" xr:uid="{00000000-0005-0000-0000-0000B82C0000}"/>
    <cellStyle name="Normal 53 4 6 3" xfId="26543" xr:uid="{00000000-0005-0000-0000-0000AF670000}"/>
    <cellStyle name="Normal 53 4 7" xfId="6427" xr:uid="{00000000-0005-0000-0000-00001B190000}"/>
    <cellStyle name="Normal 53 4 7 3" xfId="21526" xr:uid="{00000000-0005-0000-0000-000016540000}"/>
    <cellStyle name="Normal 53 4 9" xfId="16513" xr:uid="{00000000-0005-0000-0000-000081400000}"/>
    <cellStyle name="Normal 53 5" xfId="1562" xr:uid="{00000000-0005-0000-0000-00001A060000}"/>
    <cellStyle name="Normal 53 5 2" xfId="2403" xr:uid="{00000000-0005-0000-0000-000063090000}"/>
    <cellStyle name="Normal 53 5 2 2" xfId="4092" xr:uid="{00000000-0005-0000-0000-0000FC0F0000}"/>
    <cellStyle name="Normal 53 5 2 2 2" xfId="14165" xr:uid="{00000000-0005-0000-0000-000055370000}"/>
    <cellStyle name="Normal 53 5 2 2 2 3" xfId="29260" xr:uid="{00000000-0005-0000-0000-00004C720000}"/>
    <cellStyle name="Normal 53 5 2 2 3" xfId="9145" xr:uid="{00000000-0005-0000-0000-0000B9230000}"/>
    <cellStyle name="Normal 53 5 2 2 3 3" xfId="24243" xr:uid="{00000000-0005-0000-0000-0000B35E0000}"/>
    <cellStyle name="Normal 53 5 2 2 5" xfId="19230" xr:uid="{00000000-0005-0000-0000-00001E4B0000}"/>
    <cellStyle name="Normal 53 5 2 3" xfId="5784" xr:uid="{00000000-0005-0000-0000-000098160000}"/>
    <cellStyle name="Normal 53 5 2 3 2" xfId="15836" xr:uid="{00000000-0005-0000-0000-0000DC3D0000}"/>
    <cellStyle name="Normal 53 5 2 3 2 3" xfId="30931" xr:uid="{00000000-0005-0000-0000-0000D3780000}"/>
    <cellStyle name="Normal 53 5 2 3 3" xfId="10816" xr:uid="{00000000-0005-0000-0000-0000402A0000}"/>
    <cellStyle name="Normal 53 5 2 3 3 3" xfId="25914" xr:uid="{00000000-0005-0000-0000-00003A650000}"/>
    <cellStyle name="Normal 53 5 2 3 5" xfId="20901" xr:uid="{00000000-0005-0000-0000-0000A5510000}"/>
    <cellStyle name="Normal 53 5 2 4" xfId="12494" xr:uid="{00000000-0005-0000-0000-0000CE300000}"/>
    <cellStyle name="Normal 53 5 2 4 3" xfId="27589" xr:uid="{00000000-0005-0000-0000-0000C56B0000}"/>
    <cellStyle name="Normal 53 5 2 5" xfId="7473" xr:uid="{00000000-0005-0000-0000-0000311D0000}"/>
    <cellStyle name="Normal 53 5 2 5 3" xfId="22572" xr:uid="{00000000-0005-0000-0000-00002C580000}"/>
    <cellStyle name="Normal 53 5 2 7" xfId="17559" xr:uid="{00000000-0005-0000-0000-000097440000}"/>
    <cellStyle name="Normal 53 5 3" xfId="3255" xr:uid="{00000000-0005-0000-0000-0000B70C0000}"/>
    <cellStyle name="Normal 53 5 3 2" xfId="13329" xr:uid="{00000000-0005-0000-0000-000011340000}"/>
    <cellStyle name="Normal 53 5 3 2 3" xfId="28424" xr:uid="{00000000-0005-0000-0000-0000086F0000}"/>
    <cellStyle name="Normal 53 5 3 3" xfId="8309" xr:uid="{00000000-0005-0000-0000-000075200000}"/>
    <cellStyle name="Normal 53 5 3 3 3" xfId="23407" xr:uid="{00000000-0005-0000-0000-00006F5B0000}"/>
    <cellStyle name="Normal 53 5 3 5" xfId="18394" xr:uid="{00000000-0005-0000-0000-0000DA470000}"/>
    <cellStyle name="Normal 53 5 4" xfId="4948" xr:uid="{00000000-0005-0000-0000-000054130000}"/>
    <cellStyle name="Normal 53 5 4 2" xfId="15000" xr:uid="{00000000-0005-0000-0000-0000983A0000}"/>
    <cellStyle name="Normal 53 5 4 2 3" xfId="30095" xr:uid="{00000000-0005-0000-0000-00008F750000}"/>
    <cellStyle name="Normal 53 5 4 3" xfId="9980" xr:uid="{00000000-0005-0000-0000-0000FC260000}"/>
    <cellStyle name="Normal 53 5 4 3 3" xfId="25078" xr:uid="{00000000-0005-0000-0000-0000F6610000}"/>
    <cellStyle name="Normal 53 5 4 5" xfId="20065" xr:uid="{00000000-0005-0000-0000-0000614E0000}"/>
    <cellStyle name="Normal 53 5 5" xfId="11658" xr:uid="{00000000-0005-0000-0000-00008A2D0000}"/>
    <cellStyle name="Normal 53 5 5 3" xfId="26753" xr:uid="{00000000-0005-0000-0000-000081680000}"/>
    <cellStyle name="Normal 53 5 6" xfId="6637" xr:uid="{00000000-0005-0000-0000-0000ED190000}"/>
    <cellStyle name="Normal 53 5 6 3" xfId="21736" xr:uid="{00000000-0005-0000-0000-0000E8540000}"/>
    <cellStyle name="Normal 53 5 8" xfId="16723" xr:uid="{00000000-0005-0000-0000-000053410000}"/>
    <cellStyle name="Normal 53 6" xfId="1983" xr:uid="{00000000-0005-0000-0000-0000BF070000}"/>
    <cellStyle name="Normal 53 6 2" xfId="3674" xr:uid="{00000000-0005-0000-0000-00005A0E0000}"/>
    <cellStyle name="Normal 53 6 2 2" xfId="13747" xr:uid="{00000000-0005-0000-0000-0000B3350000}"/>
    <cellStyle name="Normal 53 6 2 2 3" xfId="28842" xr:uid="{00000000-0005-0000-0000-0000AA700000}"/>
    <cellStyle name="Normal 53 6 2 3" xfId="8727" xr:uid="{00000000-0005-0000-0000-000017220000}"/>
    <cellStyle name="Normal 53 6 2 3 3" xfId="23825" xr:uid="{00000000-0005-0000-0000-0000115D0000}"/>
    <cellStyle name="Normal 53 6 2 5" xfId="18812" xr:uid="{00000000-0005-0000-0000-00007C490000}"/>
    <cellStyle name="Normal 53 6 3" xfId="5366" xr:uid="{00000000-0005-0000-0000-0000F6140000}"/>
    <cellStyle name="Normal 53 6 3 2" xfId="15418" xr:uid="{00000000-0005-0000-0000-00003A3C0000}"/>
    <cellStyle name="Normal 53 6 3 2 3" xfId="30513" xr:uid="{00000000-0005-0000-0000-000031770000}"/>
    <cellStyle name="Normal 53 6 3 3" xfId="10398" xr:uid="{00000000-0005-0000-0000-00009E280000}"/>
    <cellStyle name="Normal 53 6 3 3 3" xfId="25496" xr:uid="{00000000-0005-0000-0000-000098630000}"/>
    <cellStyle name="Normal 53 6 3 5" xfId="20483" xr:uid="{00000000-0005-0000-0000-000003500000}"/>
    <cellStyle name="Normal 53 6 4" xfId="12076" xr:uid="{00000000-0005-0000-0000-00002C2F0000}"/>
    <cellStyle name="Normal 53 6 4 3" xfId="27171" xr:uid="{00000000-0005-0000-0000-0000236A0000}"/>
    <cellStyle name="Normal 53 6 5" xfId="7055" xr:uid="{00000000-0005-0000-0000-00008F1B0000}"/>
    <cellStyle name="Normal 53 6 5 3" xfId="22154" xr:uid="{00000000-0005-0000-0000-00008A560000}"/>
    <cellStyle name="Normal 53 6 7" xfId="17141" xr:uid="{00000000-0005-0000-0000-0000F5420000}"/>
    <cellStyle name="Normal 53 7" xfId="2833" xr:uid="{00000000-0005-0000-0000-0000110B0000}"/>
    <cellStyle name="Normal 53 7 2" xfId="12911" xr:uid="{00000000-0005-0000-0000-00006F320000}"/>
    <cellStyle name="Normal 53 7 2 3" xfId="28006" xr:uid="{00000000-0005-0000-0000-0000666D0000}"/>
    <cellStyle name="Normal 53 7 3" xfId="7891" xr:uid="{00000000-0005-0000-0000-0000D31E0000}"/>
    <cellStyle name="Normal 53 7 3 3" xfId="22989" xr:uid="{00000000-0005-0000-0000-0000CD590000}"/>
    <cellStyle name="Normal 53 7 5" xfId="17976" xr:uid="{00000000-0005-0000-0000-000038460000}"/>
    <cellStyle name="Normal 53 8" xfId="4527" xr:uid="{00000000-0005-0000-0000-0000AF110000}"/>
    <cellStyle name="Normal 53 8 2" xfId="14582" xr:uid="{00000000-0005-0000-0000-0000F6380000}"/>
    <cellStyle name="Normal 53 8 2 3" xfId="29677" xr:uid="{00000000-0005-0000-0000-0000ED730000}"/>
    <cellStyle name="Normal 53 8 3" xfId="9562" xr:uid="{00000000-0005-0000-0000-00005A250000}"/>
    <cellStyle name="Normal 53 8 3 3" xfId="24660" xr:uid="{00000000-0005-0000-0000-000054600000}"/>
    <cellStyle name="Normal 53 8 5" xfId="19647" xr:uid="{00000000-0005-0000-0000-0000BF4C0000}"/>
    <cellStyle name="Normal 53 9" xfId="11238" xr:uid="{00000000-0005-0000-0000-0000E62B0000}"/>
    <cellStyle name="Normal 53 9 3" xfId="26335" xr:uid="{00000000-0005-0000-0000-0000DF660000}"/>
    <cellStyle name="Normal 54" xfId="860" xr:uid="{00000000-0005-0000-0000-00005C030000}"/>
    <cellStyle name="Normal 54 2" xfId="861" xr:uid="{00000000-0005-0000-0000-00005D030000}"/>
    <cellStyle name="Normal 55" xfId="862" xr:uid="{00000000-0005-0000-0000-00005E030000}"/>
    <cellStyle name="Normal 55 10" xfId="6218" xr:uid="{00000000-0005-0000-0000-00004A180000}"/>
    <cellStyle name="Normal 55 10 3" xfId="21319" xr:uid="{00000000-0005-0000-0000-000047530000}"/>
    <cellStyle name="Normal 55 12" xfId="16304" xr:uid="{00000000-0005-0000-0000-0000B03F0000}"/>
    <cellStyle name="Normal 55 2" xfId="1183" xr:uid="{00000000-0005-0000-0000-00009F040000}"/>
    <cellStyle name="Normal 55 2 11" xfId="16358" xr:uid="{00000000-0005-0000-0000-0000E63F0000}"/>
    <cellStyle name="Normal 55 2 2" xfId="1291" xr:uid="{00000000-0005-0000-0000-00000B050000}"/>
    <cellStyle name="Normal 55 2 2 10" xfId="16462" xr:uid="{00000000-0005-0000-0000-00004E400000}"/>
    <cellStyle name="Normal 55 2 2 2" xfId="1508" xr:uid="{00000000-0005-0000-0000-0000E4050000}"/>
    <cellStyle name="Normal 55 2 2 2 2" xfId="1929" xr:uid="{00000000-0005-0000-0000-000089070000}"/>
    <cellStyle name="Normal 55 2 2 2 2 2" xfId="2768" xr:uid="{00000000-0005-0000-0000-0000D00A0000}"/>
    <cellStyle name="Normal 55 2 2 2 2 2 2" xfId="4457" xr:uid="{00000000-0005-0000-0000-000069110000}"/>
    <cellStyle name="Normal 55 2 2 2 2 2 2 2" xfId="14530" xr:uid="{00000000-0005-0000-0000-0000C2380000}"/>
    <cellStyle name="Normal 55 2 2 2 2 2 2 2 3" xfId="29625" xr:uid="{00000000-0005-0000-0000-0000B9730000}"/>
    <cellStyle name="Normal 55 2 2 2 2 2 2 3" xfId="9510" xr:uid="{00000000-0005-0000-0000-000026250000}"/>
    <cellStyle name="Normal 55 2 2 2 2 2 2 3 3" xfId="24608" xr:uid="{00000000-0005-0000-0000-000020600000}"/>
    <cellStyle name="Normal 55 2 2 2 2 2 2 5" xfId="19595" xr:uid="{00000000-0005-0000-0000-00008B4C0000}"/>
    <cellStyle name="Normal 55 2 2 2 2 2 3" xfId="6149" xr:uid="{00000000-0005-0000-0000-000005180000}"/>
    <cellStyle name="Normal 55 2 2 2 2 2 3 2" xfId="16201" xr:uid="{00000000-0005-0000-0000-0000493F0000}"/>
    <cellStyle name="Normal 55 2 2 2 2 2 3 3" xfId="11181" xr:uid="{00000000-0005-0000-0000-0000AD2B0000}"/>
    <cellStyle name="Normal 55 2 2 2 2 2 3 3 3" xfId="26279" xr:uid="{00000000-0005-0000-0000-0000A7660000}"/>
    <cellStyle name="Normal 55 2 2 2 2 2 3 5" xfId="21266" xr:uid="{00000000-0005-0000-0000-000012530000}"/>
    <cellStyle name="Normal 55 2 2 2 2 2 4" xfId="12859" xr:uid="{00000000-0005-0000-0000-00003B320000}"/>
    <cellStyle name="Normal 55 2 2 2 2 2 4 3" xfId="27954" xr:uid="{00000000-0005-0000-0000-0000326D0000}"/>
    <cellStyle name="Normal 55 2 2 2 2 2 5" xfId="7838" xr:uid="{00000000-0005-0000-0000-00009E1E0000}"/>
    <cellStyle name="Normal 55 2 2 2 2 2 5 3" xfId="22937" xr:uid="{00000000-0005-0000-0000-000099590000}"/>
    <cellStyle name="Normal 55 2 2 2 2 2 7" xfId="17924" xr:uid="{00000000-0005-0000-0000-000004460000}"/>
    <cellStyle name="Normal 55 2 2 2 2 3" xfId="3620" xr:uid="{00000000-0005-0000-0000-0000240E0000}"/>
    <cellStyle name="Normal 55 2 2 2 2 3 2" xfId="13694" xr:uid="{00000000-0005-0000-0000-00007E350000}"/>
    <cellStyle name="Normal 55 2 2 2 2 3 2 3" xfId="28789" xr:uid="{00000000-0005-0000-0000-000075700000}"/>
    <cellStyle name="Normal 55 2 2 2 2 3 3" xfId="8674" xr:uid="{00000000-0005-0000-0000-0000E2210000}"/>
    <cellStyle name="Normal 55 2 2 2 2 3 3 3" xfId="23772" xr:uid="{00000000-0005-0000-0000-0000DC5C0000}"/>
    <cellStyle name="Normal 55 2 2 2 2 3 5" xfId="18759" xr:uid="{00000000-0005-0000-0000-000047490000}"/>
    <cellStyle name="Normal 55 2 2 2 2 4" xfId="5313" xr:uid="{00000000-0005-0000-0000-0000C1140000}"/>
    <cellStyle name="Normal 55 2 2 2 2 4 2" xfId="15365" xr:uid="{00000000-0005-0000-0000-0000053C0000}"/>
    <cellStyle name="Normal 55 2 2 2 2 4 2 3" xfId="30460" xr:uid="{00000000-0005-0000-0000-0000FC760000}"/>
    <cellStyle name="Normal 55 2 2 2 2 4 3" xfId="10345" xr:uid="{00000000-0005-0000-0000-000069280000}"/>
    <cellStyle name="Normal 55 2 2 2 2 4 3 3" xfId="25443" xr:uid="{00000000-0005-0000-0000-000063630000}"/>
    <cellStyle name="Normal 55 2 2 2 2 4 5" xfId="20430" xr:uid="{00000000-0005-0000-0000-0000CE4F0000}"/>
    <cellStyle name="Normal 55 2 2 2 2 5" xfId="12023" xr:uid="{00000000-0005-0000-0000-0000F72E0000}"/>
    <cellStyle name="Normal 55 2 2 2 2 5 3" xfId="27118" xr:uid="{00000000-0005-0000-0000-0000EE690000}"/>
    <cellStyle name="Normal 55 2 2 2 2 6" xfId="7002" xr:uid="{00000000-0005-0000-0000-00005A1B0000}"/>
    <cellStyle name="Normal 55 2 2 2 2 6 3" xfId="22101" xr:uid="{00000000-0005-0000-0000-000055560000}"/>
    <cellStyle name="Normal 55 2 2 2 2 8" xfId="17088" xr:uid="{00000000-0005-0000-0000-0000C0420000}"/>
    <cellStyle name="Normal 55 2 2 2 3" xfId="2350" xr:uid="{00000000-0005-0000-0000-00002E090000}"/>
    <cellStyle name="Normal 55 2 2 2 3 2" xfId="4039" xr:uid="{00000000-0005-0000-0000-0000C70F0000}"/>
    <cellStyle name="Normal 55 2 2 2 3 2 2" xfId="14112" xr:uid="{00000000-0005-0000-0000-000020370000}"/>
    <cellStyle name="Normal 55 2 2 2 3 2 2 3" xfId="29207" xr:uid="{00000000-0005-0000-0000-000017720000}"/>
    <cellStyle name="Normal 55 2 2 2 3 2 3" xfId="9092" xr:uid="{00000000-0005-0000-0000-000084230000}"/>
    <cellStyle name="Normal 55 2 2 2 3 2 3 3" xfId="24190" xr:uid="{00000000-0005-0000-0000-00007E5E0000}"/>
    <cellStyle name="Normal 55 2 2 2 3 2 5" xfId="19177" xr:uid="{00000000-0005-0000-0000-0000E94A0000}"/>
    <cellStyle name="Normal 55 2 2 2 3 3" xfId="5731" xr:uid="{00000000-0005-0000-0000-000063160000}"/>
    <cellStyle name="Normal 55 2 2 2 3 3 2" xfId="15783" xr:uid="{00000000-0005-0000-0000-0000A73D0000}"/>
    <cellStyle name="Normal 55 2 2 2 3 3 2 3" xfId="30878" xr:uid="{00000000-0005-0000-0000-00009E780000}"/>
    <cellStyle name="Normal 55 2 2 2 3 3 3" xfId="10763" xr:uid="{00000000-0005-0000-0000-00000B2A0000}"/>
    <cellStyle name="Normal 55 2 2 2 3 3 3 3" xfId="25861" xr:uid="{00000000-0005-0000-0000-000005650000}"/>
    <cellStyle name="Normal 55 2 2 2 3 3 5" xfId="20848" xr:uid="{00000000-0005-0000-0000-000070510000}"/>
    <cellStyle name="Normal 55 2 2 2 3 4" xfId="12441" xr:uid="{00000000-0005-0000-0000-000099300000}"/>
    <cellStyle name="Normal 55 2 2 2 3 4 3" xfId="27536" xr:uid="{00000000-0005-0000-0000-0000906B0000}"/>
    <cellStyle name="Normal 55 2 2 2 3 5" xfId="7420" xr:uid="{00000000-0005-0000-0000-0000FC1C0000}"/>
    <cellStyle name="Normal 55 2 2 2 3 5 3" xfId="22519" xr:uid="{00000000-0005-0000-0000-0000F7570000}"/>
    <cellStyle name="Normal 55 2 2 2 3 7" xfId="17506" xr:uid="{00000000-0005-0000-0000-000062440000}"/>
    <cellStyle name="Normal 55 2 2 2 4" xfId="3202" xr:uid="{00000000-0005-0000-0000-0000820C0000}"/>
    <cellStyle name="Normal 55 2 2 2 4 2" xfId="13276" xr:uid="{00000000-0005-0000-0000-0000DC330000}"/>
    <cellStyle name="Normal 55 2 2 2 4 2 3" xfId="28371" xr:uid="{00000000-0005-0000-0000-0000D36E0000}"/>
    <cellStyle name="Normal 55 2 2 2 4 3" xfId="8256" xr:uid="{00000000-0005-0000-0000-000040200000}"/>
    <cellStyle name="Normal 55 2 2 2 4 3 3" xfId="23354" xr:uid="{00000000-0005-0000-0000-00003A5B0000}"/>
    <cellStyle name="Normal 55 2 2 2 4 5" xfId="18341" xr:uid="{00000000-0005-0000-0000-0000A5470000}"/>
    <cellStyle name="Normal 55 2 2 2 5" xfId="4895" xr:uid="{00000000-0005-0000-0000-00001F130000}"/>
    <cellStyle name="Normal 55 2 2 2 5 2" xfId="14947" xr:uid="{00000000-0005-0000-0000-0000633A0000}"/>
    <cellStyle name="Normal 55 2 2 2 5 2 3" xfId="30042" xr:uid="{00000000-0005-0000-0000-00005A750000}"/>
    <cellStyle name="Normal 55 2 2 2 5 3" xfId="9927" xr:uid="{00000000-0005-0000-0000-0000C7260000}"/>
    <cellStyle name="Normal 55 2 2 2 5 3 3" xfId="25025" xr:uid="{00000000-0005-0000-0000-0000C1610000}"/>
    <cellStyle name="Normal 55 2 2 2 5 5" xfId="20012" xr:uid="{00000000-0005-0000-0000-00002C4E0000}"/>
    <cellStyle name="Normal 55 2 2 2 6" xfId="11605" xr:uid="{00000000-0005-0000-0000-0000552D0000}"/>
    <cellStyle name="Normal 55 2 2 2 6 3" xfId="26700" xr:uid="{00000000-0005-0000-0000-00004C680000}"/>
    <cellStyle name="Normal 55 2 2 2 7" xfId="6584" xr:uid="{00000000-0005-0000-0000-0000B8190000}"/>
    <cellStyle name="Normal 55 2 2 2 7 3" xfId="21683" xr:uid="{00000000-0005-0000-0000-0000B3540000}"/>
    <cellStyle name="Normal 55 2 2 2 9" xfId="16670" xr:uid="{00000000-0005-0000-0000-00001E410000}"/>
    <cellStyle name="Normal 55 2 2 3" xfId="1721" xr:uid="{00000000-0005-0000-0000-0000B9060000}"/>
    <cellStyle name="Normal 55 2 2 3 2" xfId="2560" xr:uid="{00000000-0005-0000-0000-0000000A0000}"/>
    <cellStyle name="Normal 55 2 2 3 2 2" xfId="4249" xr:uid="{00000000-0005-0000-0000-000099100000}"/>
    <cellStyle name="Normal 55 2 2 3 2 2 2" xfId="14322" xr:uid="{00000000-0005-0000-0000-0000F2370000}"/>
    <cellStyle name="Normal 55 2 2 3 2 2 2 3" xfId="29417" xr:uid="{00000000-0005-0000-0000-0000E9720000}"/>
    <cellStyle name="Normal 55 2 2 3 2 2 3" xfId="9302" xr:uid="{00000000-0005-0000-0000-000056240000}"/>
    <cellStyle name="Normal 55 2 2 3 2 2 3 3" xfId="24400" xr:uid="{00000000-0005-0000-0000-0000505F0000}"/>
    <cellStyle name="Normal 55 2 2 3 2 2 5" xfId="19387" xr:uid="{00000000-0005-0000-0000-0000BB4B0000}"/>
    <cellStyle name="Normal 55 2 2 3 2 3" xfId="5941" xr:uid="{00000000-0005-0000-0000-000035170000}"/>
    <cellStyle name="Normal 55 2 2 3 2 3 2" xfId="15993" xr:uid="{00000000-0005-0000-0000-0000793E0000}"/>
    <cellStyle name="Normal 55 2 2 3 2 3 2 3" xfId="31088" xr:uid="{00000000-0005-0000-0000-000070790000}"/>
    <cellStyle name="Normal 55 2 2 3 2 3 3" xfId="10973" xr:uid="{00000000-0005-0000-0000-0000DD2A0000}"/>
    <cellStyle name="Normal 55 2 2 3 2 3 3 3" xfId="26071" xr:uid="{00000000-0005-0000-0000-0000D7650000}"/>
    <cellStyle name="Normal 55 2 2 3 2 3 5" xfId="21058" xr:uid="{00000000-0005-0000-0000-000042520000}"/>
    <cellStyle name="Normal 55 2 2 3 2 4" xfId="12651" xr:uid="{00000000-0005-0000-0000-00006B310000}"/>
    <cellStyle name="Normal 55 2 2 3 2 4 3" xfId="27746" xr:uid="{00000000-0005-0000-0000-0000626C0000}"/>
    <cellStyle name="Normal 55 2 2 3 2 5" xfId="7630" xr:uid="{00000000-0005-0000-0000-0000CE1D0000}"/>
    <cellStyle name="Normal 55 2 2 3 2 5 3" xfId="22729" xr:uid="{00000000-0005-0000-0000-0000C9580000}"/>
    <cellStyle name="Normal 55 2 2 3 2 7" xfId="17716" xr:uid="{00000000-0005-0000-0000-000034450000}"/>
    <cellStyle name="Normal 55 2 2 3 3" xfId="3412" xr:uid="{00000000-0005-0000-0000-0000540D0000}"/>
    <cellStyle name="Normal 55 2 2 3 3 2" xfId="13486" xr:uid="{00000000-0005-0000-0000-0000AE340000}"/>
    <cellStyle name="Normal 55 2 2 3 3 2 3" xfId="28581" xr:uid="{00000000-0005-0000-0000-0000A56F0000}"/>
    <cellStyle name="Normal 55 2 2 3 3 3" xfId="8466" xr:uid="{00000000-0005-0000-0000-000012210000}"/>
    <cellStyle name="Normal 55 2 2 3 3 3 3" xfId="23564" xr:uid="{00000000-0005-0000-0000-00000C5C0000}"/>
    <cellStyle name="Normal 55 2 2 3 3 5" xfId="18551" xr:uid="{00000000-0005-0000-0000-000077480000}"/>
    <cellStyle name="Normal 55 2 2 3 4" xfId="5105" xr:uid="{00000000-0005-0000-0000-0000F1130000}"/>
    <cellStyle name="Normal 55 2 2 3 4 2" xfId="15157" xr:uid="{00000000-0005-0000-0000-0000353B0000}"/>
    <cellStyle name="Normal 55 2 2 3 4 2 3" xfId="30252" xr:uid="{00000000-0005-0000-0000-00002C760000}"/>
    <cellStyle name="Normal 55 2 2 3 4 3" xfId="10137" xr:uid="{00000000-0005-0000-0000-000099270000}"/>
    <cellStyle name="Normal 55 2 2 3 4 3 3" xfId="25235" xr:uid="{00000000-0005-0000-0000-000093620000}"/>
    <cellStyle name="Normal 55 2 2 3 4 5" xfId="20222" xr:uid="{00000000-0005-0000-0000-0000FE4E0000}"/>
    <cellStyle name="Normal 55 2 2 3 5" xfId="11815" xr:uid="{00000000-0005-0000-0000-0000272E0000}"/>
    <cellStyle name="Normal 55 2 2 3 5 3" xfId="26910" xr:uid="{00000000-0005-0000-0000-00001E690000}"/>
    <cellStyle name="Normal 55 2 2 3 6" xfId="6794" xr:uid="{00000000-0005-0000-0000-00008A1A0000}"/>
    <cellStyle name="Normal 55 2 2 3 6 3" xfId="21893" xr:uid="{00000000-0005-0000-0000-000085550000}"/>
    <cellStyle name="Normal 55 2 2 3 8" xfId="16880" xr:uid="{00000000-0005-0000-0000-0000F0410000}"/>
    <cellStyle name="Normal 55 2 2 4" xfId="2142" xr:uid="{00000000-0005-0000-0000-00005E080000}"/>
    <cellStyle name="Normal 55 2 2 4 2" xfId="3831" xr:uid="{00000000-0005-0000-0000-0000F70E0000}"/>
    <cellStyle name="Normal 55 2 2 4 2 2" xfId="13904" xr:uid="{00000000-0005-0000-0000-000050360000}"/>
    <cellStyle name="Normal 55 2 2 4 2 2 3" xfId="28999" xr:uid="{00000000-0005-0000-0000-000047710000}"/>
    <cellStyle name="Normal 55 2 2 4 2 3" xfId="8884" xr:uid="{00000000-0005-0000-0000-0000B4220000}"/>
    <cellStyle name="Normal 55 2 2 4 2 3 3" xfId="23982" xr:uid="{00000000-0005-0000-0000-0000AE5D0000}"/>
    <cellStyle name="Normal 55 2 2 4 2 5" xfId="18969" xr:uid="{00000000-0005-0000-0000-0000194A0000}"/>
    <cellStyle name="Normal 55 2 2 4 3" xfId="5523" xr:uid="{00000000-0005-0000-0000-000093150000}"/>
    <cellStyle name="Normal 55 2 2 4 3 2" xfId="15575" xr:uid="{00000000-0005-0000-0000-0000D73C0000}"/>
    <cellStyle name="Normal 55 2 2 4 3 2 3" xfId="30670" xr:uid="{00000000-0005-0000-0000-0000CE770000}"/>
    <cellStyle name="Normal 55 2 2 4 3 3" xfId="10555" xr:uid="{00000000-0005-0000-0000-00003B290000}"/>
    <cellStyle name="Normal 55 2 2 4 3 3 3" xfId="25653" xr:uid="{00000000-0005-0000-0000-000035640000}"/>
    <cellStyle name="Normal 55 2 2 4 3 5" xfId="20640" xr:uid="{00000000-0005-0000-0000-0000A0500000}"/>
    <cellStyle name="Normal 55 2 2 4 4" xfId="12233" xr:uid="{00000000-0005-0000-0000-0000C92F0000}"/>
    <cellStyle name="Normal 55 2 2 4 4 3" xfId="27328" xr:uid="{00000000-0005-0000-0000-0000C06A0000}"/>
    <cellStyle name="Normal 55 2 2 4 5" xfId="7212" xr:uid="{00000000-0005-0000-0000-00002C1C0000}"/>
    <cellStyle name="Normal 55 2 2 4 5 3" xfId="22311" xr:uid="{00000000-0005-0000-0000-000027570000}"/>
    <cellStyle name="Normal 55 2 2 4 7" xfId="17298" xr:uid="{00000000-0005-0000-0000-000092430000}"/>
    <cellStyle name="Normal 55 2 2 5" xfId="2994" xr:uid="{00000000-0005-0000-0000-0000B20B0000}"/>
    <cellStyle name="Normal 55 2 2 5 2" xfId="13068" xr:uid="{00000000-0005-0000-0000-00000C330000}"/>
    <cellStyle name="Normal 55 2 2 5 2 3" xfId="28163" xr:uid="{00000000-0005-0000-0000-0000036E0000}"/>
    <cellStyle name="Normal 55 2 2 5 3" xfId="8048" xr:uid="{00000000-0005-0000-0000-0000701F0000}"/>
    <cellStyle name="Normal 55 2 2 5 3 3" xfId="23146" xr:uid="{00000000-0005-0000-0000-00006A5A0000}"/>
    <cellStyle name="Normal 55 2 2 5 5" xfId="18133" xr:uid="{00000000-0005-0000-0000-0000D5460000}"/>
    <cellStyle name="Normal 55 2 2 6" xfId="4687" xr:uid="{00000000-0005-0000-0000-00004F120000}"/>
    <cellStyle name="Normal 55 2 2 6 2" xfId="14739" xr:uid="{00000000-0005-0000-0000-000093390000}"/>
    <cellStyle name="Normal 55 2 2 6 2 3" xfId="29834" xr:uid="{00000000-0005-0000-0000-00008A740000}"/>
    <cellStyle name="Normal 55 2 2 6 3" xfId="9719" xr:uid="{00000000-0005-0000-0000-0000F7250000}"/>
    <cellStyle name="Normal 55 2 2 6 3 3" xfId="24817" xr:uid="{00000000-0005-0000-0000-0000F1600000}"/>
    <cellStyle name="Normal 55 2 2 6 5" xfId="19804" xr:uid="{00000000-0005-0000-0000-00005C4D0000}"/>
    <cellStyle name="Normal 55 2 2 7" xfId="11397" xr:uid="{00000000-0005-0000-0000-0000852C0000}"/>
    <cellStyle name="Normal 55 2 2 7 3" xfId="26492" xr:uid="{00000000-0005-0000-0000-00007C670000}"/>
    <cellStyle name="Normal 55 2 2 8" xfId="6376" xr:uid="{00000000-0005-0000-0000-0000E8180000}"/>
    <cellStyle name="Normal 55 2 2 8 3" xfId="21475" xr:uid="{00000000-0005-0000-0000-0000E3530000}"/>
    <cellStyle name="Normal 55 2 3" xfId="1404" xr:uid="{00000000-0005-0000-0000-00007C050000}"/>
    <cellStyle name="Normal 55 2 3 2" xfId="1825" xr:uid="{00000000-0005-0000-0000-000021070000}"/>
    <cellStyle name="Normal 55 2 3 2 2" xfId="2664" xr:uid="{00000000-0005-0000-0000-0000680A0000}"/>
    <cellStyle name="Normal 55 2 3 2 2 2" xfId="4353" xr:uid="{00000000-0005-0000-0000-000001110000}"/>
    <cellStyle name="Normal 55 2 3 2 2 2 2" xfId="14426" xr:uid="{00000000-0005-0000-0000-00005A380000}"/>
    <cellStyle name="Normal 55 2 3 2 2 2 2 3" xfId="29521" xr:uid="{00000000-0005-0000-0000-000051730000}"/>
    <cellStyle name="Normal 55 2 3 2 2 2 3" xfId="9406" xr:uid="{00000000-0005-0000-0000-0000BE240000}"/>
    <cellStyle name="Normal 55 2 3 2 2 2 3 3" xfId="24504" xr:uid="{00000000-0005-0000-0000-0000B85F0000}"/>
    <cellStyle name="Normal 55 2 3 2 2 2 5" xfId="19491" xr:uid="{00000000-0005-0000-0000-0000234C0000}"/>
    <cellStyle name="Normal 55 2 3 2 2 3" xfId="6045" xr:uid="{00000000-0005-0000-0000-00009D170000}"/>
    <cellStyle name="Normal 55 2 3 2 2 3 2" xfId="16097" xr:uid="{00000000-0005-0000-0000-0000E13E0000}"/>
    <cellStyle name="Normal 55 2 3 2 2 3 2 3" xfId="31192" xr:uid="{00000000-0005-0000-0000-0000D8790000}"/>
    <cellStyle name="Normal 55 2 3 2 2 3 3" xfId="11077" xr:uid="{00000000-0005-0000-0000-0000452B0000}"/>
    <cellStyle name="Normal 55 2 3 2 2 3 3 3" xfId="26175" xr:uid="{00000000-0005-0000-0000-00003F660000}"/>
    <cellStyle name="Normal 55 2 3 2 2 3 5" xfId="21162" xr:uid="{00000000-0005-0000-0000-0000AA520000}"/>
    <cellStyle name="Normal 55 2 3 2 2 4" xfId="12755" xr:uid="{00000000-0005-0000-0000-0000D3310000}"/>
    <cellStyle name="Normal 55 2 3 2 2 4 3" xfId="27850" xr:uid="{00000000-0005-0000-0000-0000CA6C0000}"/>
    <cellStyle name="Normal 55 2 3 2 2 5" xfId="7734" xr:uid="{00000000-0005-0000-0000-0000361E0000}"/>
    <cellStyle name="Normal 55 2 3 2 2 5 3" xfId="22833" xr:uid="{00000000-0005-0000-0000-000031590000}"/>
    <cellStyle name="Normal 55 2 3 2 2 7" xfId="17820" xr:uid="{00000000-0005-0000-0000-00009C450000}"/>
    <cellStyle name="Normal 55 2 3 2 3" xfId="3516" xr:uid="{00000000-0005-0000-0000-0000BC0D0000}"/>
    <cellStyle name="Normal 55 2 3 2 3 2" xfId="13590" xr:uid="{00000000-0005-0000-0000-000016350000}"/>
    <cellStyle name="Normal 55 2 3 2 3 2 3" xfId="28685" xr:uid="{00000000-0005-0000-0000-00000D700000}"/>
    <cellStyle name="Normal 55 2 3 2 3 3" xfId="8570" xr:uid="{00000000-0005-0000-0000-00007A210000}"/>
    <cellStyle name="Normal 55 2 3 2 3 3 3" xfId="23668" xr:uid="{00000000-0005-0000-0000-0000745C0000}"/>
    <cellStyle name="Normal 55 2 3 2 3 5" xfId="18655" xr:uid="{00000000-0005-0000-0000-0000DF480000}"/>
    <cellStyle name="Normal 55 2 3 2 4" xfId="5209" xr:uid="{00000000-0005-0000-0000-000059140000}"/>
    <cellStyle name="Normal 55 2 3 2 4 2" xfId="15261" xr:uid="{00000000-0005-0000-0000-00009D3B0000}"/>
    <cellStyle name="Normal 55 2 3 2 4 2 3" xfId="30356" xr:uid="{00000000-0005-0000-0000-000094760000}"/>
    <cellStyle name="Normal 55 2 3 2 4 3" xfId="10241" xr:uid="{00000000-0005-0000-0000-000001280000}"/>
    <cellStyle name="Normal 55 2 3 2 4 3 3" xfId="25339" xr:uid="{00000000-0005-0000-0000-0000FB620000}"/>
    <cellStyle name="Normal 55 2 3 2 4 5" xfId="20326" xr:uid="{00000000-0005-0000-0000-0000664F0000}"/>
    <cellStyle name="Normal 55 2 3 2 5" xfId="11919" xr:uid="{00000000-0005-0000-0000-00008F2E0000}"/>
    <cellStyle name="Normal 55 2 3 2 5 3" xfId="27014" xr:uid="{00000000-0005-0000-0000-000086690000}"/>
    <cellStyle name="Normal 55 2 3 2 6" xfId="6898" xr:uid="{00000000-0005-0000-0000-0000F21A0000}"/>
    <cellStyle name="Normal 55 2 3 2 6 3" xfId="21997" xr:uid="{00000000-0005-0000-0000-0000ED550000}"/>
    <cellStyle name="Normal 55 2 3 2 8" xfId="16984" xr:uid="{00000000-0005-0000-0000-000058420000}"/>
    <cellStyle name="Normal 55 2 3 3" xfId="2246" xr:uid="{00000000-0005-0000-0000-0000C6080000}"/>
    <cellStyle name="Normal 55 2 3 3 2" xfId="3935" xr:uid="{00000000-0005-0000-0000-00005F0F0000}"/>
    <cellStyle name="Normal 55 2 3 3 2 2" xfId="14008" xr:uid="{00000000-0005-0000-0000-0000B8360000}"/>
    <cellStyle name="Normal 55 2 3 3 2 2 3" xfId="29103" xr:uid="{00000000-0005-0000-0000-0000AF710000}"/>
    <cellStyle name="Normal 55 2 3 3 2 3" xfId="8988" xr:uid="{00000000-0005-0000-0000-00001C230000}"/>
    <cellStyle name="Normal 55 2 3 3 2 3 3" xfId="24086" xr:uid="{00000000-0005-0000-0000-0000165E0000}"/>
    <cellStyle name="Normal 55 2 3 3 2 5" xfId="19073" xr:uid="{00000000-0005-0000-0000-0000814A0000}"/>
    <cellStyle name="Normal 55 2 3 3 3" xfId="5627" xr:uid="{00000000-0005-0000-0000-0000FB150000}"/>
    <cellStyle name="Normal 55 2 3 3 3 2" xfId="15679" xr:uid="{00000000-0005-0000-0000-00003F3D0000}"/>
    <cellStyle name="Normal 55 2 3 3 3 2 3" xfId="30774" xr:uid="{00000000-0005-0000-0000-000036780000}"/>
    <cellStyle name="Normal 55 2 3 3 3 3" xfId="10659" xr:uid="{00000000-0005-0000-0000-0000A3290000}"/>
    <cellStyle name="Normal 55 2 3 3 3 3 3" xfId="25757" xr:uid="{00000000-0005-0000-0000-00009D640000}"/>
    <cellStyle name="Normal 55 2 3 3 3 5" xfId="20744" xr:uid="{00000000-0005-0000-0000-000008510000}"/>
    <cellStyle name="Normal 55 2 3 3 4" xfId="12337" xr:uid="{00000000-0005-0000-0000-000031300000}"/>
    <cellStyle name="Normal 55 2 3 3 4 3" xfId="27432" xr:uid="{00000000-0005-0000-0000-0000286B0000}"/>
    <cellStyle name="Normal 55 2 3 3 5" xfId="7316" xr:uid="{00000000-0005-0000-0000-0000941C0000}"/>
    <cellStyle name="Normal 55 2 3 3 5 3" xfId="22415" xr:uid="{00000000-0005-0000-0000-00008F570000}"/>
    <cellStyle name="Normal 55 2 3 3 7" xfId="17402" xr:uid="{00000000-0005-0000-0000-0000FA430000}"/>
    <cellStyle name="Normal 55 2 3 4" xfId="3098" xr:uid="{00000000-0005-0000-0000-00001A0C0000}"/>
    <cellStyle name="Normal 55 2 3 4 2" xfId="13172" xr:uid="{00000000-0005-0000-0000-000074330000}"/>
    <cellStyle name="Normal 55 2 3 4 2 3" xfId="28267" xr:uid="{00000000-0005-0000-0000-00006B6E0000}"/>
    <cellStyle name="Normal 55 2 3 4 3" xfId="8152" xr:uid="{00000000-0005-0000-0000-0000D81F0000}"/>
    <cellStyle name="Normal 55 2 3 4 3 3" xfId="23250" xr:uid="{00000000-0005-0000-0000-0000D25A0000}"/>
    <cellStyle name="Normal 55 2 3 4 5" xfId="18237" xr:uid="{00000000-0005-0000-0000-00003D470000}"/>
    <cellStyle name="Normal 55 2 3 5" xfId="4791" xr:uid="{00000000-0005-0000-0000-0000B7120000}"/>
    <cellStyle name="Normal 55 2 3 5 2" xfId="14843" xr:uid="{00000000-0005-0000-0000-0000FB390000}"/>
    <cellStyle name="Normal 55 2 3 5 2 3" xfId="29938" xr:uid="{00000000-0005-0000-0000-0000F2740000}"/>
    <cellStyle name="Normal 55 2 3 5 3" xfId="9823" xr:uid="{00000000-0005-0000-0000-00005F260000}"/>
    <cellStyle name="Normal 55 2 3 5 3 3" xfId="24921" xr:uid="{00000000-0005-0000-0000-000059610000}"/>
    <cellStyle name="Normal 55 2 3 5 5" xfId="19908" xr:uid="{00000000-0005-0000-0000-0000C44D0000}"/>
    <cellStyle name="Normal 55 2 3 6" xfId="11501" xr:uid="{00000000-0005-0000-0000-0000ED2C0000}"/>
    <cellStyle name="Normal 55 2 3 6 3" xfId="26596" xr:uid="{00000000-0005-0000-0000-0000E4670000}"/>
    <cellStyle name="Normal 55 2 3 7" xfId="6480" xr:uid="{00000000-0005-0000-0000-000050190000}"/>
    <cellStyle name="Normal 55 2 3 7 3" xfId="21579" xr:uid="{00000000-0005-0000-0000-00004B540000}"/>
    <cellStyle name="Normal 55 2 3 9" xfId="16566" xr:uid="{00000000-0005-0000-0000-0000B6400000}"/>
    <cellStyle name="Normal 55 2 4" xfId="1617" xr:uid="{00000000-0005-0000-0000-000051060000}"/>
    <cellStyle name="Normal 55 2 4 2" xfId="2456" xr:uid="{00000000-0005-0000-0000-000098090000}"/>
    <cellStyle name="Normal 55 2 4 2 2" xfId="4145" xr:uid="{00000000-0005-0000-0000-000031100000}"/>
    <cellStyle name="Normal 55 2 4 2 2 2" xfId="14218" xr:uid="{00000000-0005-0000-0000-00008A370000}"/>
    <cellStyle name="Normal 55 2 4 2 2 2 3" xfId="29313" xr:uid="{00000000-0005-0000-0000-000081720000}"/>
    <cellStyle name="Normal 55 2 4 2 2 3" xfId="9198" xr:uid="{00000000-0005-0000-0000-0000EE230000}"/>
    <cellStyle name="Normal 55 2 4 2 2 3 3" xfId="24296" xr:uid="{00000000-0005-0000-0000-0000E85E0000}"/>
    <cellStyle name="Normal 55 2 4 2 2 5" xfId="19283" xr:uid="{00000000-0005-0000-0000-0000534B0000}"/>
    <cellStyle name="Normal 55 2 4 2 3" xfId="5837" xr:uid="{00000000-0005-0000-0000-0000CD160000}"/>
    <cellStyle name="Normal 55 2 4 2 3 2" xfId="15889" xr:uid="{00000000-0005-0000-0000-0000113E0000}"/>
    <cellStyle name="Normal 55 2 4 2 3 2 3" xfId="30984" xr:uid="{00000000-0005-0000-0000-000008790000}"/>
    <cellStyle name="Normal 55 2 4 2 3 3" xfId="10869" xr:uid="{00000000-0005-0000-0000-0000752A0000}"/>
    <cellStyle name="Normal 55 2 4 2 3 3 3" xfId="25967" xr:uid="{00000000-0005-0000-0000-00006F650000}"/>
    <cellStyle name="Normal 55 2 4 2 3 5" xfId="20954" xr:uid="{00000000-0005-0000-0000-0000DA510000}"/>
    <cellStyle name="Normal 55 2 4 2 4" xfId="12547" xr:uid="{00000000-0005-0000-0000-000003310000}"/>
    <cellStyle name="Normal 55 2 4 2 4 3" xfId="27642" xr:uid="{00000000-0005-0000-0000-0000FA6B0000}"/>
    <cellStyle name="Normal 55 2 4 2 5" xfId="7526" xr:uid="{00000000-0005-0000-0000-0000661D0000}"/>
    <cellStyle name="Normal 55 2 4 2 5 3" xfId="22625" xr:uid="{00000000-0005-0000-0000-000061580000}"/>
    <cellStyle name="Normal 55 2 4 2 7" xfId="17612" xr:uid="{00000000-0005-0000-0000-0000CC440000}"/>
    <cellStyle name="Normal 55 2 4 3" xfId="3308" xr:uid="{00000000-0005-0000-0000-0000EC0C0000}"/>
    <cellStyle name="Normal 55 2 4 3 2" xfId="13382" xr:uid="{00000000-0005-0000-0000-000046340000}"/>
    <cellStyle name="Normal 55 2 4 3 2 3" xfId="28477" xr:uid="{00000000-0005-0000-0000-00003D6F0000}"/>
    <cellStyle name="Normal 55 2 4 3 3" xfId="8362" xr:uid="{00000000-0005-0000-0000-0000AA200000}"/>
    <cellStyle name="Normal 55 2 4 3 3 3" xfId="23460" xr:uid="{00000000-0005-0000-0000-0000A45B0000}"/>
    <cellStyle name="Normal 55 2 4 3 5" xfId="18447" xr:uid="{00000000-0005-0000-0000-00000F480000}"/>
    <cellStyle name="Normal 55 2 4 4" xfId="5001" xr:uid="{00000000-0005-0000-0000-000089130000}"/>
    <cellStyle name="Normal 55 2 4 4 2" xfId="15053" xr:uid="{00000000-0005-0000-0000-0000CD3A0000}"/>
    <cellStyle name="Normal 55 2 4 4 2 3" xfId="30148" xr:uid="{00000000-0005-0000-0000-0000C4750000}"/>
    <cellStyle name="Normal 55 2 4 4 3" xfId="10033" xr:uid="{00000000-0005-0000-0000-000031270000}"/>
    <cellStyle name="Normal 55 2 4 4 3 3" xfId="25131" xr:uid="{00000000-0005-0000-0000-00002B620000}"/>
    <cellStyle name="Normal 55 2 4 4 5" xfId="20118" xr:uid="{00000000-0005-0000-0000-0000964E0000}"/>
    <cellStyle name="Normal 55 2 4 5" xfId="11711" xr:uid="{00000000-0005-0000-0000-0000BF2D0000}"/>
    <cellStyle name="Normal 55 2 4 5 3" xfId="26806" xr:uid="{00000000-0005-0000-0000-0000B6680000}"/>
    <cellStyle name="Normal 55 2 4 6" xfId="6690" xr:uid="{00000000-0005-0000-0000-0000221A0000}"/>
    <cellStyle name="Normal 55 2 4 6 3" xfId="21789" xr:uid="{00000000-0005-0000-0000-00001D550000}"/>
    <cellStyle name="Normal 55 2 4 8" xfId="16776" xr:uid="{00000000-0005-0000-0000-000088410000}"/>
    <cellStyle name="Normal 55 2 5" xfId="2038" xr:uid="{00000000-0005-0000-0000-0000F6070000}"/>
    <cellStyle name="Normal 55 2 5 2" xfId="3727" xr:uid="{00000000-0005-0000-0000-00008F0E0000}"/>
    <cellStyle name="Normal 55 2 5 2 2" xfId="13800" xr:uid="{00000000-0005-0000-0000-0000E8350000}"/>
    <cellStyle name="Normal 55 2 5 2 2 3" xfId="28895" xr:uid="{00000000-0005-0000-0000-0000DF700000}"/>
    <cellStyle name="Normal 55 2 5 2 3" xfId="8780" xr:uid="{00000000-0005-0000-0000-00004C220000}"/>
    <cellStyle name="Normal 55 2 5 2 3 3" xfId="23878" xr:uid="{00000000-0005-0000-0000-0000465D0000}"/>
    <cellStyle name="Normal 55 2 5 2 5" xfId="18865" xr:uid="{00000000-0005-0000-0000-0000B1490000}"/>
    <cellStyle name="Normal 55 2 5 3" xfId="5419" xr:uid="{00000000-0005-0000-0000-00002B150000}"/>
    <cellStyle name="Normal 55 2 5 3 2" xfId="15471" xr:uid="{00000000-0005-0000-0000-00006F3C0000}"/>
    <cellStyle name="Normal 55 2 5 3 2 3" xfId="30566" xr:uid="{00000000-0005-0000-0000-000066770000}"/>
    <cellStyle name="Normal 55 2 5 3 3" xfId="10451" xr:uid="{00000000-0005-0000-0000-0000D3280000}"/>
    <cellStyle name="Normal 55 2 5 3 3 3" xfId="25549" xr:uid="{00000000-0005-0000-0000-0000CD630000}"/>
    <cellStyle name="Normal 55 2 5 3 5" xfId="20536" xr:uid="{00000000-0005-0000-0000-000038500000}"/>
    <cellStyle name="Normal 55 2 5 4" xfId="12129" xr:uid="{00000000-0005-0000-0000-0000612F0000}"/>
    <cellStyle name="Normal 55 2 5 4 3" xfId="27224" xr:uid="{00000000-0005-0000-0000-0000586A0000}"/>
    <cellStyle name="Normal 55 2 5 5" xfId="7108" xr:uid="{00000000-0005-0000-0000-0000C41B0000}"/>
    <cellStyle name="Normal 55 2 5 5 3" xfId="22207" xr:uid="{00000000-0005-0000-0000-0000BF560000}"/>
    <cellStyle name="Normal 55 2 5 7" xfId="17194" xr:uid="{00000000-0005-0000-0000-00002A430000}"/>
    <cellStyle name="Normal 55 2 6" xfId="2890" xr:uid="{00000000-0005-0000-0000-00004A0B0000}"/>
    <cellStyle name="Normal 55 2 6 2" xfId="12964" xr:uid="{00000000-0005-0000-0000-0000A4320000}"/>
    <cellStyle name="Normal 55 2 6 2 3" xfId="28059" xr:uid="{00000000-0005-0000-0000-00009B6D0000}"/>
    <cellStyle name="Normal 55 2 6 3" xfId="7944" xr:uid="{00000000-0005-0000-0000-0000081F0000}"/>
    <cellStyle name="Normal 55 2 6 3 3" xfId="23042" xr:uid="{00000000-0005-0000-0000-0000025A0000}"/>
    <cellStyle name="Normal 55 2 6 5" xfId="18029" xr:uid="{00000000-0005-0000-0000-00006D460000}"/>
    <cellStyle name="Normal 55 2 7" xfId="4583" xr:uid="{00000000-0005-0000-0000-0000E7110000}"/>
    <cellStyle name="Normal 55 2 7 2" xfId="14635" xr:uid="{00000000-0005-0000-0000-00002B390000}"/>
    <cellStyle name="Normal 55 2 7 2 3" xfId="29730" xr:uid="{00000000-0005-0000-0000-000022740000}"/>
    <cellStyle name="Normal 55 2 7 3" xfId="9615" xr:uid="{00000000-0005-0000-0000-00008F250000}"/>
    <cellStyle name="Normal 55 2 7 3 3" xfId="24713" xr:uid="{00000000-0005-0000-0000-000089600000}"/>
    <cellStyle name="Normal 55 2 7 5" xfId="19700" xr:uid="{00000000-0005-0000-0000-0000F44C0000}"/>
    <cellStyle name="Normal 55 2 8" xfId="11293" xr:uid="{00000000-0005-0000-0000-00001D2C0000}"/>
    <cellStyle name="Normal 55 2 8 3" xfId="26388" xr:uid="{00000000-0005-0000-0000-000014670000}"/>
    <cellStyle name="Normal 55 2 9" xfId="6272" xr:uid="{00000000-0005-0000-0000-000080180000}"/>
    <cellStyle name="Normal 55 2 9 3" xfId="21371" xr:uid="{00000000-0005-0000-0000-00007B530000}"/>
    <cellStyle name="Normal 55 3" xfId="1237" xr:uid="{00000000-0005-0000-0000-0000D5040000}"/>
    <cellStyle name="Normal 55 3 10" xfId="16410" xr:uid="{00000000-0005-0000-0000-00001A400000}"/>
    <cellStyle name="Normal 55 3 2" xfId="1456" xr:uid="{00000000-0005-0000-0000-0000B0050000}"/>
    <cellStyle name="Normal 55 3 2 2" xfId="1877" xr:uid="{00000000-0005-0000-0000-000055070000}"/>
    <cellStyle name="Normal 55 3 2 2 2" xfId="2716" xr:uid="{00000000-0005-0000-0000-00009C0A0000}"/>
    <cellStyle name="Normal 55 3 2 2 2 2" xfId="4405" xr:uid="{00000000-0005-0000-0000-000035110000}"/>
    <cellStyle name="Normal 55 3 2 2 2 2 2" xfId="14478" xr:uid="{00000000-0005-0000-0000-00008E380000}"/>
    <cellStyle name="Normal 55 3 2 2 2 2 2 3" xfId="29573" xr:uid="{00000000-0005-0000-0000-000085730000}"/>
    <cellStyle name="Normal 55 3 2 2 2 2 3" xfId="9458" xr:uid="{00000000-0005-0000-0000-0000F2240000}"/>
    <cellStyle name="Normal 55 3 2 2 2 2 3 3" xfId="24556" xr:uid="{00000000-0005-0000-0000-0000EC5F0000}"/>
    <cellStyle name="Normal 55 3 2 2 2 2 5" xfId="19543" xr:uid="{00000000-0005-0000-0000-0000574C0000}"/>
    <cellStyle name="Normal 55 3 2 2 2 3" xfId="6097" xr:uid="{00000000-0005-0000-0000-0000D1170000}"/>
    <cellStyle name="Normal 55 3 2 2 2 3 2" xfId="16149" xr:uid="{00000000-0005-0000-0000-0000153F0000}"/>
    <cellStyle name="Normal 55 3 2 2 2 3 2 3" xfId="31244" xr:uid="{00000000-0005-0000-0000-00000C7A0000}"/>
    <cellStyle name="Normal 55 3 2 2 2 3 3" xfId="11129" xr:uid="{00000000-0005-0000-0000-0000792B0000}"/>
    <cellStyle name="Normal 55 3 2 2 2 3 3 3" xfId="26227" xr:uid="{00000000-0005-0000-0000-000073660000}"/>
    <cellStyle name="Normal 55 3 2 2 2 3 5" xfId="21214" xr:uid="{00000000-0005-0000-0000-0000DE520000}"/>
    <cellStyle name="Normal 55 3 2 2 2 4" xfId="12807" xr:uid="{00000000-0005-0000-0000-000007320000}"/>
    <cellStyle name="Normal 55 3 2 2 2 4 3" xfId="27902" xr:uid="{00000000-0005-0000-0000-0000FE6C0000}"/>
    <cellStyle name="Normal 55 3 2 2 2 5" xfId="7786" xr:uid="{00000000-0005-0000-0000-00006A1E0000}"/>
    <cellStyle name="Normal 55 3 2 2 2 5 3" xfId="22885" xr:uid="{00000000-0005-0000-0000-000065590000}"/>
    <cellStyle name="Normal 55 3 2 2 2 7" xfId="17872" xr:uid="{00000000-0005-0000-0000-0000D0450000}"/>
    <cellStyle name="Normal 55 3 2 2 3" xfId="3568" xr:uid="{00000000-0005-0000-0000-0000F00D0000}"/>
    <cellStyle name="Normal 55 3 2 2 3 2" xfId="13642" xr:uid="{00000000-0005-0000-0000-00004A350000}"/>
    <cellStyle name="Normal 55 3 2 2 3 2 3" xfId="28737" xr:uid="{00000000-0005-0000-0000-000041700000}"/>
    <cellStyle name="Normal 55 3 2 2 3 3" xfId="8622" xr:uid="{00000000-0005-0000-0000-0000AE210000}"/>
    <cellStyle name="Normal 55 3 2 2 3 3 3" xfId="23720" xr:uid="{00000000-0005-0000-0000-0000A85C0000}"/>
    <cellStyle name="Normal 55 3 2 2 3 5" xfId="18707" xr:uid="{00000000-0005-0000-0000-000013490000}"/>
    <cellStyle name="Normal 55 3 2 2 4" xfId="5261" xr:uid="{00000000-0005-0000-0000-00008D140000}"/>
    <cellStyle name="Normal 55 3 2 2 4 2" xfId="15313" xr:uid="{00000000-0005-0000-0000-0000D13B0000}"/>
    <cellStyle name="Normal 55 3 2 2 4 2 3" xfId="30408" xr:uid="{00000000-0005-0000-0000-0000C8760000}"/>
    <cellStyle name="Normal 55 3 2 2 4 3" xfId="10293" xr:uid="{00000000-0005-0000-0000-000035280000}"/>
    <cellStyle name="Normal 55 3 2 2 4 3 3" xfId="25391" xr:uid="{00000000-0005-0000-0000-00002F630000}"/>
    <cellStyle name="Normal 55 3 2 2 4 5" xfId="20378" xr:uid="{00000000-0005-0000-0000-00009A4F0000}"/>
    <cellStyle name="Normal 55 3 2 2 5" xfId="11971" xr:uid="{00000000-0005-0000-0000-0000C32E0000}"/>
    <cellStyle name="Normal 55 3 2 2 5 3" xfId="27066" xr:uid="{00000000-0005-0000-0000-0000BA690000}"/>
    <cellStyle name="Normal 55 3 2 2 6" xfId="6950" xr:uid="{00000000-0005-0000-0000-0000261B0000}"/>
    <cellStyle name="Normal 55 3 2 2 6 3" xfId="22049" xr:uid="{00000000-0005-0000-0000-000021560000}"/>
    <cellStyle name="Normal 55 3 2 2 8" xfId="17036" xr:uid="{00000000-0005-0000-0000-00008C420000}"/>
    <cellStyle name="Normal 55 3 2 3" xfId="2298" xr:uid="{00000000-0005-0000-0000-0000FA080000}"/>
    <cellStyle name="Normal 55 3 2 3 2" xfId="3987" xr:uid="{00000000-0005-0000-0000-0000930F0000}"/>
    <cellStyle name="Normal 55 3 2 3 2 2" xfId="14060" xr:uid="{00000000-0005-0000-0000-0000EC360000}"/>
    <cellStyle name="Normal 55 3 2 3 2 2 3" xfId="29155" xr:uid="{00000000-0005-0000-0000-0000E3710000}"/>
    <cellStyle name="Normal 55 3 2 3 2 3" xfId="9040" xr:uid="{00000000-0005-0000-0000-000050230000}"/>
    <cellStyle name="Normal 55 3 2 3 2 3 3" xfId="24138" xr:uid="{00000000-0005-0000-0000-00004A5E0000}"/>
    <cellStyle name="Normal 55 3 2 3 2 5" xfId="19125" xr:uid="{00000000-0005-0000-0000-0000B54A0000}"/>
    <cellStyle name="Normal 55 3 2 3 3" xfId="5679" xr:uid="{00000000-0005-0000-0000-00002F160000}"/>
    <cellStyle name="Normal 55 3 2 3 3 2" xfId="15731" xr:uid="{00000000-0005-0000-0000-0000733D0000}"/>
    <cellStyle name="Normal 55 3 2 3 3 2 3" xfId="30826" xr:uid="{00000000-0005-0000-0000-00006A780000}"/>
    <cellStyle name="Normal 55 3 2 3 3 3" xfId="10711" xr:uid="{00000000-0005-0000-0000-0000D7290000}"/>
    <cellStyle name="Normal 55 3 2 3 3 3 3" xfId="25809" xr:uid="{00000000-0005-0000-0000-0000D1640000}"/>
    <cellStyle name="Normal 55 3 2 3 3 5" xfId="20796" xr:uid="{00000000-0005-0000-0000-00003C510000}"/>
    <cellStyle name="Normal 55 3 2 3 4" xfId="12389" xr:uid="{00000000-0005-0000-0000-000065300000}"/>
    <cellStyle name="Normal 55 3 2 3 4 3" xfId="27484" xr:uid="{00000000-0005-0000-0000-00005C6B0000}"/>
    <cellStyle name="Normal 55 3 2 3 5" xfId="7368" xr:uid="{00000000-0005-0000-0000-0000C81C0000}"/>
    <cellStyle name="Normal 55 3 2 3 5 3" xfId="22467" xr:uid="{00000000-0005-0000-0000-0000C3570000}"/>
    <cellStyle name="Normal 55 3 2 3 7" xfId="17454" xr:uid="{00000000-0005-0000-0000-00002E440000}"/>
    <cellStyle name="Normal 55 3 2 4" xfId="3150" xr:uid="{00000000-0005-0000-0000-00004E0C0000}"/>
    <cellStyle name="Normal 55 3 2 4 2" xfId="13224" xr:uid="{00000000-0005-0000-0000-0000A8330000}"/>
    <cellStyle name="Normal 55 3 2 4 2 3" xfId="28319" xr:uid="{00000000-0005-0000-0000-00009F6E0000}"/>
    <cellStyle name="Normal 55 3 2 4 3" xfId="8204" xr:uid="{00000000-0005-0000-0000-00000C200000}"/>
    <cellStyle name="Normal 55 3 2 4 3 3" xfId="23302" xr:uid="{00000000-0005-0000-0000-0000065B0000}"/>
    <cellStyle name="Normal 55 3 2 4 5" xfId="18289" xr:uid="{00000000-0005-0000-0000-000071470000}"/>
    <cellStyle name="Normal 55 3 2 5" xfId="4843" xr:uid="{00000000-0005-0000-0000-0000EB120000}"/>
    <cellStyle name="Normal 55 3 2 5 2" xfId="14895" xr:uid="{00000000-0005-0000-0000-00002F3A0000}"/>
    <cellStyle name="Normal 55 3 2 5 2 3" xfId="29990" xr:uid="{00000000-0005-0000-0000-000026750000}"/>
    <cellStyle name="Normal 55 3 2 5 3" xfId="9875" xr:uid="{00000000-0005-0000-0000-000093260000}"/>
    <cellStyle name="Normal 55 3 2 5 3 3" xfId="24973" xr:uid="{00000000-0005-0000-0000-00008D610000}"/>
    <cellStyle name="Normal 55 3 2 5 5" xfId="19960" xr:uid="{00000000-0005-0000-0000-0000F84D0000}"/>
    <cellStyle name="Normal 55 3 2 6" xfId="11553" xr:uid="{00000000-0005-0000-0000-0000212D0000}"/>
    <cellStyle name="Normal 55 3 2 6 3" xfId="26648" xr:uid="{00000000-0005-0000-0000-000018680000}"/>
    <cellStyle name="Normal 55 3 2 7" xfId="6532" xr:uid="{00000000-0005-0000-0000-000084190000}"/>
    <cellStyle name="Normal 55 3 2 7 3" xfId="21631" xr:uid="{00000000-0005-0000-0000-00007F540000}"/>
    <cellStyle name="Normal 55 3 2 9" xfId="16618" xr:uid="{00000000-0005-0000-0000-0000EA400000}"/>
    <cellStyle name="Normal 55 3 3" xfId="1669" xr:uid="{00000000-0005-0000-0000-000085060000}"/>
    <cellStyle name="Normal 55 3 3 2" xfId="2508" xr:uid="{00000000-0005-0000-0000-0000CC090000}"/>
    <cellStyle name="Normal 55 3 3 2 2" xfId="4197" xr:uid="{00000000-0005-0000-0000-000065100000}"/>
    <cellStyle name="Normal 55 3 3 2 2 2" xfId="14270" xr:uid="{00000000-0005-0000-0000-0000BE370000}"/>
    <cellStyle name="Normal 55 3 3 2 2 2 3" xfId="29365" xr:uid="{00000000-0005-0000-0000-0000B5720000}"/>
    <cellStyle name="Normal 55 3 3 2 2 3" xfId="9250" xr:uid="{00000000-0005-0000-0000-000022240000}"/>
    <cellStyle name="Normal 55 3 3 2 2 3 3" xfId="24348" xr:uid="{00000000-0005-0000-0000-00001C5F0000}"/>
    <cellStyle name="Normal 55 3 3 2 2 5" xfId="19335" xr:uid="{00000000-0005-0000-0000-0000874B0000}"/>
    <cellStyle name="Normal 55 3 3 2 3" xfId="5889" xr:uid="{00000000-0005-0000-0000-000001170000}"/>
    <cellStyle name="Normal 55 3 3 2 3 2" xfId="15941" xr:uid="{00000000-0005-0000-0000-0000453E0000}"/>
    <cellStyle name="Normal 55 3 3 2 3 2 3" xfId="31036" xr:uid="{00000000-0005-0000-0000-00003C790000}"/>
    <cellStyle name="Normal 55 3 3 2 3 3" xfId="10921" xr:uid="{00000000-0005-0000-0000-0000A92A0000}"/>
    <cellStyle name="Normal 55 3 3 2 3 3 3" xfId="26019" xr:uid="{00000000-0005-0000-0000-0000A3650000}"/>
    <cellStyle name="Normal 55 3 3 2 3 5" xfId="21006" xr:uid="{00000000-0005-0000-0000-00000E520000}"/>
    <cellStyle name="Normal 55 3 3 2 4" xfId="12599" xr:uid="{00000000-0005-0000-0000-000037310000}"/>
    <cellStyle name="Normal 55 3 3 2 4 3" xfId="27694" xr:uid="{00000000-0005-0000-0000-00002E6C0000}"/>
    <cellStyle name="Normal 55 3 3 2 5" xfId="7578" xr:uid="{00000000-0005-0000-0000-00009A1D0000}"/>
    <cellStyle name="Normal 55 3 3 2 5 3" xfId="22677" xr:uid="{00000000-0005-0000-0000-000095580000}"/>
    <cellStyle name="Normal 55 3 3 2 7" xfId="17664" xr:uid="{00000000-0005-0000-0000-000000450000}"/>
    <cellStyle name="Normal 55 3 3 3" xfId="3360" xr:uid="{00000000-0005-0000-0000-0000200D0000}"/>
    <cellStyle name="Normal 55 3 3 3 2" xfId="13434" xr:uid="{00000000-0005-0000-0000-00007A340000}"/>
    <cellStyle name="Normal 55 3 3 3 2 3" xfId="28529" xr:uid="{00000000-0005-0000-0000-0000716F0000}"/>
    <cellStyle name="Normal 55 3 3 3 3" xfId="8414" xr:uid="{00000000-0005-0000-0000-0000DE200000}"/>
    <cellStyle name="Normal 55 3 3 3 3 3" xfId="23512" xr:uid="{00000000-0005-0000-0000-0000D85B0000}"/>
    <cellStyle name="Normal 55 3 3 3 5" xfId="18499" xr:uid="{00000000-0005-0000-0000-000043480000}"/>
    <cellStyle name="Normal 55 3 3 4" xfId="5053" xr:uid="{00000000-0005-0000-0000-0000BD130000}"/>
    <cellStyle name="Normal 55 3 3 4 2" xfId="15105" xr:uid="{00000000-0005-0000-0000-0000013B0000}"/>
    <cellStyle name="Normal 55 3 3 4 2 3" xfId="30200" xr:uid="{00000000-0005-0000-0000-0000F8750000}"/>
    <cellStyle name="Normal 55 3 3 4 3" xfId="10085" xr:uid="{00000000-0005-0000-0000-000065270000}"/>
    <cellStyle name="Normal 55 3 3 4 3 3" xfId="25183" xr:uid="{00000000-0005-0000-0000-00005F620000}"/>
    <cellStyle name="Normal 55 3 3 4 5" xfId="20170" xr:uid="{00000000-0005-0000-0000-0000CA4E0000}"/>
    <cellStyle name="Normal 55 3 3 5" xfId="11763" xr:uid="{00000000-0005-0000-0000-0000F32D0000}"/>
    <cellStyle name="Normal 55 3 3 5 3" xfId="26858" xr:uid="{00000000-0005-0000-0000-0000EA680000}"/>
    <cellStyle name="Normal 55 3 3 6" xfId="6742" xr:uid="{00000000-0005-0000-0000-0000561A0000}"/>
    <cellStyle name="Normal 55 3 3 6 3" xfId="21841" xr:uid="{00000000-0005-0000-0000-000051550000}"/>
    <cellStyle name="Normal 55 3 3 8" xfId="16828" xr:uid="{00000000-0005-0000-0000-0000BC410000}"/>
    <cellStyle name="Normal 55 3 4" xfId="2090" xr:uid="{00000000-0005-0000-0000-00002A080000}"/>
    <cellStyle name="Normal 55 3 4 2" xfId="3779" xr:uid="{00000000-0005-0000-0000-0000C30E0000}"/>
    <cellStyle name="Normal 55 3 4 2 2" xfId="13852" xr:uid="{00000000-0005-0000-0000-00001C360000}"/>
    <cellStyle name="Normal 55 3 4 2 2 3" xfId="28947" xr:uid="{00000000-0005-0000-0000-000013710000}"/>
    <cellStyle name="Normal 55 3 4 2 3" xfId="8832" xr:uid="{00000000-0005-0000-0000-000080220000}"/>
    <cellStyle name="Normal 55 3 4 2 3 3" xfId="23930" xr:uid="{00000000-0005-0000-0000-00007A5D0000}"/>
    <cellStyle name="Normal 55 3 4 2 5" xfId="18917" xr:uid="{00000000-0005-0000-0000-0000E5490000}"/>
    <cellStyle name="Normal 55 3 4 3" xfId="5471" xr:uid="{00000000-0005-0000-0000-00005F150000}"/>
    <cellStyle name="Normal 55 3 4 3 2" xfId="15523" xr:uid="{00000000-0005-0000-0000-0000A33C0000}"/>
    <cellStyle name="Normal 55 3 4 3 2 3" xfId="30618" xr:uid="{00000000-0005-0000-0000-00009A770000}"/>
    <cellStyle name="Normal 55 3 4 3 3" xfId="10503" xr:uid="{00000000-0005-0000-0000-000007290000}"/>
    <cellStyle name="Normal 55 3 4 3 3 3" xfId="25601" xr:uid="{00000000-0005-0000-0000-000001640000}"/>
    <cellStyle name="Normal 55 3 4 3 5" xfId="20588" xr:uid="{00000000-0005-0000-0000-00006C500000}"/>
    <cellStyle name="Normal 55 3 4 4" xfId="12181" xr:uid="{00000000-0005-0000-0000-0000952F0000}"/>
    <cellStyle name="Normal 55 3 4 4 3" xfId="27276" xr:uid="{00000000-0005-0000-0000-00008C6A0000}"/>
    <cellStyle name="Normal 55 3 4 5" xfId="7160" xr:uid="{00000000-0005-0000-0000-0000F81B0000}"/>
    <cellStyle name="Normal 55 3 4 5 3" xfId="22259" xr:uid="{00000000-0005-0000-0000-0000F3560000}"/>
    <cellStyle name="Normal 55 3 4 7" xfId="17246" xr:uid="{00000000-0005-0000-0000-00005E430000}"/>
    <cellStyle name="Normal 55 3 5" xfId="2942" xr:uid="{00000000-0005-0000-0000-00007E0B0000}"/>
    <cellStyle name="Normal 55 3 5 2" xfId="13016" xr:uid="{00000000-0005-0000-0000-0000D8320000}"/>
    <cellStyle name="Normal 55 3 5 2 3" xfId="28111" xr:uid="{00000000-0005-0000-0000-0000CF6D0000}"/>
    <cellStyle name="Normal 55 3 5 3" xfId="7996" xr:uid="{00000000-0005-0000-0000-00003C1F0000}"/>
    <cellStyle name="Normal 55 3 5 3 3" xfId="23094" xr:uid="{00000000-0005-0000-0000-0000365A0000}"/>
    <cellStyle name="Normal 55 3 5 5" xfId="18081" xr:uid="{00000000-0005-0000-0000-0000A1460000}"/>
    <cellStyle name="Normal 55 3 6" xfId="4635" xr:uid="{00000000-0005-0000-0000-00001B120000}"/>
    <cellStyle name="Normal 55 3 6 2" xfId="14687" xr:uid="{00000000-0005-0000-0000-00005F390000}"/>
    <cellStyle name="Normal 55 3 6 2 3" xfId="29782" xr:uid="{00000000-0005-0000-0000-000056740000}"/>
    <cellStyle name="Normal 55 3 6 3" xfId="9667" xr:uid="{00000000-0005-0000-0000-0000C3250000}"/>
    <cellStyle name="Normal 55 3 6 3 3" xfId="24765" xr:uid="{00000000-0005-0000-0000-0000BD600000}"/>
    <cellStyle name="Normal 55 3 6 5" xfId="19752" xr:uid="{00000000-0005-0000-0000-0000284D0000}"/>
    <cellStyle name="Normal 55 3 7" xfId="11345" xr:uid="{00000000-0005-0000-0000-0000512C0000}"/>
    <cellStyle name="Normal 55 3 7 3" xfId="26440" xr:uid="{00000000-0005-0000-0000-000048670000}"/>
    <cellStyle name="Normal 55 3 8" xfId="6324" xr:uid="{00000000-0005-0000-0000-0000B4180000}"/>
    <cellStyle name="Normal 55 3 8 3" xfId="21423" xr:uid="{00000000-0005-0000-0000-0000AF530000}"/>
    <cellStyle name="Normal 55 4" xfId="1350" xr:uid="{00000000-0005-0000-0000-000046050000}"/>
    <cellStyle name="Normal 55 4 2" xfId="1773" xr:uid="{00000000-0005-0000-0000-0000ED060000}"/>
    <cellStyle name="Normal 55 4 2 2" xfId="2612" xr:uid="{00000000-0005-0000-0000-0000340A0000}"/>
    <cellStyle name="Normal 55 4 2 2 2" xfId="4301" xr:uid="{00000000-0005-0000-0000-0000CD100000}"/>
    <cellStyle name="Normal 55 4 2 2 2 2" xfId="14374" xr:uid="{00000000-0005-0000-0000-000026380000}"/>
    <cellStyle name="Normal 55 4 2 2 2 2 3" xfId="29469" xr:uid="{00000000-0005-0000-0000-00001D730000}"/>
    <cellStyle name="Normal 55 4 2 2 2 3" xfId="9354" xr:uid="{00000000-0005-0000-0000-00008A240000}"/>
    <cellStyle name="Normal 55 4 2 2 2 3 3" xfId="24452" xr:uid="{00000000-0005-0000-0000-0000845F0000}"/>
    <cellStyle name="Normal 55 4 2 2 2 5" xfId="19439" xr:uid="{00000000-0005-0000-0000-0000EF4B0000}"/>
    <cellStyle name="Normal 55 4 2 2 3" xfId="5993" xr:uid="{00000000-0005-0000-0000-000069170000}"/>
    <cellStyle name="Normal 55 4 2 2 3 2" xfId="16045" xr:uid="{00000000-0005-0000-0000-0000AD3E0000}"/>
    <cellStyle name="Normal 55 4 2 2 3 2 3" xfId="31140" xr:uid="{00000000-0005-0000-0000-0000A4790000}"/>
    <cellStyle name="Normal 55 4 2 2 3 3" xfId="11025" xr:uid="{00000000-0005-0000-0000-0000112B0000}"/>
    <cellStyle name="Normal 55 4 2 2 3 3 3" xfId="26123" xr:uid="{00000000-0005-0000-0000-00000B660000}"/>
    <cellStyle name="Normal 55 4 2 2 3 5" xfId="21110" xr:uid="{00000000-0005-0000-0000-000076520000}"/>
    <cellStyle name="Normal 55 4 2 2 4" xfId="12703" xr:uid="{00000000-0005-0000-0000-00009F310000}"/>
    <cellStyle name="Normal 55 4 2 2 4 3" xfId="27798" xr:uid="{00000000-0005-0000-0000-0000966C0000}"/>
    <cellStyle name="Normal 55 4 2 2 5" xfId="7682" xr:uid="{00000000-0005-0000-0000-0000021E0000}"/>
    <cellStyle name="Normal 55 4 2 2 5 3" xfId="22781" xr:uid="{00000000-0005-0000-0000-0000FD580000}"/>
    <cellStyle name="Normal 55 4 2 2 7" xfId="17768" xr:uid="{00000000-0005-0000-0000-000068450000}"/>
    <cellStyle name="Normal 55 4 2 3" xfId="3464" xr:uid="{00000000-0005-0000-0000-0000880D0000}"/>
    <cellStyle name="Normal 55 4 2 3 2" xfId="13538" xr:uid="{00000000-0005-0000-0000-0000E2340000}"/>
    <cellStyle name="Normal 55 4 2 3 2 3" xfId="28633" xr:uid="{00000000-0005-0000-0000-0000D96F0000}"/>
    <cellStyle name="Normal 55 4 2 3 3" xfId="8518" xr:uid="{00000000-0005-0000-0000-000046210000}"/>
    <cellStyle name="Normal 55 4 2 3 3 3" xfId="23616" xr:uid="{00000000-0005-0000-0000-0000405C0000}"/>
    <cellStyle name="Normal 55 4 2 3 5" xfId="18603" xr:uid="{00000000-0005-0000-0000-0000AB480000}"/>
    <cellStyle name="Normal 55 4 2 4" xfId="5157" xr:uid="{00000000-0005-0000-0000-000025140000}"/>
    <cellStyle name="Normal 55 4 2 4 2" xfId="15209" xr:uid="{00000000-0005-0000-0000-0000693B0000}"/>
    <cellStyle name="Normal 55 4 2 4 2 3" xfId="30304" xr:uid="{00000000-0005-0000-0000-000060760000}"/>
    <cellStyle name="Normal 55 4 2 4 3" xfId="10189" xr:uid="{00000000-0005-0000-0000-0000CD270000}"/>
    <cellStyle name="Normal 55 4 2 4 3 3" xfId="25287" xr:uid="{00000000-0005-0000-0000-0000C7620000}"/>
    <cellStyle name="Normal 55 4 2 4 5" xfId="20274" xr:uid="{00000000-0005-0000-0000-0000324F0000}"/>
    <cellStyle name="Normal 55 4 2 5" xfId="11867" xr:uid="{00000000-0005-0000-0000-00005B2E0000}"/>
    <cellStyle name="Normal 55 4 2 5 3" xfId="26962" xr:uid="{00000000-0005-0000-0000-000052690000}"/>
    <cellStyle name="Normal 55 4 2 6" xfId="6846" xr:uid="{00000000-0005-0000-0000-0000BE1A0000}"/>
    <cellStyle name="Normal 55 4 2 6 3" xfId="21945" xr:uid="{00000000-0005-0000-0000-0000B9550000}"/>
    <cellStyle name="Normal 55 4 2 8" xfId="16932" xr:uid="{00000000-0005-0000-0000-000024420000}"/>
    <cellStyle name="Normal 55 4 3" xfId="2194" xr:uid="{00000000-0005-0000-0000-000092080000}"/>
    <cellStyle name="Normal 55 4 3 2" xfId="3883" xr:uid="{00000000-0005-0000-0000-00002B0F0000}"/>
    <cellStyle name="Normal 55 4 3 2 2" xfId="13956" xr:uid="{00000000-0005-0000-0000-000084360000}"/>
    <cellStyle name="Normal 55 4 3 2 2 3" xfId="29051" xr:uid="{00000000-0005-0000-0000-00007B710000}"/>
    <cellStyle name="Normal 55 4 3 2 3" xfId="8936" xr:uid="{00000000-0005-0000-0000-0000E8220000}"/>
    <cellStyle name="Normal 55 4 3 2 3 3" xfId="24034" xr:uid="{00000000-0005-0000-0000-0000E25D0000}"/>
    <cellStyle name="Normal 55 4 3 2 5" xfId="19021" xr:uid="{00000000-0005-0000-0000-00004D4A0000}"/>
    <cellStyle name="Normal 55 4 3 3" xfId="5575" xr:uid="{00000000-0005-0000-0000-0000C7150000}"/>
    <cellStyle name="Normal 55 4 3 3 2" xfId="15627" xr:uid="{00000000-0005-0000-0000-00000B3D0000}"/>
    <cellStyle name="Normal 55 4 3 3 2 3" xfId="30722" xr:uid="{00000000-0005-0000-0000-000002780000}"/>
    <cellStyle name="Normal 55 4 3 3 3" xfId="10607" xr:uid="{00000000-0005-0000-0000-00006F290000}"/>
    <cellStyle name="Normal 55 4 3 3 3 3" xfId="25705" xr:uid="{00000000-0005-0000-0000-000069640000}"/>
    <cellStyle name="Normal 55 4 3 3 5" xfId="20692" xr:uid="{00000000-0005-0000-0000-0000D4500000}"/>
    <cellStyle name="Normal 55 4 3 4" xfId="12285" xr:uid="{00000000-0005-0000-0000-0000FD2F0000}"/>
    <cellStyle name="Normal 55 4 3 4 3" xfId="27380" xr:uid="{00000000-0005-0000-0000-0000F46A0000}"/>
    <cellStyle name="Normal 55 4 3 5" xfId="7264" xr:uid="{00000000-0005-0000-0000-0000601C0000}"/>
    <cellStyle name="Normal 55 4 3 5 3" xfId="22363" xr:uid="{00000000-0005-0000-0000-00005B570000}"/>
    <cellStyle name="Normal 55 4 3 7" xfId="17350" xr:uid="{00000000-0005-0000-0000-0000C6430000}"/>
    <cellStyle name="Normal 55 4 4" xfId="3046" xr:uid="{00000000-0005-0000-0000-0000E60B0000}"/>
    <cellStyle name="Normal 55 4 4 2" xfId="13120" xr:uid="{00000000-0005-0000-0000-000040330000}"/>
    <cellStyle name="Normal 55 4 4 2 3" xfId="28215" xr:uid="{00000000-0005-0000-0000-0000376E0000}"/>
    <cellStyle name="Normal 55 4 4 3" xfId="8100" xr:uid="{00000000-0005-0000-0000-0000A41F0000}"/>
    <cellStyle name="Normal 55 4 4 3 3" xfId="23198" xr:uid="{00000000-0005-0000-0000-00009E5A0000}"/>
    <cellStyle name="Normal 55 4 4 5" xfId="18185" xr:uid="{00000000-0005-0000-0000-000009470000}"/>
    <cellStyle name="Normal 55 4 5" xfId="4739" xr:uid="{00000000-0005-0000-0000-000083120000}"/>
    <cellStyle name="Normal 55 4 5 2" xfId="14791" xr:uid="{00000000-0005-0000-0000-0000C7390000}"/>
    <cellStyle name="Normal 55 4 5 2 3" xfId="29886" xr:uid="{00000000-0005-0000-0000-0000BE740000}"/>
    <cellStyle name="Normal 55 4 5 3" xfId="9771" xr:uid="{00000000-0005-0000-0000-00002B260000}"/>
    <cellStyle name="Normal 55 4 5 3 3" xfId="24869" xr:uid="{00000000-0005-0000-0000-000025610000}"/>
    <cellStyle name="Normal 55 4 5 5" xfId="19856" xr:uid="{00000000-0005-0000-0000-0000904D0000}"/>
    <cellStyle name="Normal 55 4 6" xfId="11449" xr:uid="{00000000-0005-0000-0000-0000B92C0000}"/>
    <cellStyle name="Normal 55 4 6 3" xfId="26544" xr:uid="{00000000-0005-0000-0000-0000B0670000}"/>
    <cellStyle name="Normal 55 4 7" xfId="6428" xr:uid="{00000000-0005-0000-0000-00001C190000}"/>
    <cellStyle name="Normal 55 4 7 3" xfId="21527" xr:uid="{00000000-0005-0000-0000-000017540000}"/>
    <cellStyle name="Normal 55 4 9" xfId="16514" xr:uid="{00000000-0005-0000-0000-000082400000}"/>
    <cellStyle name="Normal 55 5" xfId="1563" xr:uid="{00000000-0005-0000-0000-00001B060000}"/>
    <cellStyle name="Normal 55 5 2" xfId="2404" xr:uid="{00000000-0005-0000-0000-000064090000}"/>
    <cellStyle name="Normal 55 5 2 2" xfId="4093" xr:uid="{00000000-0005-0000-0000-0000FD0F0000}"/>
    <cellStyle name="Normal 55 5 2 2 2" xfId="14166" xr:uid="{00000000-0005-0000-0000-000056370000}"/>
    <cellStyle name="Normal 55 5 2 2 2 3" xfId="29261" xr:uid="{00000000-0005-0000-0000-00004D720000}"/>
    <cellStyle name="Normal 55 5 2 2 3" xfId="9146" xr:uid="{00000000-0005-0000-0000-0000BA230000}"/>
    <cellStyle name="Normal 55 5 2 2 3 3" xfId="24244" xr:uid="{00000000-0005-0000-0000-0000B45E0000}"/>
    <cellStyle name="Normal 55 5 2 2 5" xfId="19231" xr:uid="{00000000-0005-0000-0000-00001F4B0000}"/>
    <cellStyle name="Normal 55 5 2 3" xfId="5785" xr:uid="{00000000-0005-0000-0000-000099160000}"/>
    <cellStyle name="Normal 55 5 2 3 2" xfId="15837" xr:uid="{00000000-0005-0000-0000-0000DD3D0000}"/>
    <cellStyle name="Normal 55 5 2 3 2 3" xfId="30932" xr:uid="{00000000-0005-0000-0000-0000D4780000}"/>
    <cellStyle name="Normal 55 5 2 3 3" xfId="10817" xr:uid="{00000000-0005-0000-0000-0000412A0000}"/>
    <cellStyle name="Normal 55 5 2 3 3 3" xfId="25915" xr:uid="{00000000-0005-0000-0000-00003B650000}"/>
    <cellStyle name="Normal 55 5 2 3 5" xfId="20902" xr:uid="{00000000-0005-0000-0000-0000A6510000}"/>
    <cellStyle name="Normal 55 5 2 4" xfId="12495" xr:uid="{00000000-0005-0000-0000-0000CF300000}"/>
    <cellStyle name="Normal 55 5 2 4 3" xfId="27590" xr:uid="{00000000-0005-0000-0000-0000C66B0000}"/>
    <cellStyle name="Normal 55 5 2 5" xfId="7474" xr:uid="{00000000-0005-0000-0000-0000321D0000}"/>
    <cellStyle name="Normal 55 5 2 5 3" xfId="22573" xr:uid="{00000000-0005-0000-0000-00002D580000}"/>
    <cellStyle name="Normal 55 5 2 7" xfId="17560" xr:uid="{00000000-0005-0000-0000-000098440000}"/>
    <cellStyle name="Normal 55 5 3" xfId="3256" xr:uid="{00000000-0005-0000-0000-0000B80C0000}"/>
    <cellStyle name="Normal 55 5 3 2" xfId="13330" xr:uid="{00000000-0005-0000-0000-000012340000}"/>
    <cellStyle name="Normal 55 5 3 2 3" xfId="28425" xr:uid="{00000000-0005-0000-0000-0000096F0000}"/>
    <cellStyle name="Normal 55 5 3 3" xfId="8310" xr:uid="{00000000-0005-0000-0000-000076200000}"/>
    <cellStyle name="Normal 55 5 3 3 3" xfId="23408" xr:uid="{00000000-0005-0000-0000-0000705B0000}"/>
    <cellStyle name="Normal 55 5 3 5" xfId="18395" xr:uid="{00000000-0005-0000-0000-0000DB470000}"/>
    <cellStyle name="Normal 55 5 4" xfId="4949" xr:uid="{00000000-0005-0000-0000-000055130000}"/>
    <cellStyle name="Normal 55 5 4 2" xfId="15001" xr:uid="{00000000-0005-0000-0000-0000993A0000}"/>
    <cellStyle name="Normal 55 5 4 2 3" xfId="30096" xr:uid="{00000000-0005-0000-0000-000090750000}"/>
    <cellStyle name="Normal 55 5 4 3" xfId="9981" xr:uid="{00000000-0005-0000-0000-0000FD260000}"/>
    <cellStyle name="Normal 55 5 4 3 3" xfId="25079" xr:uid="{00000000-0005-0000-0000-0000F7610000}"/>
    <cellStyle name="Normal 55 5 4 5" xfId="20066" xr:uid="{00000000-0005-0000-0000-0000624E0000}"/>
    <cellStyle name="Normal 55 5 5" xfId="11659" xr:uid="{00000000-0005-0000-0000-00008B2D0000}"/>
    <cellStyle name="Normal 55 5 5 3" xfId="26754" xr:uid="{00000000-0005-0000-0000-000082680000}"/>
    <cellStyle name="Normal 55 5 6" xfId="6638" xr:uid="{00000000-0005-0000-0000-0000EE190000}"/>
    <cellStyle name="Normal 55 5 6 3" xfId="21737" xr:uid="{00000000-0005-0000-0000-0000E9540000}"/>
    <cellStyle name="Normal 55 5 8" xfId="16724" xr:uid="{00000000-0005-0000-0000-000054410000}"/>
    <cellStyle name="Normal 55 6" xfId="1984" xr:uid="{00000000-0005-0000-0000-0000C0070000}"/>
    <cellStyle name="Normal 55 6 2" xfId="3675" xr:uid="{00000000-0005-0000-0000-00005B0E0000}"/>
    <cellStyle name="Normal 55 6 2 2" xfId="13748" xr:uid="{00000000-0005-0000-0000-0000B4350000}"/>
    <cellStyle name="Normal 55 6 2 2 3" xfId="28843" xr:uid="{00000000-0005-0000-0000-0000AB700000}"/>
    <cellStyle name="Normal 55 6 2 3" xfId="8728" xr:uid="{00000000-0005-0000-0000-000018220000}"/>
    <cellStyle name="Normal 55 6 2 3 3" xfId="23826" xr:uid="{00000000-0005-0000-0000-0000125D0000}"/>
    <cellStyle name="Normal 55 6 2 5" xfId="18813" xr:uid="{00000000-0005-0000-0000-00007D490000}"/>
    <cellStyle name="Normal 55 6 3" xfId="5367" xr:uid="{00000000-0005-0000-0000-0000F7140000}"/>
    <cellStyle name="Normal 55 6 3 2" xfId="15419" xr:uid="{00000000-0005-0000-0000-00003B3C0000}"/>
    <cellStyle name="Normal 55 6 3 2 3" xfId="30514" xr:uid="{00000000-0005-0000-0000-000032770000}"/>
    <cellStyle name="Normal 55 6 3 3" xfId="10399" xr:uid="{00000000-0005-0000-0000-00009F280000}"/>
    <cellStyle name="Normal 55 6 3 3 3" xfId="25497" xr:uid="{00000000-0005-0000-0000-000099630000}"/>
    <cellStyle name="Normal 55 6 3 5" xfId="20484" xr:uid="{00000000-0005-0000-0000-000004500000}"/>
    <cellStyle name="Normal 55 6 4" xfId="12077" xr:uid="{00000000-0005-0000-0000-00002D2F0000}"/>
    <cellStyle name="Normal 55 6 4 3" xfId="27172" xr:uid="{00000000-0005-0000-0000-0000246A0000}"/>
    <cellStyle name="Normal 55 6 5" xfId="7056" xr:uid="{00000000-0005-0000-0000-0000901B0000}"/>
    <cellStyle name="Normal 55 6 5 3" xfId="22155" xr:uid="{00000000-0005-0000-0000-00008B560000}"/>
    <cellStyle name="Normal 55 6 7" xfId="17142" xr:uid="{00000000-0005-0000-0000-0000F6420000}"/>
    <cellStyle name="Normal 55 7" xfId="2834" xr:uid="{00000000-0005-0000-0000-0000120B0000}"/>
    <cellStyle name="Normal 55 7 2" xfId="12912" xr:uid="{00000000-0005-0000-0000-000070320000}"/>
    <cellStyle name="Normal 55 7 2 3" xfId="28007" xr:uid="{00000000-0005-0000-0000-0000676D0000}"/>
    <cellStyle name="Normal 55 7 3" xfId="7892" xr:uid="{00000000-0005-0000-0000-0000D41E0000}"/>
    <cellStyle name="Normal 55 7 3 3" xfId="22990" xr:uid="{00000000-0005-0000-0000-0000CE590000}"/>
    <cellStyle name="Normal 55 7 5" xfId="17977" xr:uid="{00000000-0005-0000-0000-000039460000}"/>
    <cellStyle name="Normal 55 8" xfId="4528" xr:uid="{00000000-0005-0000-0000-0000B0110000}"/>
    <cellStyle name="Normal 55 8 2" xfId="14583" xr:uid="{00000000-0005-0000-0000-0000F7380000}"/>
    <cellStyle name="Normal 55 8 2 3" xfId="29678" xr:uid="{00000000-0005-0000-0000-0000EE730000}"/>
    <cellStyle name="Normal 55 8 3" xfId="9563" xr:uid="{00000000-0005-0000-0000-00005B250000}"/>
    <cellStyle name="Normal 55 8 3 3" xfId="24661" xr:uid="{00000000-0005-0000-0000-000055600000}"/>
    <cellStyle name="Normal 55 8 5" xfId="19648" xr:uid="{00000000-0005-0000-0000-0000C04C0000}"/>
    <cellStyle name="Normal 55 9" xfId="11239" xr:uid="{00000000-0005-0000-0000-0000E72B0000}"/>
    <cellStyle name="Normal 55 9 3" xfId="26336" xr:uid="{00000000-0005-0000-0000-0000E0660000}"/>
    <cellStyle name="Normal 56" xfId="863" xr:uid="{00000000-0005-0000-0000-00005F030000}"/>
    <cellStyle name="Normal 56 10" xfId="6219" xr:uid="{00000000-0005-0000-0000-00004B180000}"/>
    <cellStyle name="Normal 56 10 3" xfId="21320" xr:uid="{00000000-0005-0000-0000-000048530000}"/>
    <cellStyle name="Normal 56 12" xfId="16305" xr:uid="{00000000-0005-0000-0000-0000B13F0000}"/>
    <cellStyle name="Normal 56 2" xfId="1184" xr:uid="{00000000-0005-0000-0000-0000A0040000}"/>
    <cellStyle name="Normal 56 2 11" xfId="16359" xr:uid="{00000000-0005-0000-0000-0000E73F0000}"/>
    <cellStyle name="Normal 56 2 2" xfId="1292" xr:uid="{00000000-0005-0000-0000-00000C050000}"/>
    <cellStyle name="Normal 56 2 2 10" xfId="16463" xr:uid="{00000000-0005-0000-0000-00004F400000}"/>
    <cellStyle name="Normal 56 2 2 2" xfId="1509" xr:uid="{00000000-0005-0000-0000-0000E5050000}"/>
    <cellStyle name="Normal 56 2 2 2 2" xfId="1930" xr:uid="{00000000-0005-0000-0000-00008A070000}"/>
    <cellStyle name="Normal 56 2 2 2 2 2" xfId="2769" xr:uid="{00000000-0005-0000-0000-0000D10A0000}"/>
    <cellStyle name="Normal 56 2 2 2 2 2 2" xfId="4458" xr:uid="{00000000-0005-0000-0000-00006A110000}"/>
    <cellStyle name="Normal 56 2 2 2 2 2 2 2" xfId="14531" xr:uid="{00000000-0005-0000-0000-0000C3380000}"/>
    <cellStyle name="Normal 56 2 2 2 2 2 2 2 3" xfId="29626" xr:uid="{00000000-0005-0000-0000-0000BA730000}"/>
    <cellStyle name="Normal 56 2 2 2 2 2 2 3" xfId="9511" xr:uid="{00000000-0005-0000-0000-000027250000}"/>
    <cellStyle name="Normal 56 2 2 2 2 2 2 3 3" xfId="24609" xr:uid="{00000000-0005-0000-0000-000021600000}"/>
    <cellStyle name="Normal 56 2 2 2 2 2 2 5" xfId="19596" xr:uid="{00000000-0005-0000-0000-00008C4C0000}"/>
    <cellStyle name="Normal 56 2 2 2 2 2 3" xfId="6150" xr:uid="{00000000-0005-0000-0000-000006180000}"/>
    <cellStyle name="Normal 56 2 2 2 2 2 3 2" xfId="16202" xr:uid="{00000000-0005-0000-0000-00004A3F0000}"/>
    <cellStyle name="Normal 56 2 2 2 2 2 3 3" xfId="11182" xr:uid="{00000000-0005-0000-0000-0000AE2B0000}"/>
    <cellStyle name="Normal 56 2 2 2 2 2 3 3 3" xfId="26280" xr:uid="{00000000-0005-0000-0000-0000A8660000}"/>
    <cellStyle name="Normal 56 2 2 2 2 2 3 5" xfId="21267" xr:uid="{00000000-0005-0000-0000-000013530000}"/>
    <cellStyle name="Normal 56 2 2 2 2 2 4" xfId="12860" xr:uid="{00000000-0005-0000-0000-00003C320000}"/>
    <cellStyle name="Normal 56 2 2 2 2 2 4 3" xfId="27955" xr:uid="{00000000-0005-0000-0000-0000336D0000}"/>
    <cellStyle name="Normal 56 2 2 2 2 2 5" xfId="7839" xr:uid="{00000000-0005-0000-0000-00009F1E0000}"/>
    <cellStyle name="Normal 56 2 2 2 2 2 5 3" xfId="22938" xr:uid="{00000000-0005-0000-0000-00009A590000}"/>
    <cellStyle name="Normal 56 2 2 2 2 2 7" xfId="17925" xr:uid="{00000000-0005-0000-0000-000005460000}"/>
    <cellStyle name="Normal 56 2 2 2 2 3" xfId="3621" xr:uid="{00000000-0005-0000-0000-0000250E0000}"/>
    <cellStyle name="Normal 56 2 2 2 2 3 2" xfId="13695" xr:uid="{00000000-0005-0000-0000-00007F350000}"/>
    <cellStyle name="Normal 56 2 2 2 2 3 2 3" xfId="28790" xr:uid="{00000000-0005-0000-0000-000076700000}"/>
    <cellStyle name="Normal 56 2 2 2 2 3 3" xfId="8675" xr:uid="{00000000-0005-0000-0000-0000E3210000}"/>
    <cellStyle name="Normal 56 2 2 2 2 3 3 3" xfId="23773" xr:uid="{00000000-0005-0000-0000-0000DD5C0000}"/>
    <cellStyle name="Normal 56 2 2 2 2 3 5" xfId="18760" xr:uid="{00000000-0005-0000-0000-000048490000}"/>
    <cellStyle name="Normal 56 2 2 2 2 4" xfId="5314" xr:uid="{00000000-0005-0000-0000-0000C2140000}"/>
    <cellStyle name="Normal 56 2 2 2 2 4 2" xfId="15366" xr:uid="{00000000-0005-0000-0000-0000063C0000}"/>
    <cellStyle name="Normal 56 2 2 2 2 4 2 3" xfId="30461" xr:uid="{00000000-0005-0000-0000-0000FD760000}"/>
    <cellStyle name="Normal 56 2 2 2 2 4 3" xfId="10346" xr:uid="{00000000-0005-0000-0000-00006A280000}"/>
    <cellStyle name="Normal 56 2 2 2 2 4 3 3" xfId="25444" xr:uid="{00000000-0005-0000-0000-000064630000}"/>
    <cellStyle name="Normal 56 2 2 2 2 4 5" xfId="20431" xr:uid="{00000000-0005-0000-0000-0000CF4F0000}"/>
    <cellStyle name="Normal 56 2 2 2 2 5" xfId="12024" xr:uid="{00000000-0005-0000-0000-0000F82E0000}"/>
    <cellStyle name="Normal 56 2 2 2 2 5 3" xfId="27119" xr:uid="{00000000-0005-0000-0000-0000EF690000}"/>
    <cellStyle name="Normal 56 2 2 2 2 6" xfId="7003" xr:uid="{00000000-0005-0000-0000-00005B1B0000}"/>
    <cellStyle name="Normal 56 2 2 2 2 6 3" xfId="22102" xr:uid="{00000000-0005-0000-0000-000056560000}"/>
    <cellStyle name="Normal 56 2 2 2 2 8" xfId="17089" xr:uid="{00000000-0005-0000-0000-0000C1420000}"/>
    <cellStyle name="Normal 56 2 2 2 3" xfId="2351" xr:uid="{00000000-0005-0000-0000-00002F090000}"/>
    <cellStyle name="Normal 56 2 2 2 3 2" xfId="4040" xr:uid="{00000000-0005-0000-0000-0000C80F0000}"/>
    <cellStyle name="Normal 56 2 2 2 3 2 2" xfId="14113" xr:uid="{00000000-0005-0000-0000-000021370000}"/>
    <cellStyle name="Normal 56 2 2 2 3 2 2 3" xfId="29208" xr:uid="{00000000-0005-0000-0000-000018720000}"/>
    <cellStyle name="Normal 56 2 2 2 3 2 3" xfId="9093" xr:uid="{00000000-0005-0000-0000-000085230000}"/>
    <cellStyle name="Normal 56 2 2 2 3 2 3 3" xfId="24191" xr:uid="{00000000-0005-0000-0000-00007F5E0000}"/>
    <cellStyle name="Normal 56 2 2 2 3 2 5" xfId="19178" xr:uid="{00000000-0005-0000-0000-0000EA4A0000}"/>
    <cellStyle name="Normal 56 2 2 2 3 3" xfId="5732" xr:uid="{00000000-0005-0000-0000-000064160000}"/>
    <cellStyle name="Normal 56 2 2 2 3 3 2" xfId="15784" xr:uid="{00000000-0005-0000-0000-0000A83D0000}"/>
    <cellStyle name="Normal 56 2 2 2 3 3 2 3" xfId="30879" xr:uid="{00000000-0005-0000-0000-00009F780000}"/>
    <cellStyle name="Normal 56 2 2 2 3 3 3" xfId="10764" xr:uid="{00000000-0005-0000-0000-00000C2A0000}"/>
    <cellStyle name="Normal 56 2 2 2 3 3 3 3" xfId="25862" xr:uid="{00000000-0005-0000-0000-000006650000}"/>
    <cellStyle name="Normal 56 2 2 2 3 3 5" xfId="20849" xr:uid="{00000000-0005-0000-0000-000071510000}"/>
    <cellStyle name="Normal 56 2 2 2 3 4" xfId="12442" xr:uid="{00000000-0005-0000-0000-00009A300000}"/>
    <cellStyle name="Normal 56 2 2 2 3 4 3" xfId="27537" xr:uid="{00000000-0005-0000-0000-0000916B0000}"/>
    <cellStyle name="Normal 56 2 2 2 3 5" xfId="7421" xr:uid="{00000000-0005-0000-0000-0000FD1C0000}"/>
    <cellStyle name="Normal 56 2 2 2 3 5 3" xfId="22520" xr:uid="{00000000-0005-0000-0000-0000F8570000}"/>
    <cellStyle name="Normal 56 2 2 2 3 7" xfId="17507" xr:uid="{00000000-0005-0000-0000-000063440000}"/>
    <cellStyle name="Normal 56 2 2 2 4" xfId="3203" xr:uid="{00000000-0005-0000-0000-0000830C0000}"/>
    <cellStyle name="Normal 56 2 2 2 4 2" xfId="13277" xr:uid="{00000000-0005-0000-0000-0000DD330000}"/>
    <cellStyle name="Normal 56 2 2 2 4 2 3" xfId="28372" xr:uid="{00000000-0005-0000-0000-0000D46E0000}"/>
    <cellStyle name="Normal 56 2 2 2 4 3" xfId="8257" xr:uid="{00000000-0005-0000-0000-000041200000}"/>
    <cellStyle name="Normal 56 2 2 2 4 3 3" xfId="23355" xr:uid="{00000000-0005-0000-0000-00003B5B0000}"/>
    <cellStyle name="Normal 56 2 2 2 4 5" xfId="18342" xr:uid="{00000000-0005-0000-0000-0000A6470000}"/>
    <cellStyle name="Normal 56 2 2 2 5" xfId="4896" xr:uid="{00000000-0005-0000-0000-000020130000}"/>
    <cellStyle name="Normal 56 2 2 2 5 2" xfId="14948" xr:uid="{00000000-0005-0000-0000-0000643A0000}"/>
    <cellStyle name="Normal 56 2 2 2 5 2 3" xfId="30043" xr:uid="{00000000-0005-0000-0000-00005B750000}"/>
    <cellStyle name="Normal 56 2 2 2 5 3" xfId="9928" xr:uid="{00000000-0005-0000-0000-0000C8260000}"/>
    <cellStyle name="Normal 56 2 2 2 5 3 3" xfId="25026" xr:uid="{00000000-0005-0000-0000-0000C2610000}"/>
    <cellStyle name="Normal 56 2 2 2 5 5" xfId="20013" xr:uid="{00000000-0005-0000-0000-00002D4E0000}"/>
    <cellStyle name="Normal 56 2 2 2 6" xfId="11606" xr:uid="{00000000-0005-0000-0000-0000562D0000}"/>
    <cellStyle name="Normal 56 2 2 2 6 3" xfId="26701" xr:uid="{00000000-0005-0000-0000-00004D680000}"/>
    <cellStyle name="Normal 56 2 2 2 7" xfId="6585" xr:uid="{00000000-0005-0000-0000-0000B9190000}"/>
    <cellStyle name="Normal 56 2 2 2 7 3" xfId="21684" xr:uid="{00000000-0005-0000-0000-0000B4540000}"/>
    <cellStyle name="Normal 56 2 2 2 9" xfId="16671" xr:uid="{00000000-0005-0000-0000-00001F410000}"/>
    <cellStyle name="Normal 56 2 2 3" xfId="1722" xr:uid="{00000000-0005-0000-0000-0000BA060000}"/>
    <cellStyle name="Normal 56 2 2 3 2" xfId="2561" xr:uid="{00000000-0005-0000-0000-0000010A0000}"/>
    <cellStyle name="Normal 56 2 2 3 2 2" xfId="4250" xr:uid="{00000000-0005-0000-0000-00009A100000}"/>
    <cellStyle name="Normal 56 2 2 3 2 2 2" xfId="14323" xr:uid="{00000000-0005-0000-0000-0000F3370000}"/>
    <cellStyle name="Normal 56 2 2 3 2 2 2 3" xfId="29418" xr:uid="{00000000-0005-0000-0000-0000EA720000}"/>
    <cellStyle name="Normal 56 2 2 3 2 2 3" xfId="9303" xr:uid="{00000000-0005-0000-0000-000057240000}"/>
    <cellStyle name="Normal 56 2 2 3 2 2 3 3" xfId="24401" xr:uid="{00000000-0005-0000-0000-0000515F0000}"/>
    <cellStyle name="Normal 56 2 2 3 2 2 5" xfId="19388" xr:uid="{00000000-0005-0000-0000-0000BC4B0000}"/>
    <cellStyle name="Normal 56 2 2 3 2 3" xfId="5942" xr:uid="{00000000-0005-0000-0000-000036170000}"/>
    <cellStyle name="Normal 56 2 2 3 2 3 2" xfId="15994" xr:uid="{00000000-0005-0000-0000-00007A3E0000}"/>
    <cellStyle name="Normal 56 2 2 3 2 3 2 3" xfId="31089" xr:uid="{00000000-0005-0000-0000-000071790000}"/>
    <cellStyle name="Normal 56 2 2 3 2 3 3" xfId="10974" xr:uid="{00000000-0005-0000-0000-0000DE2A0000}"/>
    <cellStyle name="Normal 56 2 2 3 2 3 3 3" xfId="26072" xr:uid="{00000000-0005-0000-0000-0000D8650000}"/>
    <cellStyle name="Normal 56 2 2 3 2 3 5" xfId="21059" xr:uid="{00000000-0005-0000-0000-000043520000}"/>
    <cellStyle name="Normal 56 2 2 3 2 4" xfId="12652" xr:uid="{00000000-0005-0000-0000-00006C310000}"/>
    <cellStyle name="Normal 56 2 2 3 2 4 3" xfId="27747" xr:uid="{00000000-0005-0000-0000-0000636C0000}"/>
    <cellStyle name="Normal 56 2 2 3 2 5" xfId="7631" xr:uid="{00000000-0005-0000-0000-0000CF1D0000}"/>
    <cellStyle name="Normal 56 2 2 3 2 5 3" xfId="22730" xr:uid="{00000000-0005-0000-0000-0000CA580000}"/>
    <cellStyle name="Normal 56 2 2 3 2 7" xfId="17717" xr:uid="{00000000-0005-0000-0000-000035450000}"/>
    <cellStyle name="Normal 56 2 2 3 3" xfId="3413" xr:uid="{00000000-0005-0000-0000-0000550D0000}"/>
    <cellStyle name="Normal 56 2 2 3 3 2" xfId="13487" xr:uid="{00000000-0005-0000-0000-0000AF340000}"/>
    <cellStyle name="Normal 56 2 2 3 3 2 3" xfId="28582" xr:uid="{00000000-0005-0000-0000-0000A66F0000}"/>
    <cellStyle name="Normal 56 2 2 3 3 3" xfId="8467" xr:uid="{00000000-0005-0000-0000-000013210000}"/>
    <cellStyle name="Normal 56 2 2 3 3 3 3" xfId="23565" xr:uid="{00000000-0005-0000-0000-00000D5C0000}"/>
    <cellStyle name="Normal 56 2 2 3 3 5" xfId="18552" xr:uid="{00000000-0005-0000-0000-000078480000}"/>
    <cellStyle name="Normal 56 2 2 3 4" xfId="5106" xr:uid="{00000000-0005-0000-0000-0000F2130000}"/>
    <cellStyle name="Normal 56 2 2 3 4 2" xfId="15158" xr:uid="{00000000-0005-0000-0000-0000363B0000}"/>
    <cellStyle name="Normal 56 2 2 3 4 2 3" xfId="30253" xr:uid="{00000000-0005-0000-0000-00002D760000}"/>
    <cellStyle name="Normal 56 2 2 3 4 3" xfId="10138" xr:uid="{00000000-0005-0000-0000-00009A270000}"/>
    <cellStyle name="Normal 56 2 2 3 4 3 3" xfId="25236" xr:uid="{00000000-0005-0000-0000-000094620000}"/>
    <cellStyle name="Normal 56 2 2 3 4 5" xfId="20223" xr:uid="{00000000-0005-0000-0000-0000FF4E0000}"/>
    <cellStyle name="Normal 56 2 2 3 5" xfId="11816" xr:uid="{00000000-0005-0000-0000-0000282E0000}"/>
    <cellStyle name="Normal 56 2 2 3 5 3" xfId="26911" xr:uid="{00000000-0005-0000-0000-00001F690000}"/>
    <cellStyle name="Normal 56 2 2 3 6" xfId="6795" xr:uid="{00000000-0005-0000-0000-00008B1A0000}"/>
    <cellStyle name="Normal 56 2 2 3 6 3" xfId="21894" xr:uid="{00000000-0005-0000-0000-000086550000}"/>
    <cellStyle name="Normal 56 2 2 3 8" xfId="16881" xr:uid="{00000000-0005-0000-0000-0000F1410000}"/>
    <cellStyle name="Normal 56 2 2 4" xfId="2143" xr:uid="{00000000-0005-0000-0000-00005F080000}"/>
    <cellStyle name="Normal 56 2 2 4 2" xfId="3832" xr:uid="{00000000-0005-0000-0000-0000F80E0000}"/>
    <cellStyle name="Normal 56 2 2 4 2 2" xfId="13905" xr:uid="{00000000-0005-0000-0000-000051360000}"/>
    <cellStyle name="Normal 56 2 2 4 2 2 3" xfId="29000" xr:uid="{00000000-0005-0000-0000-000048710000}"/>
    <cellStyle name="Normal 56 2 2 4 2 3" xfId="8885" xr:uid="{00000000-0005-0000-0000-0000B5220000}"/>
    <cellStyle name="Normal 56 2 2 4 2 3 3" xfId="23983" xr:uid="{00000000-0005-0000-0000-0000AF5D0000}"/>
    <cellStyle name="Normal 56 2 2 4 2 5" xfId="18970" xr:uid="{00000000-0005-0000-0000-00001A4A0000}"/>
    <cellStyle name="Normal 56 2 2 4 3" xfId="5524" xr:uid="{00000000-0005-0000-0000-000094150000}"/>
    <cellStyle name="Normal 56 2 2 4 3 2" xfId="15576" xr:uid="{00000000-0005-0000-0000-0000D83C0000}"/>
    <cellStyle name="Normal 56 2 2 4 3 2 3" xfId="30671" xr:uid="{00000000-0005-0000-0000-0000CF770000}"/>
    <cellStyle name="Normal 56 2 2 4 3 3" xfId="10556" xr:uid="{00000000-0005-0000-0000-00003C290000}"/>
    <cellStyle name="Normal 56 2 2 4 3 3 3" xfId="25654" xr:uid="{00000000-0005-0000-0000-000036640000}"/>
    <cellStyle name="Normal 56 2 2 4 3 5" xfId="20641" xr:uid="{00000000-0005-0000-0000-0000A1500000}"/>
    <cellStyle name="Normal 56 2 2 4 4" xfId="12234" xr:uid="{00000000-0005-0000-0000-0000CA2F0000}"/>
    <cellStyle name="Normal 56 2 2 4 4 3" xfId="27329" xr:uid="{00000000-0005-0000-0000-0000C16A0000}"/>
    <cellStyle name="Normal 56 2 2 4 5" xfId="7213" xr:uid="{00000000-0005-0000-0000-00002D1C0000}"/>
    <cellStyle name="Normal 56 2 2 4 5 3" xfId="22312" xr:uid="{00000000-0005-0000-0000-000028570000}"/>
    <cellStyle name="Normal 56 2 2 4 7" xfId="17299" xr:uid="{00000000-0005-0000-0000-000093430000}"/>
    <cellStyle name="Normal 56 2 2 5" xfId="2995" xr:uid="{00000000-0005-0000-0000-0000B30B0000}"/>
    <cellStyle name="Normal 56 2 2 5 2" xfId="13069" xr:uid="{00000000-0005-0000-0000-00000D330000}"/>
    <cellStyle name="Normal 56 2 2 5 2 3" xfId="28164" xr:uid="{00000000-0005-0000-0000-0000046E0000}"/>
    <cellStyle name="Normal 56 2 2 5 3" xfId="8049" xr:uid="{00000000-0005-0000-0000-0000711F0000}"/>
    <cellStyle name="Normal 56 2 2 5 3 3" xfId="23147" xr:uid="{00000000-0005-0000-0000-00006B5A0000}"/>
    <cellStyle name="Normal 56 2 2 5 5" xfId="18134" xr:uid="{00000000-0005-0000-0000-0000D6460000}"/>
    <cellStyle name="Normal 56 2 2 6" xfId="4688" xr:uid="{00000000-0005-0000-0000-000050120000}"/>
    <cellStyle name="Normal 56 2 2 6 2" xfId="14740" xr:uid="{00000000-0005-0000-0000-000094390000}"/>
    <cellStyle name="Normal 56 2 2 6 2 3" xfId="29835" xr:uid="{00000000-0005-0000-0000-00008B740000}"/>
    <cellStyle name="Normal 56 2 2 6 3" xfId="9720" xr:uid="{00000000-0005-0000-0000-0000F8250000}"/>
    <cellStyle name="Normal 56 2 2 6 3 3" xfId="24818" xr:uid="{00000000-0005-0000-0000-0000F2600000}"/>
    <cellStyle name="Normal 56 2 2 6 5" xfId="19805" xr:uid="{00000000-0005-0000-0000-00005D4D0000}"/>
    <cellStyle name="Normal 56 2 2 7" xfId="11398" xr:uid="{00000000-0005-0000-0000-0000862C0000}"/>
    <cellStyle name="Normal 56 2 2 7 3" xfId="26493" xr:uid="{00000000-0005-0000-0000-00007D670000}"/>
    <cellStyle name="Normal 56 2 2 8" xfId="6377" xr:uid="{00000000-0005-0000-0000-0000E9180000}"/>
    <cellStyle name="Normal 56 2 2 8 3" xfId="21476" xr:uid="{00000000-0005-0000-0000-0000E4530000}"/>
    <cellStyle name="Normal 56 2 3" xfId="1405" xr:uid="{00000000-0005-0000-0000-00007D050000}"/>
    <cellStyle name="Normal 56 2 3 2" xfId="1826" xr:uid="{00000000-0005-0000-0000-000022070000}"/>
    <cellStyle name="Normal 56 2 3 2 2" xfId="2665" xr:uid="{00000000-0005-0000-0000-0000690A0000}"/>
    <cellStyle name="Normal 56 2 3 2 2 2" xfId="4354" xr:uid="{00000000-0005-0000-0000-000002110000}"/>
    <cellStyle name="Normal 56 2 3 2 2 2 2" xfId="14427" xr:uid="{00000000-0005-0000-0000-00005B380000}"/>
    <cellStyle name="Normal 56 2 3 2 2 2 2 3" xfId="29522" xr:uid="{00000000-0005-0000-0000-000052730000}"/>
    <cellStyle name="Normal 56 2 3 2 2 2 3" xfId="9407" xr:uid="{00000000-0005-0000-0000-0000BF240000}"/>
    <cellStyle name="Normal 56 2 3 2 2 2 3 3" xfId="24505" xr:uid="{00000000-0005-0000-0000-0000B95F0000}"/>
    <cellStyle name="Normal 56 2 3 2 2 2 5" xfId="19492" xr:uid="{00000000-0005-0000-0000-0000244C0000}"/>
    <cellStyle name="Normal 56 2 3 2 2 3" xfId="6046" xr:uid="{00000000-0005-0000-0000-00009E170000}"/>
    <cellStyle name="Normal 56 2 3 2 2 3 2" xfId="16098" xr:uid="{00000000-0005-0000-0000-0000E23E0000}"/>
    <cellStyle name="Normal 56 2 3 2 2 3 2 3" xfId="31193" xr:uid="{00000000-0005-0000-0000-0000D9790000}"/>
    <cellStyle name="Normal 56 2 3 2 2 3 3" xfId="11078" xr:uid="{00000000-0005-0000-0000-0000462B0000}"/>
    <cellStyle name="Normal 56 2 3 2 2 3 3 3" xfId="26176" xr:uid="{00000000-0005-0000-0000-000040660000}"/>
    <cellStyle name="Normal 56 2 3 2 2 3 5" xfId="21163" xr:uid="{00000000-0005-0000-0000-0000AB520000}"/>
    <cellStyle name="Normal 56 2 3 2 2 4" xfId="12756" xr:uid="{00000000-0005-0000-0000-0000D4310000}"/>
    <cellStyle name="Normal 56 2 3 2 2 4 3" xfId="27851" xr:uid="{00000000-0005-0000-0000-0000CB6C0000}"/>
    <cellStyle name="Normal 56 2 3 2 2 5" xfId="7735" xr:uid="{00000000-0005-0000-0000-0000371E0000}"/>
    <cellStyle name="Normal 56 2 3 2 2 5 3" xfId="22834" xr:uid="{00000000-0005-0000-0000-000032590000}"/>
    <cellStyle name="Normal 56 2 3 2 2 7" xfId="17821" xr:uid="{00000000-0005-0000-0000-00009D450000}"/>
    <cellStyle name="Normal 56 2 3 2 3" xfId="3517" xr:uid="{00000000-0005-0000-0000-0000BD0D0000}"/>
    <cellStyle name="Normal 56 2 3 2 3 2" xfId="13591" xr:uid="{00000000-0005-0000-0000-000017350000}"/>
    <cellStyle name="Normal 56 2 3 2 3 2 3" xfId="28686" xr:uid="{00000000-0005-0000-0000-00000E700000}"/>
    <cellStyle name="Normal 56 2 3 2 3 3" xfId="8571" xr:uid="{00000000-0005-0000-0000-00007B210000}"/>
    <cellStyle name="Normal 56 2 3 2 3 3 3" xfId="23669" xr:uid="{00000000-0005-0000-0000-0000755C0000}"/>
    <cellStyle name="Normal 56 2 3 2 3 5" xfId="18656" xr:uid="{00000000-0005-0000-0000-0000E0480000}"/>
    <cellStyle name="Normal 56 2 3 2 4" xfId="5210" xr:uid="{00000000-0005-0000-0000-00005A140000}"/>
    <cellStyle name="Normal 56 2 3 2 4 2" xfId="15262" xr:uid="{00000000-0005-0000-0000-00009E3B0000}"/>
    <cellStyle name="Normal 56 2 3 2 4 2 3" xfId="30357" xr:uid="{00000000-0005-0000-0000-000095760000}"/>
    <cellStyle name="Normal 56 2 3 2 4 3" xfId="10242" xr:uid="{00000000-0005-0000-0000-000002280000}"/>
    <cellStyle name="Normal 56 2 3 2 4 3 3" xfId="25340" xr:uid="{00000000-0005-0000-0000-0000FC620000}"/>
    <cellStyle name="Normal 56 2 3 2 4 5" xfId="20327" xr:uid="{00000000-0005-0000-0000-0000674F0000}"/>
    <cellStyle name="Normal 56 2 3 2 5" xfId="11920" xr:uid="{00000000-0005-0000-0000-0000902E0000}"/>
    <cellStyle name="Normal 56 2 3 2 5 3" xfId="27015" xr:uid="{00000000-0005-0000-0000-000087690000}"/>
    <cellStyle name="Normal 56 2 3 2 6" xfId="6899" xr:uid="{00000000-0005-0000-0000-0000F31A0000}"/>
    <cellStyle name="Normal 56 2 3 2 6 3" xfId="21998" xr:uid="{00000000-0005-0000-0000-0000EE550000}"/>
    <cellStyle name="Normal 56 2 3 2 8" xfId="16985" xr:uid="{00000000-0005-0000-0000-000059420000}"/>
    <cellStyle name="Normal 56 2 3 3" xfId="2247" xr:uid="{00000000-0005-0000-0000-0000C7080000}"/>
    <cellStyle name="Normal 56 2 3 3 2" xfId="3936" xr:uid="{00000000-0005-0000-0000-0000600F0000}"/>
    <cellStyle name="Normal 56 2 3 3 2 2" xfId="14009" xr:uid="{00000000-0005-0000-0000-0000B9360000}"/>
    <cellStyle name="Normal 56 2 3 3 2 2 3" xfId="29104" xr:uid="{00000000-0005-0000-0000-0000B0710000}"/>
    <cellStyle name="Normal 56 2 3 3 2 3" xfId="8989" xr:uid="{00000000-0005-0000-0000-00001D230000}"/>
    <cellStyle name="Normal 56 2 3 3 2 3 3" xfId="24087" xr:uid="{00000000-0005-0000-0000-0000175E0000}"/>
    <cellStyle name="Normal 56 2 3 3 2 5" xfId="19074" xr:uid="{00000000-0005-0000-0000-0000824A0000}"/>
    <cellStyle name="Normal 56 2 3 3 3" xfId="5628" xr:uid="{00000000-0005-0000-0000-0000FC150000}"/>
    <cellStyle name="Normal 56 2 3 3 3 2" xfId="15680" xr:uid="{00000000-0005-0000-0000-0000403D0000}"/>
    <cellStyle name="Normal 56 2 3 3 3 2 3" xfId="30775" xr:uid="{00000000-0005-0000-0000-000037780000}"/>
    <cellStyle name="Normal 56 2 3 3 3 3" xfId="10660" xr:uid="{00000000-0005-0000-0000-0000A4290000}"/>
    <cellStyle name="Normal 56 2 3 3 3 3 3" xfId="25758" xr:uid="{00000000-0005-0000-0000-00009E640000}"/>
    <cellStyle name="Normal 56 2 3 3 3 5" xfId="20745" xr:uid="{00000000-0005-0000-0000-000009510000}"/>
    <cellStyle name="Normal 56 2 3 3 4" xfId="12338" xr:uid="{00000000-0005-0000-0000-000032300000}"/>
    <cellStyle name="Normal 56 2 3 3 4 3" xfId="27433" xr:uid="{00000000-0005-0000-0000-0000296B0000}"/>
    <cellStyle name="Normal 56 2 3 3 5" xfId="7317" xr:uid="{00000000-0005-0000-0000-0000951C0000}"/>
    <cellStyle name="Normal 56 2 3 3 5 3" xfId="22416" xr:uid="{00000000-0005-0000-0000-000090570000}"/>
    <cellStyle name="Normal 56 2 3 3 7" xfId="17403" xr:uid="{00000000-0005-0000-0000-0000FB430000}"/>
    <cellStyle name="Normal 56 2 3 4" xfId="3099" xr:uid="{00000000-0005-0000-0000-00001B0C0000}"/>
    <cellStyle name="Normal 56 2 3 4 2" xfId="13173" xr:uid="{00000000-0005-0000-0000-000075330000}"/>
    <cellStyle name="Normal 56 2 3 4 2 3" xfId="28268" xr:uid="{00000000-0005-0000-0000-00006C6E0000}"/>
    <cellStyle name="Normal 56 2 3 4 3" xfId="8153" xr:uid="{00000000-0005-0000-0000-0000D91F0000}"/>
    <cellStyle name="Normal 56 2 3 4 3 3" xfId="23251" xr:uid="{00000000-0005-0000-0000-0000D35A0000}"/>
    <cellStyle name="Normal 56 2 3 4 5" xfId="18238" xr:uid="{00000000-0005-0000-0000-00003E470000}"/>
    <cellStyle name="Normal 56 2 3 5" xfId="4792" xr:uid="{00000000-0005-0000-0000-0000B8120000}"/>
    <cellStyle name="Normal 56 2 3 5 2" xfId="14844" xr:uid="{00000000-0005-0000-0000-0000FC390000}"/>
    <cellStyle name="Normal 56 2 3 5 2 3" xfId="29939" xr:uid="{00000000-0005-0000-0000-0000F3740000}"/>
    <cellStyle name="Normal 56 2 3 5 3" xfId="9824" xr:uid="{00000000-0005-0000-0000-000060260000}"/>
    <cellStyle name="Normal 56 2 3 5 3 3" xfId="24922" xr:uid="{00000000-0005-0000-0000-00005A610000}"/>
    <cellStyle name="Normal 56 2 3 5 5" xfId="19909" xr:uid="{00000000-0005-0000-0000-0000C54D0000}"/>
    <cellStyle name="Normal 56 2 3 6" xfId="11502" xr:uid="{00000000-0005-0000-0000-0000EE2C0000}"/>
    <cellStyle name="Normal 56 2 3 6 3" xfId="26597" xr:uid="{00000000-0005-0000-0000-0000E5670000}"/>
    <cellStyle name="Normal 56 2 3 7" xfId="6481" xr:uid="{00000000-0005-0000-0000-000051190000}"/>
    <cellStyle name="Normal 56 2 3 7 3" xfId="21580" xr:uid="{00000000-0005-0000-0000-00004C540000}"/>
    <cellStyle name="Normal 56 2 3 9" xfId="16567" xr:uid="{00000000-0005-0000-0000-0000B7400000}"/>
    <cellStyle name="Normal 56 2 4" xfId="1618" xr:uid="{00000000-0005-0000-0000-000052060000}"/>
    <cellStyle name="Normal 56 2 4 2" xfId="2457" xr:uid="{00000000-0005-0000-0000-000099090000}"/>
    <cellStyle name="Normal 56 2 4 2 2" xfId="4146" xr:uid="{00000000-0005-0000-0000-000032100000}"/>
    <cellStyle name="Normal 56 2 4 2 2 2" xfId="14219" xr:uid="{00000000-0005-0000-0000-00008B370000}"/>
    <cellStyle name="Normal 56 2 4 2 2 2 3" xfId="29314" xr:uid="{00000000-0005-0000-0000-000082720000}"/>
    <cellStyle name="Normal 56 2 4 2 2 3" xfId="9199" xr:uid="{00000000-0005-0000-0000-0000EF230000}"/>
    <cellStyle name="Normal 56 2 4 2 2 3 3" xfId="24297" xr:uid="{00000000-0005-0000-0000-0000E95E0000}"/>
    <cellStyle name="Normal 56 2 4 2 2 5" xfId="19284" xr:uid="{00000000-0005-0000-0000-0000544B0000}"/>
    <cellStyle name="Normal 56 2 4 2 3" xfId="5838" xr:uid="{00000000-0005-0000-0000-0000CE160000}"/>
    <cellStyle name="Normal 56 2 4 2 3 2" xfId="15890" xr:uid="{00000000-0005-0000-0000-0000123E0000}"/>
    <cellStyle name="Normal 56 2 4 2 3 2 3" xfId="30985" xr:uid="{00000000-0005-0000-0000-000009790000}"/>
    <cellStyle name="Normal 56 2 4 2 3 3" xfId="10870" xr:uid="{00000000-0005-0000-0000-0000762A0000}"/>
    <cellStyle name="Normal 56 2 4 2 3 3 3" xfId="25968" xr:uid="{00000000-0005-0000-0000-000070650000}"/>
    <cellStyle name="Normal 56 2 4 2 3 5" xfId="20955" xr:uid="{00000000-0005-0000-0000-0000DB510000}"/>
    <cellStyle name="Normal 56 2 4 2 4" xfId="12548" xr:uid="{00000000-0005-0000-0000-000004310000}"/>
    <cellStyle name="Normal 56 2 4 2 4 3" xfId="27643" xr:uid="{00000000-0005-0000-0000-0000FB6B0000}"/>
    <cellStyle name="Normal 56 2 4 2 5" xfId="7527" xr:uid="{00000000-0005-0000-0000-0000671D0000}"/>
    <cellStyle name="Normal 56 2 4 2 5 3" xfId="22626" xr:uid="{00000000-0005-0000-0000-000062580000}"/>
    <cellStyle name="Normal 56 2 4 2 7" xfId="17613" xr:uid="{00000000-0005-0000-0000-0000CD440000}"/>
    <cellStyle name="Normal 56 2 4 3" xfId="3309" xr:uid="{00000000-0005-0000-0000-0000ED0C0000}"/>
    <cellStyle name="Normal 56 2 4 3 2" xfId="13383" xr:uid="{00000000-0005-0000-0000-000047340000}"/>
    <cellStyle name="Normal 56 2 4 3 2 3" xfId="28478" xr:uid="{00000000-0005-0000-0000-00003E6F0000}"/>
    <cellStyle name="Normal 56 2 4 3 3" xfId="8363" xr:uid="{00000000-0005-0000-0000-0000AB200000}"/>
    <cellStyle name="Normal 56 2 4 3 3 3" xfId="23461" xr:uid="{00000000-0005-0000-0000-0000A55B0000}"/>
    <cellStyle name="Normal 56 2 4 3 5" xfId="18448" xr:uid="{00000000-0005-0000-0000-000010480000}"/>
    <cellStyle name="Normal 56 2 4 4" xfId="5002" xr:uid="{00000000-0005-0000-0000-00008A130000}"/>
    <cellStyle name="Normal 56 2 4 4 2" xfId="15054" xr:uid="{00000000-0005-0000-0000-0000CE3A0000}"/>
    <cellStyle name="Normal 56 2 4 4 2 3" xfId="30149" xr:uid="{00000000-0005-0000-0000-0000C5750000}"/>
    <cellStyle name="Normal 56 2 4 4 3" xfId="10034" xr:uid="{00000000-0005-0000-0000-000032270000}"/>
    <cellStyle name="Normal 56 2 4 4 3 3" xfId="25132" xr:uid="{00000000-0005-0000-0000-00002C620000}"/>
    <cellStyle name="Normal 56 2 4 4 5" xfId="20119" xr:uid="{00000000-0005-0000-0000-0000974E0000}"/>
    <cellStyle name="Normal 56 2 4 5" xfId="11712" xr:uid="{00000000-0005-0000-0000-0000C02D0000}"/>
    <cellStyle name="Normal 56 2 4 5 3" xfId="26807" xr:uid="{00000000-0005-0000-0000-0000B7680000}"/>
    <cellStyle name="Normal 56 2 4 6" xfId="6691" xr:uid="{00000000-0005-0000-0000-0000231A0000}"/>
    <cellStyle name="Normal 56 2 4 6 3" xfId="21790" xr:uid="{00000000-0005-0000-0000-00001E550000}"/>
    <cellStyle name="Normal 56 2 4 8" xfId="16777" xr:uid="{00000000-0005-0000-0000-000089410000}"/>
    <cellStyle name="Normal 56 2 5" xfId="2039" xr:uid="{00000000-0005-0000-0000-0000F7070000}"/>
    <cellStyle name="Normal 56 2 5 2" xfId="3728" xr:uid="{00000000-0005-0000-0000-0000900E0000}"/>
    <cellStyle name="Normal 56 2 5 2 2" xfId="13801" xr:uid="{00000000-0005-0000-0000-0000E9350000}"/>
    <cellStyle name="Normal 56 2 5 2 2 3" xfId="28896" xr:uid="{00000000-0005-0000-0000-0000E0700000}"/>
    <cellStyle name="Normal 56 2 5 2 3" xfId="8781" xr:uid="{00000000-0005-0000-0000-00004D220000}"/>
    <cellStyle name="Normal 56 2 5 2 3 3" xfId="23879" xr:uid="{00000000-0005-0000-0000-0000475D0000}"/>
    <cellStyle name="Normal 56 2 5 2 5" xfId="18866" xr:uid="{00000000-0005-0000-0000-0000B2490000}"/>
    <cellStyle name="Normal 56 2 5 3" xfId="5420" xr:uid="{00000000-0005-0000-0000-00002C150000}"/>
    <cellStyle name="Normal 56 2 5 3 2" xfId="15472" xr:uid="{00000000-0005-0000-0000-0000703C0000}"/>
    <cellStyle name="Normal 56 2 5 3 2 3" xfId="30567" xr:uid="{00000000-0005-0000-0000-000067770000}"/>
    <cellStyle name="Normal 56 2 5 3 3" xfId="10452" xr:uid="{00000000-0005-0000-0000-0000D4280000}"/>
    <cellStyle name="Normal 56 2 5 3 3 3" xfId="25550" xr:uid="{00000000-0005-0000-0000-0000CE630000}"/>
    <cellStyle name="Normal 56 2 5 3 5" xfId="20537" xr:uid="{00000000-0005-0000-0000-000039500000}"/>
    <cellStyle name="Normal 56 2 5 4" xfId="12130" xr:uid="{00000000-0005-0000-0000-0000622F0000}"/>
    <cellStyle name="Normal 56 2 5 4 3" xfId="27225" xr:uid="{00000000-0005-0000-0000-0000596A0000}"/>
    <cellStyle name="Normal 56 2 5 5" xfId="7109" xr:uid="{00000000-0005-0000-0000-0000C51B0000}"/>
    <cellStyle name="Normal 56 2 5 5 3" xfId="22208" xr:uid="{00000000-0005-0000-0000-0000C0560000}"/>
    <cellStyle name="Normal 56 2 5 7" xfId="17195" xr:uid="{00000000-0005-0000-0000-00002B430000}"/>
    <cellStyle name="Normal 56 2 6" xfId="2891" xr:uid="{00000000-0005-0000-0000-00004B0B0000}"/>
    <cellStyle name="Normal 56 2 6 2" xfId="12965" xr:uid="{00000000-0005-0000-0000-0000A5320000}"/>
    <cellStyle name="Normal 56 2 6 2 3" xfId="28060" xr:uid="{00000000-0005-0000-0000-00009C6D0000}"/>
    <cellStyle name="Normal 56 2 6 3" xfId="7945" xr:uid="{00000000-0005-0000-0000-0000091F0000}"/>
    <cellStyle name="Normal 56 2 6 3 3" xfId="23043" xr:uid="{00000000-0005-0000-0000-0000035A0000}"/>
    <cellStyle name="Normal 56 2 6 5" xfId="18030" xr:uid="{00000000-0005-0000-0000-00006E460000}"/>
    <cellStyle name="Normal 56 2 7" xfId="4584" xr:uid="{00000000-0005-0000-0000-0000E8110000}"/>
    <cellStyle name="Normal 56 2 7 2" xfId="14636" xr:uid="{00000000-0005-0000-0000-00002C390000}"/>
    <cellStyle name="Normal 56 2 7 2 3" xfId="29731" xr:uid="{00000000-0005-0000-0000-000023740000}"/>
    <cellStyle name="Normal 56 2 7 3" xfId="9616" xr:uid="{00000000-0005-0000-0000-000090250000}"/>
    <cellStyle name="Normal 56 2 7 3 3" xfId="24714" xr:uid="{00000000-0005-0000-0000-00008A600000}"/>
    <cellStyle name="Normal 56 2 7 5" xfId="19701" xr:uid="{00000000-0005-0000-0000-0000F54C0000}"/>
    <cellStyle name="Normal 56 2 8" xfId="11294" xr:uid="{00000000-0005-0000-0000-00001E2C0000}"/>
    <cellStyle name="Normal 56 2 8 3" xfId="26389" xr:uid="{00000000-0005-0000-0000-000015670000}"/>
    <cellStyle name="Normal 56 2 9" xfId="6273" xr:uid="{00000000-0005-0000-0000-000081180000}"/>
    <cellStyle name="Normal 56 2 9 3" xfId="21372" xr:uid="{00000000-0005-0000-0000-00007C530000}"/>
    <cellStyle name="Normal 56 3" xfId="1238" xr:uid="{00000000-0005-0000-0000-0000D6040000}"/>
    <cellStyle name="Normal 56 3 10" xfId="16411" xr:uid="{00000000-0005-0000-0000-00001B400000}"/>
    <cellStyle name="Normal 56 3 2" xfId="1457" xr:uid="{00000000-0005-0000-0000-0000B1050000}"/>
    <cellStyle name="Normal 56 3 2 2" xfId="1878" xr:uid="{00000000-0005-0000-0000-000056070000}"/>
    <cellStyle name="Normal 56 3 2 2 2" xfId="2717" xr:uid="{00000000-0005-0000-0000-00009D0A0000}"/>
    <cellStyle name="Normal 56 3 2 2 2 2" xfId="4406" xr:uid="{00000000-0005-0000-0000-000036110000}"/>
    <cellStyle name="Normal 56 3 2 2 2 2 2" xfId="14479" xr:uid="{00000000-0005-0000-0000-00008F380000}"/>
    <cellStyle name="Normal 56 3 2 2 2 2 2 3" xfId="29574" xr:uid="{00000000-0005-0000-0000-000086730000}"/>
    <cellStyle name="Normal 56 3 2 2 2 2 3" xfId="9459" xr:uid="{00000000-0005-0000-0000-0000F3240000}"/>
    <cellStyle name="Normal 56 3 2 2 2 2 3 3" xfId="24557" xr:uid="{00000000-0005-0000-0000-0000ED5F0000}"/>
    <cellStyle name="Normal 56 3 2 2 2 2 5" xfId="19544" xr:uid="{00000000-0005-0000-0000-0000584C0000}"/>
    <cellStyle name="Normal 56 3 2 2 2 3" xfId="6098" xr:uid="{00000000-0005-0000-0000-0000D2170000}"/>
    <cellStyle name="Normal 56 3 2 2 2 3 2" xfId="16150" xr:uid="{00000000-0005-0000-0000-0000163F0000}"/>
    <cellStyle name="Normal 56 3 2 2 2 3 2 3" xfId="31245" xr:uid="{00000000-0005-0000-0000-00000D7A0000}"/>
    <cellStyle name="Normal 56 3 2 2 2 3 3" xfId="11130" xr:uid="{00000000-0005-0000-0000-00007A2B0000}"/>
    <cellStyle name="Normal 56 3 2 2 2 3 3 3" xfId="26228" xr:uid="{00000000-0005-0000-0000-000074660000}"/>
    <cellStyle name="Normal 56 3 2 2 2 3 5" xfId="21215" xr:uid="{00000000-0005-0000-0000-0000DF520000}"/>
    <cellStyle name="Normal 56 3 2 2 2 4" xfId="12808" xr:uid="{00000000-0005-0000-0000-000008320000}"/>
    <cellStyle name="Normal 56 3 2 2 2 4 3" xfId="27903" xr:uid="{00000000-0005-0000-0000-0000FF6C0000}"/>
    <cellStyle name="Normal 56 3 2 2 2 5" xfId="7787" xr:uid="{00000000-0005-0000-0000-00006B1E0000}"/>
    <cellStyle name="Normal 56 3 2 2 2 5 3" xfId="22886" xr:uid="{00000000-0005-0000-0000-000066590000}"/>
    <cellStyle name="Normal 56 3 2 2 2 7" xfId="17873" xr:uid="{00000000-0005-0000-0000-0000D1450000}"/>
    <cellStyle name="Normal 56 3 2 2 3" xfId="3569" xr:uid="{00000000-0005-0000-0000-0000F10D0000}"/>
    <cellStyle name="Normal 56 3 2 2 3 2" xfId="13643" xr:uid="{00000000-0005-0000-0000-00004B350000}"/>
    <cellStyle name="Normal 56 3 2 2 3 2 3" xfId="28738" xr:uid="{00000000-0005-0000-0000-000042700000}"/>
    <cellStyle name="Normal 56 3 2 2 3 3" xfId="8623" xr:uid="{00000000-0005-0000-0000-0000AF210000}"/>
    <cellStyle name="Normal 56 3 2 2 3 3 3" xfId="23721" xr:uid="{00000000-0005-0000-0000-0000A95C0000}"/>
    <cellStyle name="Normal 56 3 2 2 3 5" xfId="18708" xr:uid="{00000000-0005-0000-0000-000014490000}"/>
    <cellStyle name="Normal 56 3 2 2 4" xfId="5262" xr:uid="{00000000-0005-0000-0000-00008E140000}"/>
    <cellStyle name="Normal 56 3 2 2 4 2" xfId="15314" xr:uid="{00000000-0005-0000-0000-0000D23B0000}"/>
    <cellStyle name="Normal 56 3 2 2 4 2 3" xfId="30409" xr:uid="{00000000-0005-0000-0000-0000C9760000}"/>
    <cellStyle name="Normal 56 3 2 2 4 3" xfId="10294" xr:uid="{00000000-0005-0000-0000-000036280000}"/>
    <cellStyle name="Normal 56 3 2 2 4 3 3" xfId="25392" xr:uid="{00000000-0005-0000-0000-000030630000}"/>
    <cellStyle name="Normal 56 3 2 2 4 5" xfId="20379" xr:uid="{00000000-0005-0000-0000-00009B4F0000}"/>
    <cellStyle name="Normal 56 3 2 2 5" xfId="11972" xr:uid="{00000000-0005-0000-0000-0000C42E0000}"/>
    <cellStyle name="Normal 56 3 2 2 5 3" xfId="27067" xr:uid="{00000000-0005-0000-0000-0000BB690000}"/>
    <cellStyle name="Normal 56 3 2 2 6" xfId="6951" xr:uid="{00000000-0005-0000-0000-0000271B0000}"/>
    <cellStyle name="Normal 56 3 2 2 6 3" xfId="22050" xr:uid="{00000000-0005-0000-0000-000022560000}"/>
    <cellStyle name="Normal 56 3 2 2 8" xfId="17037" xr:uid="{00000000-0005-0000-0000-00008D420000}"/>
    <cellStyle name="Normal 56 3 2 3" xfId="2299" xr:uid="{00000000-0005-0000-0000-0000FB080000}"/>
    <cellStyle name="Normal 56 3 2 3 2" xfId="3988" xr:uid="{00000000-0005-0000-0000-0000940F0000}"/>
    <cellStyle name="Normal 56 3 2 3 2 2" xfId="14061" xr:uid="{00000000-0005-0000-0000-0000ED360000}"/>
    <cellStyle name="Normal 56 3 2 3 2 2 3" xfId="29156" xr:uid="{00000000-0005-0000-0000-0000E4710000}"/>
    <cellStyle name="Normal 56 3 2 3 2 3" xfId="9041" xr:uid="{00000000-0005-0000-0000-000051230000}"/>
    <cellStyle name="Normal 56 3 2 3 2 3 3" xfId="24139" xr:uid="{00000000-0005-0000-0000-00004B5E0000}"/>
    <cellStyle name="Normal 56 3 2 3 2 5" xfId="19126" xr:uid="{00000000-0005-0000-0000-0000B64A0000}"/>
    <cellStyle name="Normal 56 3 2 3 3" xfId="5680" xr:uid="{00000000-0005-0000-0000-000030160000}"/>
    <cellStyle name="Normal 56 3 2 3 3 2" xfId="15732" xr:uid="{00000000-0005-0000-0000-0000743D0000}"/>
    <cellStyle name="Normal 56 3 2 3 3 2 3" xfId="30827" xr:uid="{00000000-0005-0000-0000-00006B780000}"/>
    <cellStyle name="Normal 56 3 2 3 3 3" xfId="10712" xr:uid="{00000000-0005-0000-0000-0000D8290000}"/>
    <cellStyle name="Normal 56 3 2 3 3 3 3" xfId="25810" xr:uid="{00000000-0005-0000-0000-0000D2640000}"/>
    <cellStyle name="Normal 56 3 2 3 3 5" xfId="20797" xr:uid="{00000000-0005-0000-0000-00003D510000}"/>
    <cellStyle name="Normal 56 3 2 3 4" xfId="12390" xr:uid="{00000000-0005-0000-0000-000066300000}"/>
    <cellStyle name="Normal 56 3 2 3 4 3" xfId="27485" xr:uid="{00000000-0005-0000-0000-00005D6B0000}"/>
    <cellStyle name="Normal 56 3 2 3 5" xfId="7369" xr:uid="{00000000-0005-0000-0000-0000C91C0000}"/>
    <cellStyle name="Normal 56 3 2 3 5 3" xfId="22468" xr:uid="{00000000-0005-0000-0000-0000C4570000}"/>
    <cellStyle name="Normal 56 3 2 3 7" xfId="17455" xr:uid="{00000000-0005-0000-0000-00002F440000}"/>
    <cellStyle name="Normal 56 3 2 4" xfId="3151" xr:uid="{00000000-0005-0000-0000-00004F0C0000}"/>
    <cellStyle name="Normal 56 3 2 4 2" xfId="13225" xr:uid="{00000000-0005-0000-0000-0000A9330000}"/>
    <cellStyle name="Normal 56 3 2 4 2 3" xfId="28320" xr:uid="{00000000-0005-0000-0000-0000A06E0000}"/>
    <cellStyle name="Normal 56 3 2 4 3" xfId="8205" xr:uid="{00000000-0005-0000-0000-00000D200000}"/>
    <cellStyle name="Normal 56 3 2 4 3 3" xfId="23303" xr:uid="{00000000-0005-0000-0000-0000075B0000}"/>
    <cellStyle name="Normal 56 3 2 4 5" xfId="18290" xr:uid="{00000000-0005-0000-0000-000072470000}"/>
    <cellStyle name="Normal 56 3 2 5" xfId="4844" xr:uid="{00000000-0005-0000-0000-0000EC120000}"/>
    <cellStyle name="Normal 56 3 2 5 2" xfId="14896" xr:uid="{00000000-0005-0000-0000-0000303A0000}"/>
    <cellStyle name="Normal 56 3 2 5 2 3" xfId="29991" xr:uid="{00000000-0005-0000-0000-000027750000}"/>
    <cellStyle name="Normal 56 3 2 5 3" xfId="9876" xr:uid="{00000000-0005-0000-0000-000094260000}"/>
    <cellStyle name="Normal 56 3 2 5 3 3" xfId="24974" xr:uid="{00000000-0005-0000-0000-00008E610000}"/>
    <cellStyle name="Normal 56 3 2 5 5" xfId="19961" xr:uid="{00000000-0005-0000-0000-0000F94D0000}"/>
    <cellStyle name="Normal 56 3 2 6" xfId="11554" xr:uid="{00000000-0005-0000-0000-0000222D0000}"/>
    <cellStyle name="Normal 56 3 2 6 3" xfId="26649" xr:uid="{00000000-0005-0000-0000-000019680000}"/>
    <cellStyle name="Normal 56 3 2 7" xfId="6533" xr:uid="{00000000-0005-0000-0000-000085190000}"/>
    <cellStyle name="Normal 56 3 2 7 3" xfId="21632" xr:uid="{00000000-0005-0000-0000-000080540000}"/>
    <cellStyle name="Normal 56 3 2 9" xfId="16619" xr:uid="{00000000-0005-0000-0000-0000EB400000}"/>
    <cellStyle name="Normal 56 3 3" xfId="1670" xr:uid="{00000000-0005-0000-0000-000086060000}"/>
    <cellStyle name="Normal 56 3 3 2" xfId="2509" xr:uid="{00000000-0005-0000-0000-0000CD090000}"/>
    <cellStyle name="Normal 56 3 3 2 2" xfId="4198" xr:uid="{00000000-0005-0000-0000-000066100000}"/>
    <cellStyle name="Normal 56 3 3 2 2 2" xfId="14271" xr:uid="{00000000-0005-0000-0000-0000BF370000}"/>
    <cellStyle name="Normal 56 3 3 2 2 2 3" xfId="29366" xr:uid="{00000000-0005-0000-0000-0000B6720000}"/>
    <cellStyle name="Normal 56 3 3 2 2 3" xfId="9251" xr:uid="{00000000-0005-0000-0000-000023240000}"/>
    <cellStyle name="Normal 56 3 3 2 2 3 3" xfId="24349" xr:uid="{00000000-0005-0000-0000-00001D5F0000}"/>
    <cellStyle name="Normal 56 3 3 2 2 5" xfId="19336" xr:uid="{00000000-0005-0000-0000-0000884B0000}"/>
    <cellStyle name="Normal 56 3 3 2 3" xfId="5890" xr:uid="{00000000-0005-0000-0000-000002170000}"/>
    <cellStyle name="Normal 56 3 3 2 3 2" xfId="15942" xr:uid="{00000000-0005-0000-0000-0000463E0000}"/>
    <cellStyle name="Normal 56 3 3 2 3 2 3" xfId="31037" xr:uid="{00000000-0005-0000-0000-00003D790000}"/>
    <cellStyle name="Normal 56 3 3 2 3 3" xfId="10922" xr:uid="{00000000-0005-0000-0000-0000AA2A0000}"/>
    <cellStyle name="Normal 56 3 3 2 3 3 3" xfId="26020" xr:uid="{00000000-0005-0000-0000-0000A4650000}"/>
    <cellStyle name="Normal 56 3 3 2 3 5" xfId="21007" xr:uid="{00000000-0005-0000-0000-00000F520000}"/>
    <cellStyle name="Normal 56 3 3 2 4" xfId="12600" xr:uid="{00000000-0005-0000-0000-000038310000}"/>
    <cellStyle name="Normal 56 3 3 2 4 3" xfId="27695" xr:uid="{00000000-0005-0000-0000-00002F6C0000}"/>
    <cellStyle name="Normal 56 3 3 2 5" xfId="7579" xr:uid="{00000000-0005-0000-0000-00009B1D0000}"/>
    <cellStyle name="Normal 56 3 3 2 5 3" xfId="22678" xr:uid="{00000000-0005-0000-0000-000096580000}"/>
    <cellStyle name="Normal 56 3 3 2 7" xfId="17665" xr:uid="{00000000-0005-0000-0000-000001450000}"/>
    <cellStyle name="Normal 56 3 3 3" xfId="3361" xr:uid="{00000000-0005-0000-0000-0000210D0000}"/>
    <cellStyle name="Normal 56 3 3 3 2" xfId="13435" xr:uid="{00000000-0005-0000-0000-00007B340000}"/>
    <cellStyle name="Normal 56 3 3 3 2 3" xfId="28530" xr:uid="{00000000-0005-0000-0000-0000726F0000}"/>
    <cellStyle name="Normal 56 3 3 3 3" xfId="8415" xr:uid="{00000000-0005-0000-0000-0000DF200000}"/>
    <cellStyle name="Normal 56 3 3 3 3 3" xfId="23513" xr:uid="{00000000-0005-0000-0000-0000D95B0000}"/>
    <cellStyle name="Normal 56 3 3 3 5" xfId="18500" xr:uid="{00000000-0005-0000-0000-000044480000}"/>
    <cellStyle name="Normal 56 3 3 4" xfId="5054" xr:uid="{00000000-0005-0000-0000-0000BE130000}"/>
    <cellStyle name="Normal 56 3 3 4 2" xfId="15106" xr:uid="{00000000-0005-0000-0000-0000023B0000}"/>
    <cellStyle name="Normal 56 3 3 4 2 3" xfId="30201" xr:uid="{00000000-0005-0000-0000-0000F9750000}"/>
    <cellStyle name="Normal 56 3 3 4 3" xfId="10086" xr:uid="{00000000-0005-0000-0000-000066270000}"/>
    <cellStyle name="Normal 56 3 3 4 3 3" xfId="25184" xr:uid="{00000000-0005-0000-0000-000060620000}"/>
    <cellStyle name="Normal 56 3 3 4 5" xfId="20171" xr:uid="{00000000-0005-0000-0000-0000CB4E0000}"/>
    <cellStyle name="Normal 56 3 3 5" xfId="11764" xr:uid="{00000000-0005-0000-0000-0000F42D0000}"/>
    <cellStyle name="Normal 56 3 3 5 3" xfId="26859" xr:uid="{00000000-0005-0000-0000-0000EB680000}"/>
    <cellStyle name="Normal 56 3 3 6" xfId="6743" xr:uid="{00000000-0005-0000-0000-0000571A0000}"/>
    <cellStyle name="Normal 56 3 3 6 3" xfId="21842" xr:uid="{00000000-0005-0000-0000-000052550000}"/>
    <cellStyle name="Normal 56 3 3 8" xfId="16829" xr:uid="{00000000-0005-0000-0000-0000BD410000}"/>
    <cellStyle name="Normal 56 3 4" xfId="2091" xr:uid="{00000000-0005-0000-0000-00002B080000}"/>
    <cellStyle name="Normal 56 3 4 2" xfId="3780" xr:uid="{00000000-0005-0000-0000-0000C40E0000}"/>
    <cellStyle name="Normal 56 3 4 2 2" xfId="13853" xr:uid="{00000000-0005-0000-0000-00001D360000}"/>
    <cellStyle name="Normal 56 3 4 2 2 3" xfId="28948" xr:uid="{00000000-0005-0000-0000-000014710000}"/>
    <cellStyle name="Normal 56 3 4 2 3" xfId="8833" xr:uid="{00000000-0005-0000-0000-000081220000}"/>
    <cellStyle name="Normal 56 3 4 2 3 3" xfId="23931" xr:uid="{00000000-0005-0000-0000-00007B5D0000}"/>
    <cellStyle name="Normal 56 3 4 2 5" xfId="18918" xr:uid="{00000000-0005-0000-0000-0000E6490000}"/>
    <cellStyle name="Normal 56 3 4 3" xfId="5472" xr:uid="{00000000-0005-0000-0000-000060150000}"/>
    <cellStyle name="Normal 56 3 4 3 2" xfId="15524" xr:uid="{00000000-0005-0000-0000-0000A43C0000}"/>
    <cellStyle name="Normal 56 3 4 3 2 3" xfId="30619" xr:uid="{00000000-0005-0000-0000-00009B770000}"/>
    <cellStyle name="Normal 56 3 4 3 3" xfId="10504" xr:uid="{00000000-0005-0000-0000-000008290000}"/>
    <cellStyle name="Normal 56 3 4 3 3 3" xfId="25602" xr:uid="{00000000-0005-0000-0000-000002640000}"/>
    <cellStyle name="Normal 56 3 4 3 5" xfId="20589" xr:uid="{00000000-0005-0000-0000-00006D500000}"/>
    <cellStyle name="Normal 56 3 4 4" xfId="12182" xr:uid="{00000000-0005-0000-0000-0000962F0000}"/>
    <cellStyle name="Normal 56 3 4 4 3" xfId="27277" xr:uid="{00000000-0005-0000-0000-00008D6A0000}"/>
    <cellStyle name="Normal 56 3 4 5" xfId="7161" xr:uid="{00000000-0005-0000-0000-0000F91B0000}"/>
    <cellStyle name="Normal 56 3 4 5 3" xfId="22260" xr:uid="{00000000-0005-0000-0000-0000F4560000}"/>
    <cellStyle name="Normal 56 3 4 7" xfId="17247" xr:uid="{00000000-0005-0000-0000-00005F430000}"/>
    <cellStyle name="Normal 56 3 5" xfId="2943" xr:uid="{00000000-0005-0000-0000-00007F0B0000}"/>
    <cellStyle name="Normal 56 3 5 2" xfId="13017" xr:uid="{00000000-0005-0000-0000-0000D9320000}"/>
    <cellStyle name="Normal 56 3 5 2 3" xfId="28112" xr:uid="{00000000-0005-0000-0000-0000D06D0000}"/>
    <cellStyle name="Normal 56 3 5 3" xfId="7997" xr:uid="{00000000-0005-0000-0000-00003D1F0000}"/>
    <cellStyle name="Normal 56 3 5 3 3" xfId="23095" xr:uid="{00000000-0005-0000-0000-0000375A0000}"/>
    <cellStyle name="Normal 56 3 5 5" xfId="18082" xr:uid="{00000000-0005-0000-0000-0000A2460000}"/>
    <cellStyle name="Normal 56 3 6" xfId="4636" xr:uid="{00000000-0005-0000-0000-00001C120000}"/>
    <cellStyle name="Normal 56 3 6 2" xfId="14688" xr:uid="{00000000-0005-0000-0000-000060390000}"/>
    <cellStyle name="Normal 56 3 6 2 3" xfId="29783" xr:uid="{00000000-0005-0000-0000-000057740000}"/>
    <cellStyle name="Normal 56 3 6 3" xfId="9668" xr:uid="{00000000-0005-0000-0000-0000C4250000}"/>
    <cellStyle name="Normal 56 3 6 3 3" xfId="24766" xr:uid="{00000000-0005-0000-0000-0000BE600000}"/>
    <cellStyle name="Normal 56 3 6 5" xfId="19753" xr:uid="{00000000-0005-0000-0000-0000294D0000}"/>
    <cellStyle name="Normal 56 3 7" xfId="11346" xr:uid="{00000000-0005-0000-0000-0000522C0000}"/>
    <cellStyle name="Normal 56 3 7 3" xfId="26441" xr:uid="{00000000-0005-0000-0000-000049670000}"/>
    <cellStyle name="Normal 56 3 8" xfId="6325" xr:uid="{00000000-0005-0000-0000-0000B5180000}"/>
    <cellStyle name="Normal 56 3 8 3" xfId="21424" xr:uid="{00000000-0005-0000-0000-0000B0530000}"/>
    <cellStyle name="Normal 56 4" xfId="1351" xr:uid="{00000000-0005-0000-0000-000047050000}"/>
    <cellStyle name="Normal 56 4 2" xfId="1774" xr:uid="{00000000-0005-0000-0000-0000EE060000}"/>
    <cellStyle name="Normal 56 4 2 2" xfId="2613" xr:uid="{00000000-0005-0000-0000-0000350A0000}"/>
    <cellStyle name="Normal 56 4 2 2 2" xfId="4302" xr:uid="{00000000-0005-0000-0000-0000CE100000}"/>
    <cellStyle name="Normal 56 4 2 2 2 2" xfId="14375" xr:uid="{00000000-0005-0000-0000-000027380000}"/>
    <cellStyle name="Normal 56 4 2 2 2 2 3" xfId="29470" xr:uid="{00000000-0005-0000-0000-00001E730000}"/>
    <cellStyle name="Normal 56 4 2 2 2 3" xfId="9355" xr:uid="{00000000-0005-0000-0000-00008B240000}"/>
    <cellStyle name="Normal 56 4 2 2 2 3 3" xfId="24453" xr:uid="{00000000-0005-0000-0000-0000855F0000}"/>
    <cellStyle name="Normal 56 4 2 2 2 5" xfId="19440" xr:uid="{00000000-0005-0000-0000-0000F04B0000}"/>
    <cellStyle name="Normal 56 4 2 2 3" xfId="5994" xr:uid="{00000000-0005-0000-0000-00006A170000}"/>
    <cellStyle name="Normal 56 4 2 2 3 2" xfId="16046" xr:uid="{00000000-0005-0000-0000-0000AE3E0000}"/>
    <cellStyle name="Normal 56 4 2 2 3 2 3" xfId="31141" xr:uid="{00000000-0005-0000-0000-0000A5790000}"/>
    <cellStyle name="Normal 56 4 2 2 3 3" xfId="11026" xr:uid="{00000000-0005-0000-0000-0000122B0000}"/>
    <cellStyle name="Normal 56 4 2 2 3 3 3" xfId="26124" xr:uid="{00000000-0005-0000-0000-00000C660000}"/>
    <cellStyle name="Normal 56 4 2 2 3 5" xfId="21111" xr:uid="{00000000-0005-0000-0000-000077520000}"/>
    <cellStyle name="Normal 56 4 2 2 4" xfId="12704" xr:uid="{00000000-0005-0000-0000-0000A0310000}"/>
    <cellStyle name="Normal 56 4 2 2 4 3" xfId="27799" xr:uid="{00000000-0005-0000-0000-0000976C0000}"/>
    <cellStyle name="Normal 56 4 2 2 5" xfId="7683" xr:uid="{00000000-0005-0000-0000-0000031E0000}"/>
    <cellStyle name="Normal 56 4 2 2 5 3" xfId="22782" xr:uid="{00000000-0005-0000-0000-0000FE580000}"/>
    <cellStyle name="Normal 56 4 2 2 7" xfId="17769" xr:uid="{00000000-0005-0000-0000-000069450000}"/>
    <cellStyle name="Normal 56 4 2 3" xfId="3465" xr:uid="{00000000-0005-0000-0000-0000890D0000}"/>
    <cellStyle name="Normal 56 4 2 3 2" xfId="13539" xr:uid="{00000000-0005-0000-0000-0000E3340000}"/>
    <cellStyle name="Normal 56 4 2 3 2 3" xfId="28634" xr:uid="{00000000-0005-0000-0000-0000DA6F0000}"/>
    <cellStyle name="Normal 56 4 2 3 3" xfId="8519" xr:uid="{00000000-0005-0000-0000-000047210000}"/>
    <cellStyle name="Normal 56 4 2 3 3 3" xfId="23617" xr:uid="{00000000-0005-0000-0000-0000415C0000}"/>
    <cellStyle name="Normal 56 4 2 3 5" xfId="18604" xr:uid="{00000000-0005-0000-0000-0000AC480000}"/>
    <cellStyle name="Normal 56 4 2 4" xfId="5158" xr:uid="{00000000-0005-0000-0000-000026140000}"/>
    <cellStyle name="Normal 56 4 2 4 2" xfId="15210" xr:uid="{00000000-0005-0000-0000-00006A3B0000}"/>
    <cellStyle name="Normal 56 4 2 4 2 3" xfId="30305" xr:uid="{00000000-0005-0000-0000-000061760000}"/>
    <cellStyle name="Normal 56 4 2 4 3" xfId="10190" xr:uid="{00000000-0005-0000-0000-0000CE270000}"/>
    <cellStyle name="Normal 56 4 2 4 3 3" xfId="25288" xr:uid="{00000000-0005-0000-0000-0000C8620000}"/>
    <cellStyle name="Normal 56 4 2 4 5" xfId="20275" xr:uid="{00000000-0005-0000-0000-0000334F0000}"/>
    <cellStyle name="Normal 56 4 2 5" xfId="11868" xr:uid="{00000000-0005-0000-0000-00005C2E0000}"/>
    <cellStyle name="Normal 56 4 2 5 3" xfId="26963" xr:uid="{00000000-0005-0000-0000-000053690000}"/>
    <cellStyle name="Normal 56 4 2 6" xfId="6847" xr:uid="{00000000-0005-0000-0000-0000BF1A0000}"/>
    <cellStyle name="Normal 56 4 2 6 3" xfId="21946" xr:uid="{00000000-0005-0000-0000-0000BA550000}"/>
    <cellStyle name="Normal 56 4 2 8" xfId="16933" xr:uid="{00000000-0005-0000-0000-000025420000}"/>
    <cellStyle name="Normal 56 4 3" xfId="2195" xr:uid="{00000000-0005-0000-0000-000093080000}"/>
    <cellStyle name="Normal 56 4 3 2" xfId="3884" xr:uid="{00000000-0005-0000-0000-00002C0F0000}"/>
    <cellStyle name="Normal 56 4 3 2 2" xfId="13957" xr:uid="{00000000-0005-0000-0000-000085360000}"/>
    <cellStyle name="Normal 56 4 3 2 2 3" xfId="29052" xr:uid="{00000000-0005-0000-0000-00007C710000}"/>
    <cellStyle name="Normal 56 4 3 2 3" xfId="8937" xr:uid="{00000000-0005-0000-0000-0000E9220000}"/>
    <cellStyle name="Normal 56 4 3 2 3 3" xfId="24035" xr:uid="{00000000-0005-0000-0000-0000E35D0000}"/>
    <cellStyle name="Normal 56 4 3 2 5" xfId="19022" xr:uid="{00000000-0005-0000-0000-00004E4A0000}"/>
    <cellStyle name="Normal 56 4 3 3" xfId="5576" xr:uid="{00000000-0005-0000-0000-0000C8150000}"/>
    <cellStyle name="Normal 56 4 3 3 2" xfId="15628" xr:uid="{00000000-0005-0000-0000-00000C3D0000}"/>
    <cellStyle name="Normal 56 4 3 3 2 3" xfId="30723" xr:uid="{00000000-0005-0000-0000-000003780000}"/>
    <cellStyle name="Normal 56 4 3 3 3" xfId="10608" xr:uid="{00000000-0005-0000-0000-000070290000}"/>
    <cellStyle name="Normal 56 4 3 3 3 3" xfId="25706" xr:uid="{00000000-0005-0000-0000-00006A640000}"/>
    <cellStyle name="Normal 56 4 3 3 5" xfId="20693" xr:uid="{00000000-0005-0000-0000-0000D5500000}"/>
    <cellStyle name="Normal 56 4 3 4" xfId="12286" xr:uid="{00000000-0005-0000-0000-0000FE2F0000}"/>
    <cellStyle name="Normal 56 4 3 4 3" xfId="27381" xr:uid="{00000000-0005-0000-0000-0000F56A0000}"/>
    <cellStyle name="Normal 56 4 3 5" xfId="7265" xr:uid="{00000000-0005-0000-0000-0000611C0000}"/>
    <cellStyle name="Normal 56 4 3 5 3" xfId="22364" xr:uid="{00000000-0005-0000-0000-00005C570000}"/>
    <cellStyle name="Normal 56 4 3 7" xfId="17351" xr:uid="{00000000-0005-0000-0000-0000C7430000}"/>
    <cellStyle name="Normal 56 4 4" xfId="3047" xr:uid="{00000000-0005-0000-0000-0000E70B0000}"/>
    <cellStyle name="Normal 56 4 4 2" xfId="13121" xr:uid="{00000000-0005-0000-0000-000041330000}"/>
    <cellStyle name="Normal 56 4 4 2 3" xfId="28216" xr:uid="{00000000-0005-0000-0000-0000386E0000}"/>
    <cellStyle name="Normal 56 4 4 3" xfId="8101" xr:uid="{00000000-0005-0000-0000-0000A51F0000}"/>
    <cellStyle name="Normal 56 4 4 3 3" xfId="23199" xr:uid="{00000000-0005-0000-0000-00009F5A0000}"/>
    <cellStyle name="Normal 56 4 4 5" xfId="18186" xr:uid="{00000000-0005-0000-0000-00000A470000}"/>
    <cellStyle name="Normal 56 4 5" xfId="4740" xr:uid="{00000000-0005-0000-0000-000084120000}"/>
    <cellStyle name="Normal 56 4 5 2" xfId="14792" xr:uid="{00000000-0005-0000-0000-0000C8390000}"/>
    <cellStyle name="Normal 56 4 5 2 3" xfId="29887" xr:uid="{00000000-0005-0000-0000-0000BF740000}"/>
    <cellStyle name="Normal 56 4 5 3" xfId="9772" xr:uid="{00000000-0005-0000-0000-00002C260000}"/>
    <cellStyle name="Normal 56 4 5 3 3" xfId="24870" xr:uid="{00000000-0005-0000-0000-000026610000}"/>
    <cellStyle name="Normal 56 4 5 5" xfId="19857" xr:uid="{00000000-0005-0000-0000-0000914D0000}"/>
    <cellStyle name="Normal 56 4 6" xfId="11450" xr:uid="{00000000-0005-0000-0000-0000BA2C0000}"/>
    <cellStyle name="Normal 56 4 6 3" xfId="26545" xr:uid="{00000000-0005-0000-0000-0000B1670000}"/>
    <cellStyle name="Normal 56 4 7" xfId="6429" xr:uid="{00000000-0005-0000-0000-00001D190000}"/>
    <cellStyle name="Normal 56 4 7 3" xfId="21528" xr:uid="{00000000-0005-0000-0000-000018540000}"/>
    <cellStyle name="Normal 56 4 9" xfId="16515" xr:uid="{00000000-0005-0000-0000-000083400000}"/>
    <cellStyle name="Normal 56 5" xfId="1564" xr:uid="{00000000-0005-0000-0000-00001C060000}"/>
    <cellStyle name="Normal 56 5 2" xfId="2405" xr:uid="{00000000-0005-0000-0000-000065090000}"/>
    <cellStyle name="Normal 56 5 2 2" xfId="4094" xr:uid="{00000000-0005-0000-0000-0000FE0F0000}"/>
    <cellStyle name="Normal 56 5 2 2 2" xfId="14167" xr:uid="{00000000-0005-0000-0000-000057370000}"/>
    <cellStyle name="Normal 56 5 2 2 2 3" xfId="29262" xr:uid="{00000000-0005-0000-0000-00004E720000}"/>
    <cellStyle name="Normal 56 5 2 2 3" xfId="9147" xr:uid="{00000000-0005-0000-0000-0000BB230000}"/>
    <cellStyle name="Normal 56 5 2 2 3 3" xfId="24245" xr:uid="{00000000-0005-0000-0000-0000B55E0000}"/>
    <cellStyle name="Normal 56 5 2 2 5" xfId="19232" xr:uid="{00000000-0005-0000-0000-0000204B0000}"/>
    <cellStyle name="Normal 56 5 2 3" xfId="5786" xr:uid="{00000000-0005-0000-0000-00009A160000}"/>
    <cellStyle name="Normal 56 5 2 3 2" xfId="15838" xr:uid="{00000000-0005-0000-0000-0000DE3D0000}"/>
    <cellStyle name="Normal 56 5 2 3 2 3" xfId="30933" xr:uid="{00000000-0005-0000-0000-0000D5780000}"/>
    <cellStyle name="Normal 56 5 2 3 3" xfId="10818" xr:uid="{00000000-0005-0000-0000-0000422A0000}"/>
    <cellStyle name="Normal 56 5 2 3 3 3" xfId="25916" xr:uid="{00000000-0005-0000-0000-00003C650000}"/>
    <cellStyle name="Normal 56 5 2 3 5" xfId="20903" xr:uid="{00000000-0005-0000-0000-0000A7510000}"/>
    <cellStyle name="Normal 56 5 2 4" xfId="12496" xr:uid="{00000000-0005-0000-0000-0000D0300000}"/>
    <cellStyle name="Normal 56 5 2 4 3" xfId="27591" xr:uid="{00000000-0005-0000-0000-0000C76B0000}"/>
    <cellStyle name="Normal 56 5 2 5" xfId="7475" xr:uid="{00000000-0005-0000-0000-0000331D0000}"/>
    <cellStyle name="Normal 56 5 2 5 3" xfId="22574" xr:uid="{00000000-0005-0000-0000-00002E580000}"/>
    <cellStyle name="Normal 56 5 2 7" xfId="17561" xr:uid="{00000000-0005-0000-0000-000099440000}"/>
    <cellStyle name="Normal 56 5 3" xfId="3257" xr:uid="{00000000-0005-0000-0000-0000B90C0000}"/>
    <cellStyle name="Normal 56 5 3 2" xfId="13331" xr:uid="{00000000-0005-0000-0000-000013340000}"/>
    <cellStyle name="Normal 56 5 3 2 3" xfId="28426" xr:uid="{00000000-0005-0000-0000-00000A6F0000}"/>
    <cellStyle name="Normal 56 5 3 3" xfId="8311" xr:uid="{00000000-0005-0000-0000-000077200000}"/>
    <cellStyle name="Normal 56 5 3 3 3" xfId="23409" xr:uid="{00000000-0005-0000-0000-0000715B0000}"/>
    <cellStyle name="Normal 56 5 3 5" xfId="18396" xr:uid="{00000000-0005-0000-0000-0000DC470000}"/>
    <cellStyle name="Normal 56 5 4" xfId="4950" xr:uid="{00000000-0005-0000-0000-000056130000}"/>
    <cellStyle name="Normal 56 5 4 2" xfId="15002" xr:uid="{00000000-0005-0000-0000-00009A3A0000}"/>
    <cellStyle name="Normal 56 5 4 2 3" xfId="30097" xr:uid="{00000000-0005-0000-0000-000091750000}"/>
    <cellStyle name="Normal 56 5 4 3" xfId="9982" xr:uid="{00000000-0005-0000-0000-0000FE260000}"/>
    <cellStyle name="Normal 56 5 4 3 3" xfId="25080" xr:uid="{00000000-0005-0000-0000-0000F8610000}"/>
    <cellStyle name="Normal 56 5 4 5" xfId="20067" xr:uid="{00000000-0005-0000-0000-0000634E0000}"/>
    <cellStyle name="Normal 56 5 5" xfId="11660" xr:uid="{00000000-0005-0000-0000-00008C2D0000}"/>
    <cellStyle name="Normal 56 5 5 3" xfId="26755" xr:uid="{00000000-0005-0000-0000-000083680000}"/>
    <cellStyle name="Normal 56 5 6" xfId="6639" xr:uid="{00000000-0005-0000-0000-0000EF190000}"/>
    <cellStyle name="Normal 56 5 6 3" xfId="21738" xr:uid="{00000000-0005-0000-0000-0000EA540000}"/>
    <cellStyle name="Normal 56 5 8" xfId="16725" xr:uid="{00000000-0005-0000-0000-000055410000}"/>
    <cellStyle name="Normal 56 6" xfId="1985" xr:uid="{00000000-0005-0000-0000-0000C1070000}"/>
    <cellStyle name="Normal 56 6 2" xfId="3676" xr:uid="{00000000-0005-0000-0000-00005C0E0000}"/>
    <cellStyle name="Normal 56 6 2 2" xfId="13749" xr:uid="{00000000-0005-0000-0000-0000B5350000}"/>
    <cellStyle name="Normal 56 6 2 2 3" xfId="28844" xr:uid="{00000000-0005-0000-0000-0000AC700000}"/>
    <cellStyle name="Normal 56 6 2 3" xfId="8729" xr:uid="{00000000-0005-0000-0000-000019220000}"/>
    <cellStyle name="Normal 56 6 2 3 3" xfId="23827" xr:uid="{00000000-0005-0000-0000-0000135D0000}"/>
    <cellStyle name="Normal 56 6 2 5" xfId="18814" xr:uid="{00000000-0005-0000-0000-00007E490000}"/>
    <cellStyle name="Normal 56 6 3" xfId="5368" xr:uid="{00000000-0005-0000-0000-0000F8140000}"/>
    <cellStyle name="Normal 56 6 3 2" xfId="15420" xr:uid="{00000000-0005-0000-0000-00003C3C0000}"/>
    <cellStyle name="Normal 56 6 3 2 3" xfId="30515" xr:uid="{00000000-0005-0000-0000-000033770000}"/>
    <cellStyle name="Normal 56 6 3 3" xfId="10400" xr:uid="{00000000-0005-0000-0000-0000A0280000}"/>
    <cellStyle name="Normal 56 6 3 3 3" xfId="25498" xr:uid="{00000000-0005-0000-0000-00009A630000}"/>
    <cellStyle name="Normal 56 6 3 5" xfId="20485" xr:uid="{00000000-0005-0000-0000-000005500000}"/>
    <cellStyle name="Normal 56 6 4" xfId="12078" xr:uid="{00000000-0005-0000-0000-00002E2F0000}"/>
    <cellStyle name="Normal 56 6 4 3" xfId="27173" xr:uid="{00000000-0005-0000-0000-0000256A0000}"/>
    <cellStyle name="Normal 56 6 5" xfId="7057" xr:uid="{00000000-0005-0000-0000-0000911B0000}"/>
    <cellStyle name="Normal 56 6 5 3" xfId="22156" xr:uid="{00000000-0005-0000-0000-00008C560000}"/>
    <cellStyle name="Normal 56 6 7" xfId="17143" xr:uid="{00000000-0005-0000-0000-0000F7420000}"/>
    <cellStyle name="Normal 56 7" xfId="2835" xr:uid="{00000000-0005-0000-0000-0000130B0000}"/>
    <cellStyle name="Normal 56 7 2" xfId="12913" xr:uid="{00000000-0005-0000-0000-000071320000}"/>
    <cellStyle name="Normal 56 7 2 3" xfId="28008" xr:uid="{00000000-0005-0000-0000-0000686D0000}"/>
    <cellStyle name="Normal 56 7 3" xfId="7893" xr:uid="{00000000-0005-0000-0000-0000D51E0000}"/>
    <cellStyle name="Normal 56 7 3 3" xfId="22991" xr:uid="{00000000-0005-0000-0000-0000CF590000}"/>
    <cellStyle name="Normal 56 7 5" xfId="17978" xr:uid="{00000000-0005-0000-0000-00003A460000}"/>
    <cellStyle name="Normal 56 8" xfId="4529" xr:uid="{00000000-0005-0000-0000-0000B1110000}"/>
    <cellStyle name="Normal 56 8 2" xfId="14584" xr:uid="{00000000-0005-0000-0000-0000F8380000}"/>
    <cellStyle name="Normal 56 8 2 3" xfId="29679" xr:uid="{00000000-0005-0000-0000-0000EF730000}"/>
    <cellStyle name="Normal 56 8 3" xfId="9564" xr:uid="{00000000-0005-0000-0000-00005C250000}"/>
    <cellStyle name="Normal 56 8 3 3" xfId="24662" xr:uid="{00000000-0005-0000-0000-000056600000}"/>
    <cellStyle name="Normal 56 8 5" xfId="19649" xr:uid="{00000000-0005-0000-0000-0000C14C0000}"/>
    <cellStyle name="Normal 56 9" xfId="11240" xr:uid="{00000000-0005-0000-0000-0000E82B0000}"/>
    <cellStyle name="Normal 56 9 3" xfId="26337" xr:uid="{00000000-0005-0000-0000-0000E1660000}"/>
    <cellStyle name="Normal 57" xfId="864" xr:uid="{00000000-0005-0000-0000-000060030000}"/>
    <cellStyle name="Normal 57 10" xfId="6220" xr:uid="{00000000-0005-0000-0000-00004C180000}"/>
    <cellStyle name="Normal 57 10 3" xfId="21321" xr:uid="{00000000-0005-0000-0000-000049530000}"/>
    <cellStyle name="Normal 57 12" xfId="16306" xr:uid="{00000000-0005-0000-0000-0000B23F0000}"/>
    <cellStyle name="Normal 57 2" xfId="1185" xr:uid="{00000000-0005-0000-0000-0000A1040000}"/>
    <cellStyle name="Normal 57 2 11" xfId="16360" xr:uid="{00000000-0005-0000-0000-0000E83F0000}"/>
    <cellStyle name="Normal 57 2 2" xfId="1293" xr:uid="{00000000-0005-0000-0000-00000D050000}"/>
    <cellStyle name="Normal 57 2 2 10" xfId="16464" xr:uid="{00000000-0005-0000-0000-000050400000}"/>
    <cellStyle name="Normal 57 2 2 2" xfId="1510" xr:uid="{00000000-0005-0000-0000-0000E6050000}"/>
    <cellStyle name="Normal 57 2 2 2 2" xfId="1931" xr:uid="{00000000-0005-0000-0000-00008B070000}"/>
    <cellStyle name="Normal 57 2 2 2 2 2" xfId="2770" xr:uid="{00000000-0005-0000-0000-0000D20A0000}"/>
    <cellStyle name="Normal 57 2 2 2 2 2 2" xfId="4459" xr:uid="{00000000-0005-0000-0000-00006B110000}"/>
    <cellStyle name="Normal 57 2 2 2 2 2 2 2" xfId="14532" xr:uid="{00000000-0005-0000-0000-0000C4380000}"/>
    <cellStyle name="Normal 57 2 2 2 2 2 2 2 3" xfId="29627" xr:uid="{00000000-0005-0000-0000-0000BB730000}"/>
    <cellStyle name="Normal 57 2 2 2 2 2 2 3" xfId="9512" xr:uid="{00000000-0005-0000-0000-000028250000}"/>
    <cellStyle name="Normal 57 2 2 2 2 2 2 3 3" xfId="24610" xr:uid="{00000000-0005-0000-0000-000022600000}"/>
    <cellStyle name="Normal 57 2 2 2 2 2 2 5" xfId="19597" xr:uid="{00000000-0005-0000-0000-00008D4C0000}"/>
    <cellStyle name="Normal 57 2 2 2 2 2 3" xfId="6151" xr:uid="{00000000-0005-0000-0000-000007180000}"/>
    <cellStyle name="Normal 57 2 2 2 2 2 3 2" xfId="16203" xr:uid="{00000000-0005-0000-0000-00004B3F0000}"/>
    <cellStyle name="Normal 57 2 2 2 2 2 3 3" xfId="11183" xr:uid="{00000000-0005-0000-0000-0000AF2B0000}"/>
    <cellStyle name="Normal 57 2 2 2 2 2 3 3 3" xfId="26281" xr:uid="{00000000-0005-0000-0000-0000A9660000}"/>
    <cellStyle name="Normal 57 2 2 2 2 2 3 5" xfId="21268" xr:uid="{00000000-0005-0000-0000-000014530000}"/>
    <cellStyle name="Normal 57 2 2 2 2 2 4" xfId="12861" xr:uid="{00000000-0005-0000-0000-00003D320000}"/>
    <cellStyle name="Normal 57 2 2 2 2 2 4 3" xfId="27956" xr:uid="{00000000-0005-0000-0000-0000346D0000}"/>
    <cellStyle name="Normal 57 2 2 2 2 2 5" xfId="7840" xr:uid="{00000000-0005-0000-0000-0000A01E0000}"/>
    <cellStyle name="Normal 57 2 2 2 2 2 5 3" xfId="22939" xr:uid="{00000000-0005-0000-0000-00009B590000}"/>
    <cellStyle name="Normal 57 2 2 2 2 2 7" xfId="17926" xr:uid="{00000000-0005-0000-0000-000006460000}"/>
    <cellStyle name="Normal 57 2 2 2 2 3" xfId="3622" xr:uid="{00000000-0005-0000-0000-0000260E0000}"/>
    <cellStyle name="Normal 57 2 2 2 2 3 2" xfId="13696" xr:uid="{00000000-0005-0000-0000-000080350000}"/>
    <cellStyle name="Normal 57 2 2 2 2 3 2 3" xfId="28791" xr:uid="{00000000-0005-0000-0000-000077700000}"/>
    <cellStyle name="Normal 57 2 2 2 2 3 3" xfId="8676" xr:uid="{00000000-0005-0000-0000-0000E4210000}"/>
    <cellStyle name="Normal 57 2 2 2 2 3 3 3" xfId="23774" xr:uid="{00000000-0005-0000-0000-0000DE5C0000}"/>
    <cellStyle name="Normal 57 2 2 2 2 3 5" xfId="18761" xr:uid="{00000000-0005-0000-0000-000049490000}"/>
    <cellStyle name="Normal 57 2 2 2 2 4" xfId="5315" xr:uid="{00000000-0005-0000-0000-0000C3140000}"/>
    <cellStyle name="Normal 57 2 2 2 2 4 2" xfId="15367" xr:uid="{00000000-0005-0000-0000-0000073C0000}"/>
    <cellStyle name="Normal 57 2 2 2 2 4 2 3" xfId="30462" xr:uid="{00000000-0005-0000-0000-0000FE760000}"/>
    <cellStyle name="Normal 57 2 2 2 2 4 3" xfId="10347" xr:uid="{00000000-0005-0000-0000-00006B280000}"/>
    <cellStyle name="Normal 57 2 2 2 2 4 3 3" xfId="25445" xr:uid="{00000000-0005-0000-0000-000065630000}"/>
    <cellStyle name="Normal 57 2 2 2 2 4 5" xfId="20432" xr:uid="{00000000-0005-0000-0000-0000D04F0000}"/>
    <cellStyle name="Normal 57 2 2 2 2 5" xfId="12025" xr:uid="{00000000-0005-0000-0000-0000F92E0000}"/>
    <cellStyle name="Normal 57 2 2 2 2 5 3" xfId="27120" xr:uid="{00000000-0005-0000-0000-0000F0690000}"/>
    <cellStyle name="Normal 57 2 2 2 2 6" xfId="7004" xr:uid="{00000000-0005-0000-0000-00005C1B0000}"/>
    <cellStyle name="Normal 57 2 2 2 2 6 3" xfId="22103" xr:uid="{00000000-0005-0000-0000-000057560000}"/>
    <cellStyle name="Normal 57 2 2 2 2 8" xfId="17090" xr:uid="{00000000-0005-0000-0000-0000C2420000}"/>
    <cellStyle name="Normal 57 2 2 2 3" xfId="2352" xr:uid="{00000000-0005-0000-0000-000030090000}"/>
    <cellStyle name="Normal 57 2 2 2 3 2" xfId="4041" xr:uid="{00000000-0005-0000-0000-0000C90F0000}"/>
    <cellStyle name="Normal 57 2 2 2 3 2 2" xfId="14114" xr:uid="{00000000-0005-0000-0000-000022370000}"/>
    <cellStyle name="Normal 57 2 2 2 3 2 2 3" xfId="29209" xr:uid="{00000000-0005-0000-0000-000019720000}"/>
    <cellStyle name="Normal 57 2 2 2 3 2 3" xfId="9094" xr:uid="{00000000-0005-0000-0000-000086230000}"/>
    <cellStyle name="Normal 57 2 2 2 3 2 3 3" xfId="24192" xr:uid="{00000000-0005-0000-0000-0000805E0000}"/>
    <cellStyle name="Normal 57 2 2 2 3 2 5" xfId="19179" xr:uid="{00000000-0005-0000-0000-0000EB4A0000}"/>
    <cellStyle name="Normal 57 2 2 2 3 3" xfId="5733" xr:uid="{00000000-0005-0000-0000-000065160000}"/>
    <cellStyle name="Normal 57 2 2 2 3 3 2" xfId="15785" xr:uid="{00000000-0005-0000-0000-0000A93D0000}"/>
    <cellStyle name="Normal 57 2 2 2 3 3 2 3" xfId="30880" xr:uid="{00000000-0005-0000-0000-0000A0780000}"/>
    <cellStyle name="Normal 57 2 2 2 3 3 3" xfId="10765" xr:uid="{00000000-0005-0000-0000-00000D2A0000}"/>
    <cellStyle name="Normal 57 2 2 2 3 3 3 3" xfId="25863" xr:uid="{00000000-0005-0000-0000-000007650000}"/>
    <cellStyle name="Normal 57 2 2 2 3 3 5" xfId="20850" xr:uid="{00000000-0005-0000-0000-000072510000}"/>
    <cellStyle name="Normal 57 2 2 2 3 4" xfId="12443" xr:uid="{00000000-0005-0000-0000-00009B300000}"/>
    <cellStyle name="Normal 57 2 2 2 3 4 3" xfId="27538" xr:uid="{00000000-0005-0000-0000-0000926B0000}"/>
    <cellStyle name="Normal 57 2 2 2 3 5" xfId="7422" xr:uid="{00000000-0005-0000-0000-0000FE1C0000}"/>
    <cellStyle name="Normal 57 2 2 2 3 5 3" xfId="22521" xr:uid="{00000000-0005-0000-0000-0000F9570000}"/>
    <cellStyle name="Normal 57 2 2 2 3 7" xfId="17508" xr:uid="{00000000-0005-0000-0000-000064440000}"/>
    <cellStyle name="Normal 57 2 2 2 4" xfId="3204" xr:uid="{00000000-0005-0000-0000-0000840C0000}"/>
    <cellStyle name="Normal 57 2 2 2 4 2" xfId="13278" xr:uid="{00000000-0005-0000-0000-0000DE330000}"/>
    <cellStyle name="Normal 57 2 2 2 4 2 3" xfId="28373" xr:uid="{00000000-0005-0000-0000-0000D56E0000}"/>
    <cellStyle name="Normal 57 2 2 2 4 3" xfId="8258" xr:uid="{00000000-0005-0000-0000-000042200000}"/>
    <cellStyle name="Normal 57 2 2 2 4 3 3" xfId="23356" xr:uid="{00000000-0005-0000-0000-00003C5B0000}"/>
    <cellStyle name="Normal 57 2 2 2 4 5" xfId="18343" xr:uid="{00000000-0005-0000-0000-0000A7470000}"/>
    <cellStyle name="Normal 57 2 2 2 5" xfId="4897" xr:uid="{00000000-0005-0000-0000-000021130000}"/>
    <cellStyle name="Normal 57 2 2 2 5 2" xfId="14949" xr:uid="{00000000-0005-0000-0000-0000653A0000}"/>
    <cellStyle name="Normal 57 2 2 2 5 2 3" xfId="30044" xr:uid="{00000000-0005-0000-0000-00005C750000}"/>
    <cellStyle name="Normal 57 2 2 2 5 3" xfId="9929" xr:uid="{00000000-0005-0000-0000-0000C9260000}"/>
    <cellStyle name="Normal 57 2 2 2 5 3 3" xfId="25027" xr:uid="{00000000-0005-0000-0000-0000C3610000}"/>
    <cellStyle name="Normal 57 2 2 2 5 5" xfId="20014" xr:uid="{00000000-0005-0000-0000-00002E4E0000}"/>
    <cellStyle name="Normal 57 2 2 2 6" xfId="11607" xr:uid="{00000000-0005-0000-0000-0000572D0000}"/>
    <cellStyle name="Normal 57 2 2 2 6 3" xfId="26702" xr:uid="{00000000-0005-0000-0000-00004E680000}"/>
    <cellStyle name="Normal 57 2 2 2 7" xfId="6586" xr:uid="{00000000-0005-0000-0000-0000BA190000}"/>
    <cellStyle name="Normal 57 2 2 2 7 3" xfId="21685" xr:uid="{00000000-0005-0000-0000-0000B5540000}"/>
    <cellStyle name="Normal 57 2 2 2 9" xfId="16672" xr:uid="{00000000-0005-0000-0000-000020410000}"/>
    <cellStyle name="Normal 57 2 2 3" xfId="1723" xr:uid="{00000000-0005-0000-0000-0000BB060000}"/>
    <cellStyle name="Normal 57 2 2 3 2" xfId="2562" xr:uid="{00000000-0005-0000-0000-0000020A0000}"/>
    <cellStyle name="Normal 57 2 2 3 2 2" xfId="4251" xr:uid="{00000000-0005-0000-0000-00009B100000}"/>
    <cellStyle name="Normal 57 2 2 3 2 2 2" xfId="14324" xr:uid="{00000000-0005-0000-0000-0000F4370000}"/>
    <cellStyle name="Normal 57 2 2 3 2 2 2 3" xfId="29419" xr:uid="{00000000-0005-0000-0000-0000EB720000}"/>
    <cellStyle name="Normal 57 2 2 3 2 2 3" xfId="9304" xr:uid="{00000000-0005-0000-0000-000058240000}"/>
    <cellStyle name="Normal 57 2 2 3 2 2 3 3" xfId="24402" xr:uid="{00000000-0005-0000-0000-0000525F0000}"/>
    <cellStyle name="Normal 57 2 2 3 2 2 5" xfId="19389" xr:uid="{00000000-0005-0000-0000-0000BD4B0000}"/>
    <cellStyle name="Normal 57 2 2 3 2 3" xfId="5943" xr:uid="{00000000-0005-0000-0000-000037170000}"/>
    <cellStyle name="Normal 57 2 2 3 2 3 2" xfId="15995" xr:uid="{00000000-0005-0000-0000-00007B3E0000}"/>
    <cellStyle name="Normal 57 2 2 3 2 3 2 3" xfId="31090" xr:uid="{00000000-0005-0000-0000-000072790000}"/>
    <cellStyle name="Normal 57 2 2 3 2 3 3" xfId="10975" xr:uid="{00000000-0005-0000-0000-0000DF2A0000}"/>
    <cellStyle name="Normal 57 2 2 3 2 3 3 3" xfId="26073" xr:uid="{00000000-0005-0000-0000-0000D9650000}"/>
    <cellStyle name="Normal 57 2 2 3 2 3 5" xfId="21060" xr:uid="{00000000-0005-0000-0000-000044520000}"/>
    <cellStyle name="Normal 57 2 2 3 2 4" xfId="12653" xr:uid="{00000000-0005-0000-0000-00006D310000}"/>
    <cellStyle name="Normal 57 2 2 3 2 4 3" xfId="27748" xr:uid="{00000000-0005-0000-0000-0000646C0000}"/>
    <cellStyle name="Normal 57 2 2 3 2 5" xfId="7632" xr:uid="{00000000-0005-0000-0000-0000D01D0000}"/>
    <cellStyle name="Normal 57 2 2 3 2 5 3" xfId="22731" xr:uid="{00000000-0005-0000-0000-0000CB580000}"/>
    <cellStyle name="Normal 57 2 2 3 2 7" xfId="17718" xr:uid="{00000000-0005-0000-0000-000036450000}"/>
    <cellStyle name="Normal 57 2 2 3 3" xfId="3414" xr:uid="{00000000-0005-0000-0000-0000560D0000}"/>
    <cellStyle name="Normal 57 2 2 3 3 2" xfId="13488" xr:uid="{00000000-0005-0000-0000-0000B0340000}"/>
    <cellStyle name="Normal 57 2 2 3 3 2 3" xfId="28583" xr:uid="{00000000-0005-0000-0000-0000A76F0000}"/>
    <cellStyle name="Normal 57 2 2 3 3 3" xfId="8468" xr:uid="{00000000-0005-0000-0000-000014210000}"/>
    <cellStyle name="Normal 57 2 2 3 3 3 3" xfId="23566" xr:uid="{00000000-0005-0000-0000-00000E5C0000}"/>
    <cellStyle name="Normal 57 2 2 3 3 5" xfId="18553" xr:uid="{00000000-0005-0000-0000-000079480000}"/>
    <cellStyle name="Normal 57 2 2 3 4" xfId="5107" xr:uid="{00000000-0005-0000-0000-0000F3130000}"/>
    <cellStyle name="Normal 57 2 2 3 4 2" xfId="15159" xr:uid="{00000000-0005-0000-0000-0000373B0000}"/>
    <cellStyle name="Normal 57 2 2 3 4 2 3" xfId="30254" xr:uid="{00000000-0005-0000-0000-00002E760000}"/>
    <cellStyle name="Normal 57 2 2 3 4 3" xfId="10139" xr:uid="{00000000-0005-0000-0000-00009B270000}"/>
    <cellStyle name="Normal 57 2 2 3 4 3 3" xfId="25237" xr:uid="{00000000-0005-0000-0000-000095620000}"/>
    <cellStyle name="Normal 57 2 2 3 4 5" xfId="20224" xr:uid="{00000000-0005-0000-0000-0000004F0000}"/>
    <cellStyle name="Normal 57 2 2 3 5" xfId="11817" xr:uid="{00000000-0005-0000-0000-0000292E0000}"/>
    <cellStyle name="Normal 57 2 2 3 5 3" xfId="26912" xr:uid="{00000000-0005-0000-0000-000020690000}"/>
    <cellStyle name="Normal 57 2 2 3 6" xfId="6796" xr:uid="{00000000-0005-0000-0000-00008C1A0000}"/>
    <cellStyle name="Normal 57 2 2 3 6 3" xfId="21895" xr:uid="{00000000-0005-0000-0000-000087550000}"/>
    <cellStyle name="Normal 57 2 2 3 8" xfId="16882" xr:uid="{00000000-0005-0000-0000-0000F2410000}"/>
    <cellStyle name="Normal 57 2 2 4" xfId="2144" xr:uid="{00000000-0005-0000-0000-000060080000}"/>
    <cellStyle name="Normal 57 2 2 4 2" xfId="3833" xr:uid="{00000000-0005-0000-0000-0000F90E0000}"/>
    <cellStyle name="Normal 57 2 2 4 2 2" xfId="13906" xr:uid="{00000000-0005-0000-0000-000052360000}"/>
    <cellStyle name="Normal 57 2 2 4 2 2 3" xfId="29001" xr:uid="{00000000-0005-0000-0000-000049710000}"/>
    <cellStyle name="Normal 57 2 2 4 2 3" xfId="8886" xr:uid="{00000000-0005-0000-0000-0000B6220000}"/>
    <cellStyle name="Normal 57 2 2 4 2 3 3" xfId="23984" xr:uid="{00000000-0005-0000-0000-0000B05D0000}"/>
    <cellStyle name="Normal 57 2 2 4 2 5" xfId="18971" xr:uid="{00000000-0005-0000-0000-00001B4A0000}"/>
    <cellStyle name="Normal 57 2 2 4 3" xfId="5525" xr:uid="{00000000-0005-0000-0000-000095150000}"/>
    <cellStyle name="Normal 57 2 2 4 3 2" xfId="15577" xr:uid="{00000000-0005-0000-0000-0000D93C0000}"/>
    <cellStyle name="Normal 57 2 2 4 3 2 3" xfId="30672" xr:uid="{00000000-0005-0000-0000-0000D0770000}"/>
    <cellStyle name="Normal 57 2 2 4 3 3" xfId="10557" xr:uid="{00000000-0005-0000-0000-00003D290000}"/>
    <cellStyle name="Normal 57 2 2 4 3 3 3" xfId="25655" xr:uid="{00000000-0005-0000-0000-000037640000}"/>
    <cellStyle name="Normal 57 2 2 4 3 5" xfId="20642" xr:uid="{00000000-0005-0000-0000-0000A2500000}"/>
    <cellStyle name="Normal 57 2 2 4 4" xfId="12235" xr:uid="{00000000-0005-0000-0000-0000CB2F0000}"/>
    <cellStyle name="Normal 57 2 2 4 4 3" xfId="27330" xr:uid="{00000000-0005-0000-0000-0000C26A0000}"/>
    <cellStyle name="Normal 57 2 2 4 5" xfId="7214" xr:uid="{00000000-0005-0000-0000-00002E1C0000}"/>
    <cellStyle name="Normal 57 2 2 4 5 3" xfId="22313" xr:uid="{00000000-0005-0000-0000-000029570000}"/>
    <cellStyle name="Normal 57 2 2 4 7" xfId="17300" xr:uid="{00000000-0005-0000-0000-000094430000}"/>
    <cellStyle name="Normal 57 2 2 5" xfId="2996" xr:uid="{00000000-0005-0000-0000-0000B40B0000}"/>
    <cellStyle name="Normal 57 2 2 5 2" xfId="13070" xr:uid="{00000000-0005-0000-0000-00000E330000}"/>
    <cellStyle name="Normal 57 2 2 5 2 3" xfId="28165" xr:uid="{00000000-0005-0000-0000-0000056E0000}"/>
    <cellStyle name="Normal 57 2 2 5 3" xfId="8050" xr:uid="{00000000-0005-0000-0000-0000721F0000}"/>
    <cellStyle name="Normal 57 2 2 5 3 3" xfId="23148" xr:uid="{00000000-0005-0000-0000-00006C5A0000}"/>
    <cellStyle name="Normal 57 2 2 5 5" xfId="18135" xr:uid="{00000000-0005-0000-0000-0000D7460000}"/>
    <cellStyle name="Normal 57 2 2 6" xfId="4689" xr:uid="{00000000-0005-0000-0000-000051120000}"/>
    <cellStyle name="Normal 57 2 2 6 2" xfId="14741" xr:uid="{00000000-0005-0000-0000-000095390000}"/>
    <cellStyle name="Normal 57 2 2 6 2 3" xfId="29836" xr:uid="{00000000-0005-0000-0000-00008C740000}"/>
    <cellStyle name="Normal 57 2 2 6 3" xfId="9721" xr:uid="{00000000-0005-0000-0000-0000F9250000}"/>
    <cellStyle name="Normal 57 2 2 6 3 3" xfId="24819" xr:uid="{00000000-0005-0000-0000-0000F3600000}"/>
    <cellStyle name="Normal 57 2 2 6 5" xfId="19806" xr:uid="{00000000-0005-0000-0000-00005E4D0000}"/>
    <cellStyle name="Normal 57 2 2 7" xfId="11399" xr:uid="{00000000-0005-0000-0000-0000872C0000}"/>
    <cellStyle name="Normal 57 2 2 7 3" xfId="26494" xr:uid="{00000000-0005-0000-0000-00007E670000}"/>
    <cellStyle name="Normal 57 2 2 8" xfId="6378" xr:uid="{00000000-0005-0000-0000-0000EA180000}"/>
    <cellStyle name="Normal 57 2 2 8 3" xfId="21477" xr:uid="{00000000-0005-0000-0000-0000E5530000}"/>
    <cellStyle name="Normal 57 2 3" xfId="1406" xr:uid="{00000000-0005-0000-0000-00007E050000}"/>
    <cellStyle name="Normal 57 2 3 2" xfId="1827" xr:uid="{00000000-0005-0000-0000-000023070000}"/>
    <cellStyle name="Normal 57 2 3 2 2" xfId="2666" xr:uid="{00000000-0005-0000-0000-00006A0A0000}"/>
    <cellStyle name="Normal 57 2 3 2 2 2" xfId="4355" xr:uid="{00000000-0005-0000-0000-000003110000}"/>
    <cellStyle name="Normal 57 2 3 2 2 2 2" xfId="14428" xr:uid="{00000000-0005-0000-0000-00005C380000}"/>
    <cellStyle name="Normal 57 2 3 2 2 2 2 3" xfId="29523" xr:uid="{00000000-0005-0000-0000-000053730000}"/>
    <cellStyle name="Normal 57 2 3 2 2 2 3" xfId="9408" xr:uid="{00000000-0005-0000-0000-0000C0240000}"/>
    <cellStyle name="Normal 57 2 3 2 2 2 3 3" xfId="24506" xr:uid="{00000000-0005-0000-0000-0000BA5F0000}"/>
    <cellStyle name="Normal 57 2 3 2 2 2 5" xfId="19493" xr:uid="{00000000-0005-0000-0000-0000254C0000}"/>
    <cellStyle name="Normal 57 2 3 2 2 3" xfId="6047" xr:uid="{00000000-0005-0000-0000-00009F170000}"/>
    <cellStyle name="Normal 57 2 3 2 2 3 2" xfId="16099" xr:uid="{00000000-0005-0000-0000-0000E33E0000}"/>
    <cellStyle name="Normal 57 2 3 2 2 3 2 3" xfId="31194" xr:uid="{00000000-0005-0000-0000-0000DA790000}"/>
    <cellStyle name="Normal 57 2 3 2 2 3 3" xfId="11079" xr:uid="{00000000-0005-0000-0000-0000472B0000}"/>
    <cellStyle name="Normal 57 2 3 2 2 3 3 3" xfId="26177" xr:uid="{00000000-0005-0000-0000-000041660000}"/>
    <cellStyle name="Normal 57 2 3 2 2 3 5" xfId="21164" xr:uid="{00000000-0005-0000-0000-0000AC520000}"/>
    <cellStyle name="Normal 57 2 3 2 2 4" xfId="12757" xr:uid="{00000000-0005-0000-0000-0000D5310000}"/>
    <cellStyle name="Normal 57 2 3 2 2 4 3" xfId="27852" xr:uid="{00000000-0005-0000-0000-0000CC6C0000}"/>
    <cellStyle name="Normal 57 2 3 2 2 5" xfId="7736" xr:uid="{00000000-0005-0000-0000-0000381E0000}"/>
    <cellStyle name="Normal 57 2 3 2 2 5 3" xfId="22835" xr:uid="{00000000-0005-0000-0000-000033590000}"/>
    <cellStyle name="Normal 57 2 3 2 2 7" xfId="17822" xr:uid="{00000000-0005-0000-0000-00009E450000}"/>
    <cellStyle name="Normal 57 2 3 2 3" xfId="3518" xr:uid="{00000000-0005-0000-0000-0000BE0D0000}"/>
    <cellStyle name="Normal 57 2 3 2 3 2" xfId="13592" xr:uid="{00000000-0005-0000-0000-000018350000}"/>
    <cellStyle name="Normal 57 2 3 2 3 2 3" xfId="28687" xr:uid="{00000000-0005-0000-0000-00000F700000}"/>
    <cellStyle name="Normal 57 2 3 2 3 3" xfId="8572" xr:uid="{00000000-0005-0000-0000-00007C210000}"/>
    <cellStyle name="Normal 57 2 3 2 3 3 3" xfId="23670" xr:uid="{00000000-0005-0000-0000-0000765C0000}"/>
    <cellStyle name="Normal 57 2 3 2 3 5" xfId="18657" xr:uid="{00000000-0005-0000-0000-0000E1480000}"/>
    <cellStyle name="Normal 57 2 3 2 4" xfId="5211" xr:uid="{00000000-0005-0000-0000-00005B140000}"/>
    <cellStyle name="Normal 57 2 3 2 4 2" xfId="15263" xr:uid="{00000000-0005-0000-0000-00009F3B0000}"/>
    <cellStyle name="Normal 57 2 3 2 4 2 3" xfId="30358" xr:uid="{00000000-0005-0000-0000-000096760000}"/>
    <cellStyle name="Normal 57 2 3 2 4 3" xfId="10243" xr:uid="{00000000-0005-0000-0000-000003280000}"/>
    <cellStyle name="Normal 57 2 3 2 4 3 3" xfId="25341" xr:uid="{00000000-0005-0000-0000-0000FD620000}"/>
    <cellStyle name="Normal 57 2 3 2 4 5" xfId="20328" xr:uid="{00000000-0005-0000-0000-0000684F0000}"/>
    <cellStyle name="Normal 57 2 3 2 5" xfId="11921" xr:uid="{00000000-0005-0000-0000-0000912E0000}"/>
    <cellStyle name="Normal 57 2 3 2 5 3" xfId="27016" xr:uid="{00000000-0005-0000-0000-000088690000}"/>
    <cellStyle name="Normal 57 2 3 2 6" xfId="6900" xr:uid="{00000000-0005-0000-0000-0000F41A0000}"/>
    <cellStyle name="Normal 57 2 3 2 6 3" xfId="21999" xr:uid="{00000000-0005-0000-0000-0000EF550000}"/>
    <cellStyle name="Normal 57 2 3 2 8" xfId="16986" xr:uid="{00000000-0005-0000-0000-00005A420000}"/>
    <cellStyle name="Normal 57 2 3 3" xfId="2248" xr:uid="{00000000-0005-0000-0000-0000C8080000}"/>
    <cellStyle name="Normal 57 2 3 3 2" xfId="3937" xr:uid="{00000000-0005-0000-0000-0000610F0000}"/>
    <cellStyle name="Normal 57 2 3 3 2 2" xfId="14010" xr:uid="{00000000-0005-0000-0000-0000BA360000}"/>
    <cellStyle name="Normal 57 2 3 3 2 2 3" xfId="29105" xr:uid="{00000000-0005-0000-0000-0000B1710000}"/>
    <cellStyle name="Normal 57 2 3 3 2 3" xfId="8990" xr:uid="{00000000-0005-0000-0000-00001E230000}"/>
    <cellStyle name="Normal 57 2 3 3 2 3 3" xfId="24088" xr:uid="{00000000-0005-0000-0000-0000185E0000}"/>
    <cellStyle name="Normal 57 2 3 3 2 5" xfId="19075" xr:uid="{00000000-0005-0000-0000-0000834A0000}"/>
    <cellStyle name="Normal 57 2 3 3 3" xfId="5629" xr:uid="{00000000-0005-0000-0000-0000FD150000}"/>
    <cellStyle name="Normal 57 2 3 3 3 2" xfId="15681" xr:uid="{00000000-0005-0000-0000-0000413D0000}"/>
    <cellStyle name="Normal 57 2 3 3 3 2 3" xfId="30776" xr:uid="{00000000-0005-0000-0000-000038780000}"/>
    <cellStyle name="Normal 57 2 3 3 3 3" xfId="10661" xr:uid="{00000000-0005-0000-0000-0000A5290000}"/>
    <cellStyle name="Normal 57 2 3 3 3 3 3" xfId="25759" xr:uid="{00000000-0005-0000-0000-00009F640000}"/>
    <cellStyle name="Normal 57 2 3 3 3 5" xfId="20746" xr:uid="{00000000-0005-0000-0000-00000A510000}"/>
    <cellStyle name="Normal 57 2 3 3 4" xfId="12339" xr:uid="{00000000-0005-0000-0000-000033300000}"/>
    <cellStyle name="Normal 57 2 3 3 4 3" xfId="27434" xr:uid="{00000000-0005-0000-0000-00002A6B0000}"/>
    <cellStyle name="Normal 57 2 3 3 5" xfId="7318" xr:uid="{00000000-0005-0000-0000-0000961C0000}"/>
    <cellStyle name="Normal 57 2 3 3 5 3" xfId="22417" xr:uid="{00000000-0005-0000-0000-000091570000}"/>
    <cellStyle name="Normal 57 2 3 3 7" xfId="17404" xr:uid="{00000000-0005-0000-0000-0000FC430000}"/>
    <cellStyle name="Normal 57 2 3 4" xfId="3100" xr:uid="{00000000-0005-0000-0000-00001C0C0000}"/>
    <cellStyle name="Normal 57 2 3 4 2" xfId="13174" xr:uid="{00000000-0005-0000-0000-000076330000}"/>
    <cellStyle name="Normal 57 2 3 4 2 3" xfId="28269" xr:uid="{00000000-0005-0000-0000-00006D6E0000}"/>
    <cellStyle name="Normal 57 2 3 4 3" xfId="8154" xr:uid="{00000000-0005-0000-0000-0000DA1F0000}"/>
    <cellStyle name="Normal 57 2 3 4 3 3" xfId="23252" xr:uid="{00000000-0005-0000-0000-0000D45A0000}"/>
    <cellStyle name="Normal 57 2 3 4 5" xfId="18239" xr:uid="{00000000-0005-0000-0000-00003F470000}"/>
    <cellStyle name="Normal 57 2 3 5" xfId="4793" xr:uid="{00000000-0005-0000-0000-0000B9120000}"/>
    <cellStyle name="Normal 57 2 3 5 2" xfId="14845" xr:uid="{00000000-0005-0000-0000-0000FD390000}"/>
    <cellStyle name="Normal 57 2 3 5 2 3" xfId="29940" xr:uid="{00000000-0005-0000-0000-0000F4740000}"/>
    <cellStyle name="Normal 57 2 3 5 3" xfId="9825" xr:uid="{00000000-0005-0000-0000-000061260000}"/>
    <cellStyle name="Normal 57 2 3 5 3 3" xfId="24923" xr:uid="{00000000-0005-0000-0000-00005B610000}"/>
    <cellStyle name="Normal 57 2 3 5 5" xfId="19910" xr:uid="{00000000-0005-0000-0000-0000C64D0000}"/>
    <cellStyle name="Normal 57 2 3 6" xfId="11503" xr:uid="{00000000-0005-0000-0000-0000EF2C0000}"/>
    <cellStyle name="Normal 57 2 3 6 3" xfId="26598" xr:uid="{00000000-0005-0000-0000-0000E6670000}"/>
    <cellStyle name="Normal 57 2 3 7" xfId="6482" xr:uid="{00000000-0005-0000-0000-000052190000}"/>
    <cellStyle name="Normal 57 2 3 7 3" xfId="21581" xr:uid="{00000000-0005-0000-0000-00004D540000}"/>
    <cellStyle name="Normal 57 2 3 9" xfId="16568" xr:uid="{00000000-0005-0000-0000-0000B8400000}"/>
    <cellStyle name="Normal 57 2 4" xfId="1619" xr:uid="{00000000-0005-0000-0000-000053060000}"/>
    <cellStyle name="Normal 57 2 4 2" xfId="2458" xr:uid="{00000000-0005-0000-0000-00009A090000}"/>
    <cellStyle name="Normal 57 2 4 2 2" xfId="4147" xr:uid="{00000000-0005-0000-0000-000033100000}"/>
    <cellStyle name="Normal 57 2 4 2 2 2" xfId="14220" xr:uid="{00000000-0005-0000-0000-00008C370000}"/>
    <cellStyle name="Normal 57 2 4 2 2 2 3" xfId="29315" xr:uid="{00000000-0005-0000-0000-000083720000}"/>
    <cellStyle name="Normal 57 2 4 2 2 3" xfId="9200" xr:uid="{00000000-0005-0000-0000-0000F0230000}"/>
    <cellStyle name="Normal 57 2 4 2 2 3 3" xfId="24298" xr:uid="{00000000-0005-0000-0000-0000EA5E0000}"/>
    <cellStyle name="Normal 57 2 4 2 2 5" xfId="19285" xr:uid="{00000000-0005-0000-0000-0000554B0000}"/>
    <cellStyle name="Normal 57 2 4 2 3" xfId="5839" xr:uid="{00000000-0005-0000-0000-0000CF160000}"/>
    <cellStyle name="Normal 57 2 4 2 3 2" xfId="15891" xr:uid="{00000000-0005-0000-0000-0000133E0000}"/>
    <cellStyle name="Normal 57 2 4 2 3 2 3" xfId="30986" xr:uid="{00000000-0005-0000-0000-00000A790000}"/>
    <cellStyle name="Normal 57 2 4 2 3 3" xfId="10871" xr:uid="{00000000-0005-0000-0000-0000772A0000}"/>
    <cellStyle name="Normal 57 2 4 2 3 3 3" xfId="25969" xr:uid="{00000000-0005-0000-0000-000071650000}"/>
    <cellStyle name="Normal 57 2 4 2 3 5" xfId="20956" xr:uid="{00000000-0005-0000-0000-0000DC510000}"/>
    <cellStyle name="Normal 57 2 4 2 4" xfId="12549" xr:uid="{00000000-0005-0000-0000-000005310000}"/>
    <cellStyle name="Normal 57 2 4 2 4 3" xfId="27644" xr:uid="{00000000-0005-0000-0000-0000FC6B0000}"/>
    <cellStyle name="Normal 57 2 4 2 5" xfId="7528" xr:uid="{00000000-0005-0000-0000-0000681D0000}"/>
    <cellStyle name="Normal 57 2 4 2 5 3" xfId="22627" xr:uid="{00000000-0005-0000-0000-000063580000}"/>
    <cellStyle name="Normal 57 2 4 2 7" xfId="17614" xr:uid="{00000000-0005-0000-0000-0000CE440000}"/>
    <cellStyle name="Normal 57 2 4 3" xfId="3310" xr:uid="{00000000-0005-0000-0000-0000EE0C0000}"/>
    <cellStyle name="Normal 57 2 4 3 2" xfId="13384" xr:uid="{00000000-0005-0000-0000-000048340000}"/>
    <cellStyle name="Normal 57 2 4 3 2 3" xfId="28479" xr:uid="{00000000-0005-0000-0000-00003F6F0000}"/>
    <cellStyle name="Normal 57 2 4 3 3" xfId="8364" xr:uid="{00000000-0005-0000-0000-0000AC200000}"/>
    <cellStyle name="Normal 57 2 4 3 3 3" xfId="23462" xr:uid="{00000000-0005-0000-0000-0000A65B0000}"/>
    <cellStyle name="Normal 57 2 4 3 5" xfId="18449" xr:uid="{00000000-0005-0000-0000-000011480000}"/>
    <cellStyle name="Normal 57 2 4 4" xfId="5003" xr:uid="{00000000-0005-0000-0000-00008B130000}"/>
    <cellStyle name="Normal 57 2 4 4 2" xfId="15055" xr:uid="{00000000-0005-0000-0000-0000CF3A0000}"/>
    <cellStyle name="Normal 57 2 4 4 2 3" xfId="30150" xr:uid="{00000000-0005-0000-0000-0000C6750000}"/>
    <cellStyle name="Normal 57 2 4 4 3" xfId="10035" xr:uid="{00000000-0005-0000-0000-000033270000}"/>
    <cellStyle name="Normal 57 2 4 4 3 3" xfId="25133" xr:uid="{00000000-0005-0000-0000-00002D620000}"/>
    <cellStyle name="Normal 57 2 4 4 5" xfId="20120" xr:uid="{00000000-0005-0000-0000-0000984E0000}"/>
    <cellStyle name="Normal 57 2 4 5" xfId="11713" xr:uid="{00000000-0005-0000-0000-0000C12D0000}"/>
    <cellStyle name="Normal 57 2 4 5 3" xfId="26808" xr:uid="{00000000-0005-0000-0000-0000B8680000}"/>
    <cellStyle name="Normal 57 2 4 6" xfId="6692" xr:uid="{00000000-0005-0000-0000-0000241A0000}"/>
    <cellStyle name="Normal 57 2 4 6 3" xfId="21791" xr:uid="{00000000-0005-0000-0000-00001F550000}"/>
    <cellStyle name="Normal 57 2 4 8" xfId="16778" xr:uid="{00000000-0005-0000-0000-00008A410000}"/>
    <cellStyle name="Normal 57 2 5" xfId="2040" xr:uid="{00000000-0005-0000-0000-0000F8070000}"/>
    <cellStyle name="Normal 57 2 5 2" xfId="3729" xr:uid="{00000000-0005-0000-0000-0000910E0000}"/>
    <cellStyle name="Normal 57 2 5 2 2" xfId="13802" xr:uid="{00000000-0005-0000-0000-0000EA350000}"/>
    <cellStyle name="Normal 57 2 5 2 2 3" xfId="28897" xr:uid="{00000000-0005-0000-0000-0000E1700000}"/>
    <cellStyle name="Normal 57 2 5 2 3" xfId="8782" xr:uid="{00000000-0005-0000-0000-00004E220000}"/>
    <cellStyle name="Normal 57 2 5 2 3 3" xfId="23880" xr:uid="{00000000-0005-0000-0000-0000485D0000}"/>
    <cellStyle name="Normal 57 2 5 2 5" xfId="18867" xr:uid="{00000000-0005-0000-0000-0000B3490000}"/>
    <cellStyle name="Normal 57 2 5 3" xfId="5421" xr:uid="{00000000-0005-0000-0000-00002D150000}"/>
    <cellStyle name="Normal 57 2 5 3 2" xfId="15473" xr:uid="{00000000-0005-0000-0000-0000713C0000}"/>
    <cellStyle name="Normal 57 2 5 3 2 3" xfId="30568" xr:uid="{00000000-0005-0000-0000-000068770000}"/>
    <cellStyle name="Normal 57 2 5 3 3" xfId="10453" xr:uid="{00000000-0005-0000-0000-0000D5280000}"/>
    <cellStyle name="Normal 57 2 5 3 3 3" xfId="25551" xr:uid="{00000000-0005-0000-0000-0000CF630000}"/>
    <cellStyle name="Normal 57 2 5 3 5" xfId="20538" xr:uid="{00000000-0005-0000-0000-00003A500000}"/>
    <cellStyle name="Normal 57 2 5 4" xfId="12131" xr:uid="{00000000-0005-0000-0000-0000632F0000}"/>
    <cellStyle name="Normal 57 2 5 4 3" xfId="27226" xr:uid="{00000000-0005-0000-0000-00005A6A0000}"/>
    <cellStyle name="Normal 57 2 5 5" xfId="7110" xr:uid="{00000000-0005-0000-0000-0000C61B0000}"/>
    <cellStyle name="Normal 57 2 5 5 3" xfId="22209" xr:uid="{00000000-0005-0000-0000-0000C1560000}"/>
    <cellStyle name="Normal 57 2 5 7" xfId="17196" xr:uid="{00000000-0005-0000-0000-00002C430000}"/>
    <cellStyle name="Normal 57 2 6" xfId="2892" xr:uid="{00000000-0005-0000-0000-00004C0B0000}"/>
    <cellStyle name="Normal 57 2 6 2" xfId="12966" xr:uid="{00000000-0005-0000-0000-0000A6320000}"/>
    <cellStyle name="Normal 57 2 6 2 3" xfId="28061" xr:uid="{00000000-0005-0000-0000-00009D6D0000}"/>
    <cellStyle name="Normal 57 2 6 3" xfId="7946" xr:uid="{00000000-0005-0000-0000-00000A1F0000}"/>
    <cellStyle name="Normal 57 2 6 3 3" xfId="23044" xr:uid="{00000000-0005-0000-0000-0000045A0000}"/>
    <cellStyle name="Normal 57 2 6 5" xfId="18031" xr:uid="{00000000-0005-0000-0000-00006F460000}"/>
    <cellStyle name="Normal 57 2 7" xfId="4585" xr:uid="{00000000-0005-0000-0000-0000E9110000}"/>
    <cellStyle name="Normal 57 2 7 2" xfId="14637" xr:uid="{00000000-0005-0000-0000-00002D390000}"/>
    <cellStyle name="Normal 57 2 7 2 3" xfId="29732" xr:uid="{00000000-0005-0000-0000-000024740000}"/>
    <cellStyle name="Normal 57 2 7 3" xfId="9617" xr:uid="{00000000-0005-0000-0000-000091250000}"/>
    <cellStyle name="Normal 57 2 7 3 3" xfId="24715" xr:uid="{00000000-0005-0000-0000-00008B600000}"/>
    <cellStyle name="Normal 57 2 7 5" xfId="19702" xr:uid="{00000000-0005-0000-0000-0000F64C0000}"/>
    <cellStyle name="Normal 57 2 8" xfId="11295" xr:uid="{00000000-0005-0000-0000-00001F2C0000}"/>
    <cellStyle name="Normal 57 2 8 3" xfId="26390" xr:uid="{00000000-0005-0000-0000-000016670000}"/>
    <cellStyle name="Normal 57 2 9" xfId="6274" xr:uid="{00000000-0005-0000-0000-000082180000}"/>
    <cellStyle name="Normal 57 2 9 3" xfId="21373" xr:uid="{00000000-0005-0000-0000-00007D530000}"/>
    <cellStyle name="Normal 57 3" xfId="1239" xr:uid="{00000000-0005-0000-0000-0000D7040000}"/>
    <cellStyle name="Normal 57 3 10" xfId="16412" xr:uid="{00000000-0005-0000-0000-00001C400000}"/>
    <cellStyle name="Normal 57 3 2" xfId="1458" xr:uid="{00000000-0005-0000-0000-0000B2050000}"/>
    <cellStyle name="Normal 57 3 2 2" xfId="1879" xr:uid="{00000000-0005-0000-0000-000057070000}"/>
    <cellStyle name="Normal 57 3 2 2 2" xfId="2718" xr:uid="{00000000-0005-0000-0000-00009E0A0000}"/>
    <cellStyle name="Normal 57 3 2 2 2 2" xfId="4407" xr:uid="{00000000-0005-0000-0000-000037110000}"/>
    <cellStyle name="Normal 57 3 2 2 2 2 2" xfId="14480" xr:uid="{00000000-0005-0000-0000-000090380000}"/>
    <cellStyle name="Normal 57 3 2 2 2 2 2 3" xfId="29575" xr:uid="{00000000-0005-0000-0000-000087730000}"/>
    <cellStyle name="Normal 57 3 2 2 2 2 3" xfId="9460" xr:uid="{00000000-0005-0000-0000-0000F4240000}"/>
    <cellStyle name="Normal 57 3 2 2 2 2 3 3" xfId="24558" xr:uid="{00000000-0005-0000-0000-0000EE5F0000}"/>
    <cellStyle name="Normal 57 3 2 2 2 2 5" xfId="19545" xr:uid="{00000000-0005-0000-0000-0000594C0000}"/>
    <cellStyle name="Normal 57 3 2 2 2 3" xfId="6099" xr:uid="{00000000-0005-0000-0000-0000D3170000}"/>
    <cellStyle name="Normal 57 3 2 2 2 3 2" xfId="16151" xr:uid="{00000000-0005-0000-0000-0000173F0000}"/>
    <cellStyle name="Normal 57 3 2 2 2 3 2 3" xfId="31246" xr:uid="{00000000-0005-0000-0000-00000E7A0000}"/>
    <cellStyle name="Normal 57 3 2 2 2 3 3" xfId="11131" xr:uid="{00000000-0005-0000-0000-00007B2B0000}"/>
    <cellStyle name="Normal 57 3 2 2 2 3 3 3" xfId="26229" xr:uid="{00000000-0005-0000-0000-000075660000}"/>
    <cellStyle name="Normal 57 3 2 2 2 3 5" xfId="21216" xr:uid="{00000000-0005-0000-0000-0000E0520000}"/>
    <cellStyle name="Normal 57 3 2 2 2 4" xfId="12809" xr:uid="{00000000-0005-0000-0000-000009320000}"/>
    <cellStyle name="Normal 57 3 2 2 2 4 3" xfId="27904" xr:uid="{00000000-0005-0000-0000-0000006D0000}"/>
    <cellStyle name="Normal 57 3 2 2 2 5" xfId="7788" xr:uid="{00000000-0005-0000-0000-00006C1E0000}"/>
    <cellStyle name="Normal 57 3 2 2 2 5 3" xfId="22887" xr:uid="{00000000-0005-0000-0000-000067590000}"/>
    <cellStyle name="Normal 57 3 2 2 2 7" xfId="17874" xr:uid="{00000000-0005-0000-0000-0000D2450000}"/>
    <cellStyle name="Normal 57 3 2 2 3" xfId="3570" xr:uid="{00000000-0005-0000-0000-0000F20D0000}"/>
    <cellStyle name="Normal 57 3 2 2 3 2" xfId="13644" xr:uid="{00000000-0005-0000-0000-00004C350000}"/>
    <cellStyle name="Normal 57 3 2 2 3 2 3" xfId="28739" xr:uid="{00000000-0005-0000-0000-000043700000}"/>
    <cellStyle name="Normal 57 3 2 2 3 3" xfId="8624" xr:uid="{00000000-0005-0000-0000-0000B0210000}"/>
    <cellStyle name="Normal 57 3 2 2 3 3 3" xfId="23722" xr:uid="{00000000-0005-0000-0000-0000AA5C0000}"/>
    <cellStyle name="Normal 57 3 2 2 3 5" xfId="18709" xr:uid="{00000000-0005-0000-0000-000015490000}"/>
    <cellStyle name="Normal 57 3 2 2 4" xfId="5263" xr:uid="{00000000-0005-0000-0000-00008F140000}"/>
    <cellStyle name="Normal 57 3 2 2 4 2" xfId="15315" xr:uid="{00000000-0005-0000-0000-0000D33B0000}"/>
    <cellStyle name="Normal 57 3 2 2 4 2 3" xfId="30410" xr:uid="{00000000-0005-0000-0000-0000CA760000}"/>
    <cellStyle name="Normal 57 3 2 2 4 3" xfId="10295" xr:uid="{00000000-0005-0000-0000-000037280000}"/>
    <cellStyle name="Normal 57 3 2 2 4 3 3" xfId="25393" xr:uid="{00000000-0005-0000-0000-000031630000}"/>
    <cellStyle name="Normal 57 3 2 2 4 5" xfId="20380" xr:uid="{00000000-0005-0000-0000-00009C4F0000}"/>
    <cellStyle name="Normal 57 3 2 2 5" xfId="11973" xr:uid="{00000000-0005-0000-0000-0000C52E0000}"/>
    <cellStyle name="Normal 57 3 2 2 5 3" xfId="27068" xr:uid="{00000000-0005-0000-0000-0000BC690000}"/>
    <cellStyle name="Normal 57 3 2 2 6" xfId="6952" xr:uid="{00000000-0005-0000-0000-0000281B0000}"/>
    <cellStyle name="Normal 57 3 2 2 6 3" xfId="22051" xr:uid="{00000000-0005-0000-0000-000023560000}"/>
    <cellStyle name="Normal 57 3 2 2 8" xfId="17038" xr:uid="{00000000-0005-0000-0000-00008E420000}"/>
    <cellStyle name="Normal 57 3 2 3" xfId="2300" xr:uid="{00000000-0005-0000-0000-0000FC080000}"/>
    <cellStyle name="Normal 57 3 2 3 2" xfId="3989" xr:uid="{00000000-0005-0000-0000-0000950F0000}"/>
    <cellStyle name="Normal 57 3 2 3 2 2" xfId="14062" xr:uid="{00000000-0005-0000-0000-0000EE360000}"/>
    <cellStyle name="Normal 57 3 2 3 2 2 3" xfId="29157" xr:uid="{00000000-0005-0000-0000-0000E5710000}"/>
    <cellStyle name="Normal 57 3 2 3 2 3" xfId="9042" xr:uid="{00000000-0005-0000-0000-000052230000}"/>
    <cellStyle name="Normal 57 3 2 3 2 3 3" xfId="24140" xr:uid="{00000000-0005-0000-0000-00004C5E0000}"/>
    <cellStyle name="Normal 57 3 2 3 2 5" xfId="19127" xr:uid="{00000000-0005-0000-0000-0000B74A0000}"/>
    <cellStyle name="Normal 57 3 2 3 3" xfId="5681" xr:uid="{00000000-0005-0000-0000-000031160000}"/>
    <cellStyle name="Normal 57 3 2 3 3 2" xfId="15733" xr:uid="{00000000-0005-0000-0000-0000753D0000}"/>
    <cellStyle name="Normal 57 3 2 3 3 2 3" xfId="30828" xr:uid="{00000000-0005-0000-0000-00006C780000}"/>
    <cellStyle name="Normal 57 3 2 3 3 3" xfId="10713" xr:uid="{00000000-0005-0000-0000-0000D9290000}"/>
    <cellStyle name="Normal 57 3 2 3 3 3 3" xfId="25811" xr:uid="{00000000-0005-0000-0000-0000D3640000}"/>
    <cellStyle name="Normal 57 3 2 3 3 5" xfId="20798" xr:uid="{00000000-0005-0000-0000-00003E510000}"/>
    <cellStyle name="Normal 57 3 2 3 4" xfId="12391" xr:uid="{00000000-0005-0000-0000-000067300000}"/>
    <cellStyle name="Normal 57 3 2 3 4 3" xfId="27486" xr:uid="{00000000-0005-0000-0000-00005E6B0000}"/>
    <cellStyle name="Normal 57 3 2 3 5" xfId="7370" xr:uid="{00000000-0005-0000-0000-0000CA1C0000}"/>
    <cellStyle name="Normal 57 3 2 3 5 3" xfId="22469" xr:uid="{00000000-0005-0000-0000-0000C5570000}"/>
    <cellStyle name="Normal 57 3 2 3 7" xfId="17456" xr:uid="{00000000-0005-0000-0000-000030440000}"/>
    <cellStyle name="Normal 57 3 2 4" xfId="3152" xr:uid="{00000000-0005-0000-0000-0000500C0000}"/>
    <cellStyle name="Normal 57 3 2 4 2" xfId="13226" xr:uid="{00000000-0005-0000-0000-0000AA330000}"/>
    <cellStyle name="Normal 57 3 2 4 2 3" xfId="28321" xr:uid="{00000000-0005-0000-0000-0000A16E0000}"/>
    <cellStyle name="Normal 57 3 2 4 3" xfId="8206" xr:uid="{00000000-0005-0000-0000-00000E200000}"/>
    <cellStyle name="Normal 57 3 2 4 3 3" xfId="23304" xr:uid="{00000000-0005-0000-0000-0000085B0000}"/>
    <cellStyle name="Normal 57 3 2 4 5" xfId="18291" xr:uid="{00000000-0005-0000-0000-000073470000}"/>
    <cellStyle name="Normal 57 3 2 5" xfId="4845" xr:uid="{00000000-0005-0000-0000-0000ED120000}"/>
    <cellStyle name="Normal 57 3 2 5 2" xfId="14897" xr:uid="{00000000-0005-0000-0000-0000313A0000}"/>
    <cellStyle name="Normal 57 3 2 5 2 3" xfId="29992" xr:uid="{00000000-0005-0000-0000-000028750000}"/>
    <cellStyle name="Normal 57 3 2 5 3" xfId="9877" xr:uid="{00000000-0005-0000-0000-000095260000}"/>
    <cellStyle name="Normal 57 3 2 5 3 3" xfId="24975" xr:uid="{00000000-0005-0000-0000-00008F610000}"/>
    <cellStyle name="Normal 57 3 2 5 5" xfId="19962" xr:uid="{00000000-0005-0000-0000-0000FA4D0000}"/>
    <cellStyle name="Normal 57 3 2 6" xfId="11555" xr:uid="{00000000-0005-0000-0000-0000232D0000}"/>
    <cellStyle name="Normal 57 3 2 6 3" xfId="26650" xr:uid="{00000000-0005-0000-0000-00001A680000}"/>
    <cellStyle name="Normal 57 3 2 7" xfId="6534" xr:uid="{00000000-0005-0000-0000-000086190000}"/>
    <cellStyle name="Normal 57 3 2 7 3" xfId="21633" xr:uid="{00000000-0005-0000-0000-000081540000}"/>
    <cellStyle name="Normal 57 3 2 9" xfId="16620" xr:uid="{00000000-0005-0000-0000-0000EC400000}"/>
    <cellStyle name="Normal 57 3 3" xfId="1671" xr:uid="{00000000-0005-0000-0000-000087060000}"/>
    <cellStyle name="Normal 57 3 3 2" xfId="2510" xr:uid="{00000000-0005-0000-0000-0000CE090000}"/>
    <cellStyle name="Normal 57 3 3 2 2" xfId="4199" xr:uid="{00000000-0005-0000-0000-000067100000}"/>
    <cellStyle name="Normal 57 3 3 2 2 2" xfId="14272" xr:uid="{00000000-0005-0000-0000-0000C0370000}"/>
    <cellStyle name="Normal 57 3 3 2 2 2 3" xfId="29367" xr:uid="{00000000-0005-0000-0000-0000B7720000}"/>
    <cellStyle name="Normal 57 3 3 2 2 3" xfId="9252" xr:uid="{00000000-0005-0000-0000-000024240000}"/>
    <cellStyle name="Normal 57 3 3 2 2 3 3" xfId="24350" xr:uid="{00000000-0005-0000-0000-00001E5F0000}"/>
    <cellStyle name="Normal 57 3 3 2 2 5" xfId="19337" xr:uid="{00000000-0005-0000-0000-0000894B0000}"/>
    <cellStyle name="Normal 57 3 3 2 3" xfId="5891" xr:uid="{00000000-0005-0000-0000-000003170000}"/>
    <cellStyle name="Normal 57 3 3 2 3 2" xfId="15943" xr:uid="{00000000-0005-0000-0000-0000473E0000}"/>
    <cellStyle name="Normal 57 3 3 2 3 2 3" xfId="31038" xr:uid="{00000000-0005-0000-0000-00003E790000}"/>
    <cellStyle name="Normal 57 3 3 2 3 3" xfId="10923" xr:uid="{00000000-0005-0000-0000-0000AB2A0000}"/>
    <cellStyle name="Normal 57 3 3 2 3 3 3" xfId="26021" xr:uid="{00000000-0005-0000-0000-0000A5650000}"/>
    <cellStyle name="Normal 57 3 3 2 3 5" xfId="21008" xr:uid="{00000000-0005-0000-0000-000010520000}"/>
    <cellStyle name="Normal 57 3 3 2 4" xfId="12601" xr:uid="{00000000-0005-0000-0000-000039310000}"/>
    <cellStyle name="Normal 57 3 3 2 4 3" xfId="27696" xr:uid="{00000000-0005-0000-0000-0000306C0000}"/>
    <cellStyle name="Normal 57 3 3 2 5" xfId="7580" xr:uid="{00000000-0005-0000-0000-00009C1D0000}"/>
    <cellStyle name="Normal 57 3 3 2 5 3" xfId="22679" xr:uid="{00000000-0005-0000-0000-000097580000}"/>
    <cellStyle name="Normal 57 3 3 2 7" xfId="17666" xr:uid="{00000000-0005-0000-0000-000002450000}"/>
    <cellStyle name="Normal 57 3 3 3" xfId="3362" xr:uid="{00000000-0005-0000-0000-0000220D0000}"/>
    <cellStyle name="Normal 57 3 3 3 2" xfId="13436" xr:uid="{00000000-0005-0000-0000-00007C340000}"/>
    <cellStyle name="Normal 57 3 3 3 2 3" xfId="28531" xr:uid="{00000000-0005-0000-0000-0000736F0000}"/>
    <cellStyle name="Normal 57 3 3 3 3" xfId="8416" xr:uid="{00000000-0005-0000-0000-0000E0200000}"/>
    <cellStyle name="Normal 57 3 3 3 3 3" xfId="23514" xr:uid="{00000000-0005-0000-0000-0000DA5B0000}"/>
    <cellStyle name="Normal 57 3 3 3 5" xfId="18501" xr:uid="{00000000-0005-0000-0000-000045480000}"/>
    <cellStyle name="Normal 57 3 3 4" xfId="5055" xr:uid="{00000000-0005-0000-0000-0000BF130000}"/>
    <cellStyle name="Normal 57 3 3 4 2" xfId="15107" xr:uid="{00000000-0005-0000-0000-0000033B0000}"/>
    <cellStyle name="Normal 57 3 3 4 2 3" xfId="30202" xr:uid="{00000000-0005-0000-0000-0000FA750000}"/>
    <cellStyle name="Normal 57 3 3 4 3" xfId="10087" xr:uid="{00000000-0005-0000-0000-000067270000}"/>
    <cellStyle name="Normal 57 3 3 4 3 3" xfId="25185" xr:uid="{00000000-0005-0000-0000-000061620000}"/>
    <cellStyle name="Normal 57 3 3 4 5" xfId="20172" xr:uid="{00000000-0005-0000-0000-0000CC4E0000}"/>
    <cellStyle name="Normal 57 3 3 5" xfId="11765" xr:uid="{00000000-0005-0000-0000-0000F52D0000}"/>
    <cellStyle name="Normal 57 3 3 5 3" xfId="26860" xr:uid="{00000000-0005-0000-0000-0000EC680000}"/>
    <cellStyle name="Normal 57 3 3 6" xfId="6744" xr:uid="{00000000-0005-0000-0000-0000581A0000}"/>
    <cellStyle name="Normal 57 3 3 6 3" xfId="21843" xr:uid="{00000000-0005-0000-0000-000053550000}"/>
    <cellStyle name="Normal 57 3 3 8" xfId="16830" xr:uid="{00000000-0005-0000-0000-0000BE410000}"/>
    <cellStyle name="Normal 57 3 4" xfId="2092" xr:uid="{00000000-0005-0000-0000-00002C080000}"/>
    <cellStyle name="Normal 57 3 4 2" xfId="3781" xr:uid="{00000000-0005-0000-0000-0000C50E0000}"/>
    <cellStyle name="Normal 57 3 4 2 2" xfId="13854" xr:uid="{00000000-0005-0000-0000-00001E360000}"/>
    <cellStyle name="Normal 57 3 4 2 2 3" xfId="28949" xr:uid="{00000000-0005-0000-0000-000015710000}"/>
    <cellStyle name="Normal 57 3 4 2 3" xfId="8834" xr:uid="{00000000-0005-0000-0000-000082220000}"/>
    <cellStyle name="Normal 57 3 4 2 3 3" xfId="23932" xr:uid="{00000000-0005-0000-0000-00007C5D0000}"/>
    <cellStyle name="Normal 57 3 4 2 5" xfId="18919" xr:uid="{00000000-0005-0000-0000-0000E7490000}"/>
    <cellStyle name="Normal 57 3 4 3" xfId="5473" xr:uid="{00000000-0005-0000-0000-000061150000}"/>
    <cellStyle name="Normal 57 3 4 3 2" xfId="15525" xr:uid="{00000000-0005-0000-0000-0000A53C0000}"/>
    <cellStyle name="Normal 57 3 4 3 2 3" xfId="30620" xr:uid="{00000000-0005-0000-0000-00009C770000}"/>
    <cellStyle name="Normal 57 3 4 3 3" xfId="10505" xr:uid="{00000000-0005-0000-0000-000009290000}"/>
    <cellStyle name="Normal 57 3 4 3 3 3" xfId="25603" xr:uid="{00000000-0005-0000-0000-000003640000}"/>
    <cellStyle name="Normal 57 3 4 3 5" xfId="20590" xr:uid="{00000000-0005-0000-0000-00006E500000}"/>
    <cellStyle name="Normal 57 3 4 4" xfId="12183" xr:uid="{00000000-0005-0000-0000-0000972F0000}"/>
    <cellStyle name="Normal 57 3 4 4 3" xfId="27278" xr:uid="{00000000-0005-0000-0000-00008E6A0000}"/>
    <cellStyle name="Normal 57 3 4 5" xfId="7162" xr:uid="{00000000-0005-0000-0000-0000FA1B0000}"/>
    <cellStyle name="Normal 57 3 4 5 3" xfId="22261" xr:uid="{00000000-0005-0000-0000-0000F5560000}"/>
    <cellStyle name="Normal 57 3 4 7" xfId="17248" xr:uid="{00000000-0005-0000-0000-000060430000}"/>
    <cellStyle name="Normal 57 3 5" xfId="2944" xr:uid="{00000000-0005-0000-0000-0000800B0000}"/>
    <cellStyle name="Normal 57 3 5 2" xfId="13018" xr:uid="{00000000-0005-0000-0000-0000DA320000}"/>
    <cellStyle name="Normal 57 3 5 2 3" xfId="28113" xr:uid="{00000000-0005-0000-0000-0000D16D0000}"/>
    <cellStyle name="Normal 57 3 5 3" xfId="7998" xr:uid="{00000000-0005-0000-0000-00003E1F0000}"/>
    <cellStyle name="Normal 57 3 5 3 3" xfId="23096" xr:uid="{00000000-0005-0000-0000-0000385A0000}"/>
    <cellStyle name="Normal 57 3 5 5" xfId="18083" xr:uid="{00000000-0005-0000-0000-0000A3460000}"/>
    <cellStyle name="Normal 57 3 6" xfId="4637" xr:uid="{00000000-0005-0000-0000-00001D120000}"/>
    <cellStyle name="Normal 57 3 6 2" xfId="14689" xr:uid="{00000000-0005-0000-0000-000061390000}"/>
    <cellStyle name="Normal 57 3 6 2 3" xfId="29784" xr:uid="{00000000-0005-0000-0000-000058740000}"/>
    <cellStyle name="Normal 57 3 6 3" xfId="9669" xr:uid="{00000000-0005-0000-0000-0000C5250000}"/>
    <cellStyle name="Normal 57 3 6 3 3" xfId="24767" xr:uid="{00000000-0005-0000-0000-0000BF600000}"/>
    <cellStyle name="Normal 57 3 6 5" xfId="19754" xr:uid="{00000000-0005-0000-0000-00002A4D0000}"/>
    <cellStyle name="Normal 57 3 7" xfId="11347" xr:uid="{00000000-0005-0000-0000-0000532C0000}"/>
    <cellStyle name="Normal 57 3 7 3" xfId="26442" xr:uid="{00000000-0005-0000-0000-00004A670000}"/>
    <cellStyle name="Normal 57 3 8" xfId="6326" xr:uid="{00000000-0005-0000-0000-0000B6180000}"/>
    <cellStyle name="Normal 57 3 8 3" xfId="21425" xr:uid="{00000000-0005-0000-0000-0000B1530000}"/>
    <cellStyle name="Normal 57 4" xfId="1352" xr:uid="{00000000-0005-0000-0000-000048050000}"/>
    <cellStyle name="Normal 57 4 2" xfId="1775" xr:uid="{00000000-0005-0000-0000-0000EF060000}"/>
    <cellStyle name="Normal 57 4 2 2" xfId="2614" xr:uid="{00000000-0005-0000-0000-0000360A0000}"/>
    <cellStyle name="Normal 57 4 2 2 2" xfId="4303" xr:uid="{00000000-0005-0000-0000-0000CF100000}"/>
    <cellStyle name="Normal 57 4 2 2 2 2" xfId="14376" xr:uid="{00000000-0005-0000-0000-000028380000}"/>
    <cellStyle name="Normal 57 4 2 2 2 2 3" xfId="29471" xr:uid="{00000000-0005-0000-0000-00001F730000}"/>
    <cellStyle name="Normal 57 4 2 2 2 3" xfId="9356" xr:uid="{00000000-0005-0000-0000-00008C240000}"/>
    <cellStyle name="Normal 57 4 2 2 2 3 3" xfId="24454" xr:uid="{00000000-0005-0000-0000-0000865F0000}"/>
    <cellStyle name="Normal 57 4 2 2 2 5" xfId="19441" xr:uid="{00000000-0005-0000-0000-0000F14B0000}"/>
    <cellStyle name="Normal 57 4 2 2 3" xfId="5995" xr:uid="{00000000-0005-0000-0000-00006B170000}"/>
    <cellStyle name="Normal 57 4 2 2 3 2" xfId="16047" xr:uid="{00000000-0005-0000-0000-0000AF3E0000}"/>
    <cellStyle name="Normal 57 4 2 2 3 2 3" xfId="31142" xr:uid="{00000000-0005-0000-0000-0000A6790000}"/>
    <cellStyle name="Normal 57 4 2 2 3 3" xfId="11027" xr:uid="{00000000-0005-0000-0000-0000132B0000}"/>
    <cellStyle name="Normal 57 4 2 2 3 3 3" xfId="26125" xr:uid="{00000000-0005-0000-0000-00000D660000}"/>
    <cellStyle name="Normal 57 4 2 2 3 5" xfId="21112" xr:uid="{00000000-0005-0000-0000-000078520000}"/>
    <cellStyle name="Normal 57 4 2 2 4" xfId="12705" xr:uid="{00000000-0005-0000-0000-0000A1310000}"/>
    <cellStyle name="Normal 57 4 2 2 4 3" xfId="27800" xr:uid="{00000000-0005-0000-0000-0000986C0000}"/>
    <cellStyle name="Normal 57 4 2 2 5" xfId="7684" xr:uid="{00000000-0005-0000-0000-0000041E0000}"/>
    <cellStyle name="Normal 57 4 2 2 5 3" xfId="22783" xr:uid="{00000000-0005-0000-0000-0000FF580000}"/>
    <cellStyle name="Normal 57 4 2 2 7" xfId="17770" xr:uid="{00000000-0005-0000-0000-00006A450000}"/>
    <cellStyle name="Normal 57 4 2 3" xfId="3466" xr:uid="{00000000-0005-0000-0000-00008A0D0000}"/>
    <cellStyle name="Normal 57 4 2 3 2" xfId="13540" xr:uid="{00000000-0005-0000-0000-0000E4340000}"/>
    <cellStyle name="Normal 57 4 2 3 2 3" xfId="28635" xr:uid="{00000000-0005-0000-0000-0000DB6F0000}"/>
    <cellStyle name="Normal 57 4 2 3 3" xfId="8520" xr:uid="{00000000-0005-0000-0000-000048210000}"/>
    <cellStyle name="Normal 57 4 2 3 3 3" xfId="23618" xr:uid="{00000000-0005-0000-0000-0000425C0000}"/>
    <cellStyle name="Normal 57 4 2 3 5" xfId="18605" xr:uid="{00000000-0005-0000-0000-0000AD480000}"/>
    <cellStyle name="Normal 57 4 2 4" xfId="5159" xr:uid="{00000000-0005-0000-0000-000027140000}"/>
    <cellStyle name="Normal 57 4 2 4 2" xfId="15211" xr:uid="{00000000-0005-0000-0000-00006B3B0000}"/>
    <cellStyle name="Normal 57 4 2 4 2 3" xfId="30306" xr:uid="{00000000-0005-0000-0000-000062760000}"/>
    <cellStyle name="Normal 57 4 2 4 3" xfId="10191" xr:uid="{00000000-0005-0000-0000-0000CF270000}"/>
    <cellStyle name="Normal 57 4 2 4 3 3" xfId="25289" xr:uid="{00000000-0005-0000-0000-0000C9620000}"/>
    <cellStyle name="Normal 57 4 2 4 5" xfId="20276" xr:uid="{00000000-0005-0000-0000-0000344F0000}"/>
    <cellStyle name="Normal 57 4 2 5" xfId="11869" xr:uid="{00000000-0005-0000-0000-00005D2E0000}"/>
    <cellStyle name="Normal 57 4 2 5 3" xfId="26964" xr:uid="{00000000-0005-0000-0000-000054690000}"/>
    <cellStyle name="Normal 57 4 2 6" xfId="6848" xr:uid="{00000000-0005-0000-0000-0000C01A0000}"/>
    <cellStyle name="Normal 57 4 2 6 3" xfId="21947" xr:uid="{00000000-0005-0000-0000-0000BB550000}"/>
    <cellStyle name="Normal 57 4 2 8" xfId="16934" xr:uid="{00000000-0005-0000-0000-000026420000}"/>
    <cellStyle name="Normal 57 4 3" xfId="2196" xr:uid="{00000000-0005-0000-0000-000094080000}"/>
    <cellStyle name="Normal 57 4 3 2" xfId="3885" xr:uid="{00000000-0005-0000-0000-00002D0F0000}"/>
    <cellStyle name="Normal 57 4 3 2 2" xfId="13958" xr:uid="{00000000-0005-0000-0000-000086360000}"/>
    <cellStyle name="Normal 57 4 3 2 2 3" xfId="29053" xr:uid="{00000000-0005-0000-0000-00007D710000}"/>
    <cellStyle name="Normal 57 4 3 2 3" xfId="8938" xr:uid="{00000000-0005-0000-0000-0000EA220000}"/>
    <cellStyle name="Normal 57 4 3 2 3 3" xfId="24036" xr:uid="{00000000-0005-0000-0000-0000E45D0000}"/>
    <cellStyle name="Normal 57 4 3 2 5" xfId="19023" xr:uid="{00000000-0005-0000-0000-00004F4A0000}"/>
    <cellStyle name="Normal 57 4 3 3" xfId="5577" xr:uid="{00000000-0005-0000-0000-0000C9150000}"/>
    <cellStyle name="Normal 57 4 3 3 2" xfId="15629" xr:uid="{00000000-0005-0000-0000-00000D3D0000}"/>
    <cellStyle name="Normal 57 4 3 3 2 3" xfId="30724" xr:uid="{00000000-0005-0000-0000-000004780000}"/>
    <cellStyle name="Normal 57 4 3 3 3" xfId="10609" xr:uid="{00000000-0005-0000-0000-000071290000}"/>
    <cellStyle name="Normal 57 4 3 3 3 3" xfId="25707" xr:uid="{00000000-0005-0000-0000-00006B640000}"/>
    <cellStyle name="Normal 57 4 3 3 5" xfId="20694" xr:uid="{00000000-0005-0000-0000-0000D6500000}"/>
    <cellStyle name="Normal 57 4 3 4" xfId="12287" xr:uid="{00000000-0005-0000-0000-0000FF2F0000}"/>
    <cellStyle name="Normal 57 4 3 4 3" xfId="27382" xr:uid="{00000000-0005-0000-0000-0000F66A0000}"/>
    <cellStyle name="Normal 57 4 3 5" xfId="7266" xr:uid="{00000000-0005-0000-0000-0000621C0000}"/>
    <cellStyle name="Normal 57 4 3 5 3" xfId="22365" xr:uid="{00000000-0005-0000-0000-00005D570000}"/>
    <cellStyle name="Normal 57 4 3 7" xfId="17352" xr:uid="{00000000-0005-0000-0000-0000C8430000}"/>
    <cellStyle name="Normal 57 4 4" xfId="3048" xr:uid="{00000000-0005-0000-0000-0000E80B0000}"/>
    <cellStyle name="Normal 57 4 4 2" xfId="13122" xr:uid="{00000000-0005-0000-0000-000042330000}"/>
    <cellStyle name="Normal 57 4 4 2 3" xfId="28217" xr:uid="{00000000-0005-0000-0000-0000396E0000}"/>
    <cellStyle name="Normal 57 4 4 3" xfId="8102" xr:uid="{00000000-0005-0000-0000-0000A61F0000}"/>
    <cellStyle name="Normal 57 4 4 3 3" xfId="23200" xr:uid="{00000000-0005-0000-0000-0000A05A0000}"/>
    <cellStyle name="Normal 57 4 4 5" xfId="18187" xr:uid="{00000000-0005-0000-0000-00000B470000}"/>
    <cellStyle name="Normal 57 4 5" xfId="4741" xr:uid="{00000000-0005-0000-0000-000085120000}"/>
    <cellStyle name="Normal 57 4 5 2" xfId="14793" xr:uid="{00000000-0005-0000-0000-0000C9390000}"/>
    <cellStyle name="Normal 57 4 5 2 3" xfId="29888" xr:uid="{00000000-0005-0000-0000-0000C0740000}"/>
    <cellStyle name="Normal 57 4 5 3" xfId="9773" xr:uid="{00000000-0005-0000-0000-00002D260000}"/>
    <cellStyle name="Normal 57 4 5 3 3" xfId="24871" xr:uid="{00000000-0005-0000-0000-000027610000}"/>
    <cellStyle name="Normal 57 4 5 5" xfId="19858" xr:uid="{00000000-0005-0000-0000-0000924D0000}"/>
    <cellStyle name="Normal 57 4 6" xfId="11451" xr:uid="{00000000-0005-0000-0000-0000BB2C0000}"/>
    <cellStyle name="Normal 57 4 6 3" xfId="26546" xr:uid="{00000000-0005-0000-0000-0000B2670000}"/>
    <cellStyle name="Normal 57 4 7" xfId="6430" xr:uid="{00000000-0005-0000-0000-00001E190000}"/>
    <cellStyle name="Normal 57 4 7 3" xfId="21529" xr:uid="{00000000-0005-0000-0000-000019540000}"/>
    <cellStyle name="Normal 57 4 9" xfId="16516" xr:uid="{00000000-0005-0000-0000-000084400000}"/>
    <cellStyle name="Normal 57 5" xfId="1565" xr:uid="{00000000-0005-0000-0000-00001D060000}"/>
    <cellStyle name="Normal 57 5 2" xfId="2406" xr:uid="{00000000-0005-0000-0000-000066090000}"/>
    <cellStyle name="Normal 57 5 2 2" xfId="4095" xr:uid="{00000000-0005-0000-0000-0000FF0F0000}"/>
    <cellStyle name="Normal 57 5 2 2 2" xfId="14168" xr:uid="{00000000-0005-0000-0000-000058370000}"/>
    <cellStyle name="Normal 57 5 2 2 2 3" xfId="29263" xr:uid="{00000000-0005-0000-0000-00004F720000}"/>
    <cellStyle name="Normal 57 5 2 2 3" xfId="9148" xr:uid="{00000000-0005-0000-0000-0000BC230000}"/>
    <cellStyle name="Normal 57 5 2 2 3 3" xfId="24246" xr:uid="{00000000-0005-0000-0000-0000B65E0000}"/>
    <cellStyle name="Normal 57 5 2 2 5" xfId="19233" xr:uid="{00000000-0005-0000-0000-0000214B0000}"/>
    <cellStyle name="Normal 57 5 2 3" xfId="5787" xr:uid="{00000000-0005-0000-0000-00009B160000}"/>
    <cellStyle name="Normal 57 5 2 3 2" xfId="15839" xr:uid="{00000000-0005-0000-0000-0000DF3D0000}"/>
    <cellStyle name="Normal 57 5 2 3 2 3" xfId="30934" xr:uid="{00000000-0005-0000-0000-0000D6780000}"/>
    <cellStyle name="Normal 57 5 2 3 3" xfId="10819" xr:uid="{00000000-0005-0000-0000-0000432A0000}"/>
    <cellStyle name="Normal 57 5 2 3 3 3" xfId="25917" xr:uid="{00000000-0005-0000-0000-00003D650000}"/>
    <cellStyle name="Normal 57 5 2 3 5" xfId="20904" xr:uid="{00000000-0005-0000-0000-0000A8510000}"/>
    <cellStyle name="Normal 57 5 2 4" xfId="12497" xr:uid="{00000000-0005-0000-0000-0000D1300000}"/>
    <cellStyle name="Normal 57 5 2 4 3" xfId="27592" xr:uid="{00000000-0005-0000-0000-0000C86B0000}"/>
    <cellStyle name="Normal 57 5 2 5" xfId="7476" xr:uid="{00000000-0005-0000-0000-0000341D0000}"/>
    <cellStyle name="Normal 57 5 2 5 3" xfId="22575" xr:uid="{00000000-0005-0000-0000-00002F580000}"/>
    <cellStyle name="Normal 57 5 2 7" xfId="17562" xr:uid="{00000000-0005-0000-0000-00009A440000}"/>
    <cellStyle name="Normal 57 5 3" xfId="3258" xr:uid="{00000000-0005-0000-0000-0000BA0C0000}"/>
    <cellStyle name="Normal 57 5 3 2" xfId="13332" xr:uid="{00000000-0005-0000-0000-000014340000}"/>
    <cellStyle name="Normal 57 5 3 2 3" xfId="28427" xr:uid="{00000000-0005-0000-0000-00000B6F0000}"/>
    <cellStyle name="Normal 57 5 3 3" xfId="8312" xr:uid="{00000000-0005-0000-0000-000078200000}"/>
    <cellStyle name="Normal 57 5 3 3 3" xfId="23410" xr:uid="{00000000-0005-0000-0000-0000725B0000}"/>
    <cellStyle name="Normal 57 5 3 5" xfId="18397" xr:uid="{00000000-0005-0000-0000-0000DD470000}"/>
    <cellStyle name="Normal 57 5 4" xfId="4951" xr:uid="{00000000-0005-0000-0000-000057130000}"/>
    <cellStyle name="Normal 57 5 4 2" xfId="15003" xr:uid="{00000000-0005-0000-0000-00009B3A0000}"/>
    <cellStyle name="Normal 57 5 4 2 3" xfId="30098" xr:uid="{00000000-0005-0000-0000-000092750000}"/>
    <cellStyle name="Normal 57 5 4 3" xfId="9983" xr:uid="{00000000-0005-0000-0000-0000FF260000}"/>
    <cellStyle name="Normal 57 5 4 3 3" xfId="25081" xr:uid="{00000000-0005-0000-0000-0000F9610000}"/>
    <cellStyle name="Normal 57 5 4 5" xfId="20068" xr:uid="{00000000-0005-0000-0000-0000644E0000}"/>
    <cellStyle name="Normal 57 5 5" xfId="11661" xr:uid="{00000000-0005-0000-0000-00008D2D0000}"/>
    <cellStyle name="Normal 57 5 5 3" xfId="26756" xr:uid="{00000000-0005-0000-0000-000084680000}"/>
    <cellStyle name="Normal 57 5 6" xfId="6640" xr:uid="{00000000-0005-0000-0000-0000F0190000}"/>
    <cellStyle name="Normal 57 5 6 3" xfId="21739" xr:uid="{00000000-0005-0000-0000-0000EB540000}"/>
    <cellStyle name="Normal 57 5 8" xfId="16726" xr:uid="{00000000-0005-0000-0000-000056410000}"/>
    <cellStyle name="Normal 57 6" xfId="1986" xr:uid="{00000000-0005-0000-0000-0000C2070000}"/>
    <cellStyle name="Normal 57 6 2" xfId="3677" xr:uid="{00000000-0005-0000-0000-00005D0E0000}"/>
    <cellStyle name="Normal 57 6 2 2" xfId="13750" xr:uid="{00000000-0005-0000-0000-0000B6350000}"/>
    <cellStyle name="Normal 57 6 2 2 3" xfId="28845" xr:uid="{00000000-0005-0000-0000-0000AD700000}"/>
    <cellStyle name="Normal 57 6 2 3" xfId="8730" xr:uid="{00000000-0005-0000-0000-00001A220000}"/>
    <cellStyle name="Normal 57 6 2 3 3" xfId="23828" xr:uid="{00000000-0005-0000-0000-0000145D0000}"/>
    <cellStyle name="Normal 57 6 2 5" xfId="18815" xr:uid="{00000000-0005-0000-0000-00007F490000}"/>
    <cellStyle name="Normal 57 6 3" xfId="5369" xr:uid="{00000000-0005-0000-0000-0000F9140000}"/>
    <cellStyle name="Normal 57 6 3 2" xfId="15421" xr:uid="{00000000-0005-0000-0000-00003D3C0000}"/>
    <cellStyle name="Normal 57 6 3 2 3" xfId="30516" xr:uid="{00000000-0005-0000-0000-000034770000}"/>
    <cellStyle name="Normal 57 6 3 3" xfId="10401" xr:uid="{00000000-0005-0000-0000-0000A1280000}"/>
    <cellStyle name="Normal 57 6 3 3 3" xfId="25499" xr:uid="{00000000-0005-0000-0000-00009B630000}"/>
    <cellStyle name="Normal 57 6 3 5" xfId="20486" xr:uid="{00000000-0005-0000-0000-000006500000}"/>
    <cellStyle name="Normal 57 6 4" xfId="12079" xr:uid="{00000000-0005-0000-0000-00002F2F0000}"/>
    <cellStyle name="Normal 57 6 4 3" xfId="27174" xr:uid="{00000000-0005-0000-0000-0000266A0000}"/>
    <cellStyle name="Normal 57 6 5" xfId="7058" xr:uid="{00000000-0005-0000-0000-0000921B0000}"/>
    <cellStyle name="Normal 57 6 5 3" xfId="22157" xr:uid="{00000000-0005-0000-0000-00008D560000}"/>
    <cellStyle name="Normal 57 6 7" xfId="17144" xr:uid="{00000000-0005-0000-0000-0000F8420000}"/>
    <cellStyle name="Normal 57 7" xfId="2836" xr:uid="{00000000-0005-0000-0000-0000140B0000}"/>
    <cellStyle name="Normal 57 7 2" xfId="12914" xr:uid="{00000000-0005-0000-0000-000072320000}"/>
    <cellStyle name="Normal 57 7 2 3" xfId="28009" xr:uid="{00000000-0005-0000-0000-0000696D0000}"/>
    <cellStyle name="Normal 57 7 3" xfId="7894" xr:uid="{00000000-0005-0000-0000-0000D61E0000}"/>
    <cellStyle name="Normal 57 7 3 3" xfId="22992" xr:uid="{00000000-0005-0000-0000-0000D0590000}"/>
    <cellStyle name="Normal 57 7 5" xfId="17979" xr:uid="{00000000-0005-0000-0000-00003B460000}"/>
    <cellStyle name="Normal 57 8" xfId="4530" xr:uid="{00000000-0005-0000-0000-0000B2110000}"/>
    <cellStyle name="Normal 57 8 2" xfId="14585" xr:uid="{00000000-0005-0000-0000-0000F9380000}"/>
    <cellStyle name="Normal 57 8 2 3" xfId="29680" xr:uid="{00000000-0005-0000-0000-0000F0730000}"/>
    <cellStyle name="Normal 57 8 3" xfId="9565" xr:uid="{00000000-0005-0000-0000-00005D250000}"/>
    <cellStyle name="Normal 57 8 3 3" xfId="24663" xr:uid="{00000000-0005-0000-0000-000057600000}"/>
    <cellStyle name="Normal 57 8 5" xfId="19650" xr:uid="{00000000-0005-0000-0000-0000C24C0000}"/>
    <cellStyle name="Normal 57 9" xfId="11241" xr:uid="{00000000-0005-0000-0000-0000E92B0000}"/>
    <cellStyle name="Normal 57 9 3" xfId="26338" xr:uid="{00000000-0005-0000-0000-0000E2660000}"/>
    <cellStyle name="Normal 58" xfId="865" xr:uid="{00000000-0005-0000-0000-000061030000}"/>
    <cellStyle name="Normal 59" xfId="866" xr:uid="{00000000-0005-0000-0000-000062030000}"/>
    <cellStyle name="Normal 6" xfId="171" xr:uid="{00000000-0005-0000-0000-0000AB000000}"/>
    <cellStyle name="Normal 6 2" xfId="557" xr:uid="{00000000-0005-0000-0000-00002D020000}"/>
    <cellStyle name="Normal 6 2 10" xfId="1535" xr:uid="{00000000-0005-0000-0000-0000FF050000}"/>
    <cellStyle name="Normal 6 2 10 2" xfId="2376" xr:uid="{00000000-0005-0000-0000-000048090000}"/>
    <cellStyle name="Normal 6 2 10 2 2" xfId="4065" xr:uid="{00000000-0005-0000-0000-0000E10F0000}"/>
    <cellStyle name="Normal 6 2 10 2 2 2" xfId="14138" xr:uid="{00000000-0005-0000-0000-00003A370000}"/>
    <cellStyle name="Normal 6 2 10 2 2 2 3" xfId="29233" xr:uid="{00000000-0005-0000-0000-000031720000}"/>
    <cellStyle name="Normal 6 2 10 2 2 3" xfId="9118" xr:uid="{00000000-0005-0000-0000-00009E230000}"/>
    <cellStyle name="Normal 6 2 10 2 2 3 3" xfId="24216" xr:uid="{00000000-0005-0000-0000-0000985E0000}"/>
    <cellStyle name="Normal 6 2 10 2 2 5" xfId="19203" xr:uid="{00000000-0005-0000-0000-0000034B0000}"/>
    <cellStyle name="Normal 6 2 10 2 3" xfId="5757" xr:uid="{00000000-0005-0000-0000-00007D160000}"/>
    <cellStyle name="Normal 6 2 10 2 3 2" xfId="15809" xr:uid="{00000000-0005-0000-0000-0000C13D0000}"/>
    <cellStyle name="Normal 6 2 10 2 3 2 3" xfId="30904" xr:uid="{00000000-0005-0000-0000-0000B8780000}"/>
    <cellStyle name="Normal 6 2 10 2 3 3" xfId="10789" xr:uid="{00000000-0005-0000-0000-0000252A0000}"/>
    <cellStyle name="Normal 6 2 10 2 3 3 3" xfId="25887" xr:uid="{00000000-0005-0000-0000-00001F650000}"/>
    <cellStyle name="Normal 6 2 10 2 3 5" xfId="20874" xr:uid="{00000000-0005-0000-0000-00008A510000}"/>
    <cellStyle name="Normal 6 2 10 2 4" xfId="12467" xr:uid="{00000000-0005-0000-0000-0000B3300000}"/>
    <cellStyle name="Normal 6 2 10 2 4 3" xfId="27562" xr:uid="{00000000-0005-0000-0000-0000AA6B0000}"/>
    <cellStyle name="Normal 6 2 10 2 5" xfId="7446" xr:uid="{00000000-0005-0000-0000-0000161D0000}"/>
    <cellStyle name="Normal 6 2 10 2 5 3" xfId="22545" xr:uid="{00000000-0005-0000-0000-000011580000}"/>
    <cellStyle name="Normal 6 2 10 2 7" xfId="17532" xr:uid="{00000000-0005-0000-0000-00007C440000}"/>
    <cellStyle name="Normal 6 2 10 3" xfId="3228" xr:uid="{00000000-0005-0000-0000-00009C0C0000}"/>
    <cellStyle name="Normal 6 2 10 3 2" xfId="13302" xr:uid="{00000000-0005-0000-0000-0000F6330000}"/>
    <cellStyle name="Normal 6 2 10 3 2 3" xfId="28397" xr:uid="{00000000-0005-0000-0000-0000ED6E0000}"/>
    <cellStyle name="Normal 6 2 10 3 3" xfId="8282" xr:uid="{00000000-0005-0000-0000-00005A200000}"/>
    <cellStyle name="Normal 6 2 10 3 3 3" xfId="23380" xr:uid="{00000000-0005-0000-0000-0000545B0000}"/>
    <cellStyle name="Normal 6 2 10 3 5" xfId="18367" xr:uid="{00000000-0005-0000-0000-0000BF470000}"/>
    <cellStyle name="Normal 6 2 10 4" xfId="4921" xr:uid="{00000000-0005-0000-0000-000039130000}"/>
    <cellStyle name="Normal 6 2 10 4 2" xfId="14973" xr:uid="{00000000-0005-0000-0000-00007D3A0000}"/>
    <cellStyle name="Normal 6 2 10 4 2 3" xfId="30068" xr:uid="{00000000-0005-0000-0000-000074750000}"/>
    <cellStyle name="Normal 6 2 10 4 3" xfId="9953" xr:uid="{00000000-0005-0000-0000-0000E1260000}"/>
    <cellStyle name="Normal 6 2 10 4 3 3" xfId="25051" xr:uid="{00000000-0005-0000-0000-0000DB610000}"/>
    <cellStyle name="Normal 6 2 10 4 5" xfId="20038" xr:uid="{00000000-0005-0000-0000-0000464E0000}"/>
    <cellStyle name="Normal 6 2 10 5" xfId="11631" xr:uid="{00000000-0005-0000-0000-00006F2D0000}"/>
    <cellStyle name="Normal 6 2 10 5 3" xfId="26726" xr:uid="{00000000-0005-0000-0000-000066680000}"/>
    <cellStyle name="Normal 6 2 10 6" xfId="6610" xr:uid="{00000000-0005-0000-0000-0000D2190000}"/>
    <cellStyle name="Normal 6 2 10 6 3" xfId="21709" xr:uid="{00000000-0005-0000-0000-0000CD540000}"/>
    <cellStyle name="Normal 6 2 10 8" xfId="16696" xr:uid="{00000000-0005-0000-0000-000038410000}"/>
    <cellStyle name="Normal 6 2 11" xfId="1956" xr:uid="{00000000-0005-0000-0000-0000A4070000}"/>
    <cellStyle name="Normal 6 2 11 2" xfId="3647" xr:uid="{00000000-0005-0000-0000-00003F0E0000}"/>
    <cellStyle name="Normal 6 2 11 2 2" xfId="13720" xr:uid="{00000000-0005-0000-0000-000098350000}"/>
    <cellStyle name="Normal 6 2 11 2 2 3" xfId="28815" xr:uid="{00000000-0005-0000-0000-00008F700000}"/>
    <cellStyle name="Normal 6 2 11 2 3" xfId="8700" xr:uid="{00000000-0005-0000-0000-0000FC210000}"/>
    <cellStyle name="Normal 6 2 11 2 3 3" xfId="23798" xr:uid="{00000000-0005-0000-0000-0000F65C0000}"/>
    <cellStyle name="Normal 6 2 11 2 5" xfId="18785" xr:uid="{00000000-0005-0000-0000-000061490000}"/>
    <cellStyle name="Normal 6 2 11 3" xfId="5339" xr:uid="{00000000-0005-0000-0000-0000DB140000}"/>
    <cellStyle name="Normal 6 2 11 3 2" xfId="15391" xr:uid="{00000000-0005-0000-0000-00001F3C0000}"/>
    <cellStyle name="Normal 6 2 11 3 2 3" xfId="30486" xr:uid="{00000000-0005-0000-0000-000016770000}"/>
    <cellStyle name="Normal 6 2 11 3 3" xfId="10371" xr:uid="{00000000-0005-0000-0000-000083280000}"/>
    <cellStyle name="Normal 6 2 11 3 3 3" xfId="25469" xr:uid="{00000000-0005-0000-0000-00007D630000}"/>
    <cellStyle name="Normal 6 2 11 3 5" xfId="20456" xr:uid="{00000000-0005-0000-0000-0000E84F0000}"/>
    <cellStyle name="Normal 6 2 11 4" xfId="12049" xr:uid="{00000000-0005-0000-0000-0000112F0000}"/>
    <cellStyle name="Normal 6 2 11 4 3" xfId="27144" xr:uid="{00000000-0005-0000-0000-0000086A0000}"/>
    <cellStyle name="Normal 6 2 11 5" xfId="7028" xr:uid="{00000000-0005-0000-0000-0000741B0000}"/>
    <cellStyle name="Normal 6 2 11 5 3" xfId="22127" xr:uid="{00000000-0005-0000-0000-00006F560000}"/>
    <cellStyle name="Normal 6 2 11 7" xfId="17114" xr:uid="{00000000-0005-0000-0000-0000DA420000}"/>
    <cellStyle name="Normal 6 2 12" xfId="2804" xr:uid="{00000000-0005-0000-0000-0000F40A0000}"/>
    <cellStyle name="Normal 6 2 12 2" xfId="12884" xr:uid="{00000000-0005-0000-0000-000054320000}"/>
    <cellStyle name="Normal 6 2 12 2 3" xfId="27979" xr:uid="{00000000-0005-0000-0000-00004B6D0000}"/>
    <cellStyle name="Normal 6 2 12 3" xfId="7864" xr:uid="{00000000-0005-0000-0000-0000B81E0000}"/>
    <cellStyle name="Normal 6 2 12 3 3" xfId="22962" xr:uid="{00000000-0005-0000-0000-0000B2590000}"/>
    <cellStyle name="Normal 6 2 12 5" xfId="17949" xr:uid="{00000000-0005-0000-0000-00001D460000}"/>
    <cellStyle name="Normal 6 2 13" xfId="4499" xr:uid="{00000000-0005-0000-0000-000093110000}"/>
    <cellStyle name="Normal 6 2 13 2" xfId="14555" xr:uid="{00000000-0005-0000-0000-0000DB380000}"/>
    <cellStyle name="Normal 6 2 13 2 3" xfId="29650" xr:uid="{00000000-0005-0000-0000-0000D2730000}"/>
    <cellStyle name="Normal 6 2 13 3" xfId="9535" xr:uid="{00000000-0005-0000-0000-00003F250000}"/>
    <cellStyle name="Normal 6 2 13 3 3" xfId="24633" xr:uid="{00000000-0005-0000-0000-000039600000}"/>
    <cellStyle name="Normal 6 2 13 5" xfId="19620" xr:uid="{00000000-0005-0000-0000-0000A44C0000}"/>
    <cellStyle name="Normal 6 2 14" xfId="11211" xr:uid="{00000000-0005-0000-0000-0000CB2B0000}"/>
    <cellStyle name="Normal 6 2 14 3" xfId="26308" xr:uid="{00000000-0005-0000-0000-0000C4660000}"/>
    <cellStyle name="Normal 6 2 15" xfId="6189" xr:uid="{00000000-0005-0000-0000-00002D180000}"/>
    <cellStyle name="Normal 6 2 15 3" xfId="21291" xr:uid="{00000000-0005-0000-0000-00002B530000}"/>
    <cellStyle name="Normal 6 2 17" xfId="16276" xr:uid="{00000000-0005-0000-0000-0000943F0000}"/>
    <cellStyle name="Normal 6 2 2" xfId="869" xr:uid="{00000000-0005-0000-0000-000065030000}"/>
    <cellStyle name="Normal 6 2 2 2" xfId="2787" xr:uid="{00000000-0005-0000-0000-0000E30A0000}"/>
    <cellStyle name="Normal 6 2 2 2 2" xfId="4476" xr:uid="{00000000-0005-0000-0000-00007C110000}"/>
    <cellStyle name="Normal 6 2 2 2 2 2" xfId="14548" xr:uid="{00000000-0005-0000-0000-0000D4380000}"/>
    <cellStyle name="Normal 6 2 2 2 2 2 3" xfId="29643" xr:uid="{00000000-0005-0000-0000-0000CB730000}"/>
    <cellStyle name="Normal 6 2 2 2 2 3" xfId="9528" xr:uid="{00000000-0005-0000-0000-000038250000}"/>
    <cellStyle name="Normal 6 2 2 2 2 3 3" xfId="24626" xr:uid="{00000000-0005-0000-0000-000032600000}"/>
    <cellStyle name="Normal 6 2 2 2 2 5" xfId="19613" xr:uid="{00000000-0005-0000-0000-00009D4C0000}"/>
    <cellStyle name="Normal 6 2 2 2 3" xfId="6167" xr:uid="{00000000-0005-0000-0000-000017180000}"/>
    <cellStyle name="Normal 6 2 2 2 3 2" xfId="16219" xr:uid="{00000000-0005-0000-0000-00005B3F0000}"/>
    <cellStyle name="Normal 6 2 2 2 3 3" xfId="11199" xr:uid="{00000000-0005-0000-0000-0000BF2B0000}"/>
    <cellStyle name="Normal 6 2 2 2 3 3 3" xfId="26297" xr:uid="{00000000-0005-0000-0000-0000B9660000}"/>
    <cellStyle name="Normal 6 2 2 2 3 5" xfId="21284" xr:uid="{00000000-0005-0000-0000-000024530000}"/>
    <cellStyle name="Normal 6 2 2 2 4" xfId="12877" xr:uid="{00000000-0005-0000-0000-00004D320000}"/>
    <cellStyle name="Normal 6 2 2 2 4 3" xfId="27972" xr:uid="{00000000-0005-0000-0000-0000446D0000}"/>
    <cellStyle name="Normal 6 2 2 2 5" xfId="7856" xr:uid="{00000000-0005-0000-0000-0000B01E0000}"/>
    <cellStyle name="Normal 6 2 2 2 5 3" xfId="22955" xr:uid="{00000000-0005-0000-0000-0000AB590000}"/>
    <cellStyle name="Normal 6 2 2 2 7" xfId="17942" xr:uid="{00000000-0005-0000-0000-000016460000}"/>
    <cellStyle name="Normal 6 2 3" xfId="870" xr:uid="{00000000-0005-0000-0000-000066030000}"/>
    <cellStyle name="Normal 6 2 3 10" xfId="6221" xr:uid="{00000000-0005-0000-0000-00004D180000}"/>
    <cellStyle name="Normal 6 2 3 10 3" xfId="21322" xr:uid="{00000000-0005-0000-0000-00004A530000}"/>
    <cellStyle name="Normal 6 2 3 12" xfId="16307" xr:uid="{00000000-0005-0000-0000-0000B33F0000}"/>
    <cellStyle name="Normal 6 2 3 2" xfId="1186" xr:uid="{00000000-0005-0000-0000-0000A2040000}"/>
    <cellStyle name="Normal 6 2 3 2 11" xfId="16361" xr:uid="{00000000-0005-0000-0000-0000E93F0000}"/>
    <cellStyle name="Normal 6 2 3 2 2" xfId="1294" xr:uid="{00000000-0005-0000-0000-00000E050000}"/>
    <cellStyle name="Normal 6 2 3 2 2 10" xfId="16465" xr:uid="{00000000-0005-0000-0000-000051400000}"/>
    <cellStyle name="Normal 6 2 3 2 2 2" xfId="1511" xr:uid="{00000000-0005-0000-0000-0000E7050000}"/>
    <cellStyle name="Normal 6 2 3 2 2 2 2" xfId="1932" xr:uid="{00000000-0005-0000-0000-00008C070000}"/>
    <cellStyle name="Normal 6 2 3 2 2 2 2 2" xfId="2771" xr:uid="{00000000-0005-0000-0000-0000D30A0000}"/>
    <cellStyle name="Normal 6 2 3 2 2 2 2 2 2" xfId="4460" xr:uid="{00000000-0005-0000-0000-00006C110000}"/>
    <cellStyle name="Normal 6 2 3 2 2 2 2 2 2 2" xfId="14533" xr:uid="{00000000-0005-0000-0000-0000C5380000}"/>
    <cellStyle name="Normal 6 2 3 2 2 2 2 2 2 2 3" xfId="29628" xr:uid="{00000000-0005-0000-0000-0000BC730000}"/>
    <cellStyle name="Normal 6 2 3 2 2 2 2 2 2 3" xfId="9513" xr:uid="{00000000-0005-0000-0000-000029250000}"/>
    <cellStyle name="Normal 6 2 3 2 2 2 2 2 2 3 3" xfId="24611" xr:uid="{00000000-0005-0000-0000-000023600000}"/>
    <cellStyle name="Normal 6 2 3 2 2 2 2 2 2 5" xfId="19598" xr:uid="{00000000-0005-0000-0000-00008E4C0000}"/>
    <cellStyle name="Normal 6 2 3 2 2 2 2 2 3" xfId="6152" xr:uid="{00000000-0005-0000-0000-000008180000}"/>
    <cellStyle name="Normal 6 2 3 2 2 2 2 2 3 2" xfId="16204" xr:uid="{00000000-0005-0000-0000-00004C3F0000}"/>
    <cellStyle name="Normal 6 2 3 2 2 2 2 2 3 3" xfId="11184" xr:uid="{00000000-0005-0000-0000-0000B02B0000}"/>
    <cellStyle name="Normal 6 2 3 2 2 2 2 2 3 3 3" xfId="26282" xr:uid="{00000000-0005-0000-0000-0000AA660000}"/>
    <cellStyle name="Normal 6 2 3 2 2 2 2 2 3 5" xfId="21269" xr:uid="{00000000-0005-0000-0000-000015530000}"/>
    <cellStyle name="Normal 6 2 3 2 2 2 2 2 4" xfId="12862" xr:uid="{00000000-0005-0000-0000-00003E320000}"/>
    <cellStyle name="Normal 6 2 3 2 2 2 2 2 4 3" xfId="27957" xr:uid="{00000000-0005-0000-0000-0000356D0000}"/>
    <cellStyle name="Normal 6 2 3 2 2 2 2 2 5" xfId="7841" xr:uid="{00000000-0005-0000-0000-0000A11E0000}"/>
    <cellStyle name="Normal 6 2 3 2 2 2 2 2 5 3" xfId="22940" xr:uid="{00000000-0005-0000-0000-00009C590000}"/>
    <cellStyle name="Normal 6 2 3 2 2 2 2 2 7" xfId="17927" xr:uid="{00000000-0005-0000-0000-000007460000}"/>
    <cellStyle name="Normal 6 2 3 2 2 2 2 3" xfId="3623" xr:uid="{00000000-0005-0000-0000-0000270E0000}"/>
    <cellStyle name="Normal 6 2 3 2 2 2 2 3 2" xfId="13697" xr:uid="{00000000-0005-0000-0000-000081350000}"/>
    <cellStyle name="Normal 6 2 3 2 2 2 2 3 2 3" xfId="28792" xr:uid="{00000000-0005-0000-0000-000078700000}"/>
    <cellStyle name="Normal 6 2 3 2 2 2 2 3 3" xfId="8677" xr:uid="{00000000-0005-0000-0000-0000E5210000}"/>
    <cellStyle name="Normal 6 2 3 2 2 2 2 3 3 3" xfId="23775" xr:uid="{00000000-0005-0000-0000-0000DF5C0000}"/>
    <cellStyle name="Normal 6 2 3 2 2 2 2 3 5" xfId="18762" xr:uid="{00000000-0005-0000-0000-00004A490000}"/>
    <cellStyle name="Normal 6 2 3 2 2 2 2 4" xfId="5316" xr:uid="{00000000-0005-0000-0000-0000C4140000}"/>
    <cellStyle name="Normal 6 2 3 2 2 2 2 4 2" xfId="15368" xr:uid="{00000000-0005-0000-0000-0000083C0000}"/>
    <cellStyle name="Normal 6 2 3 2 2 2 2 4 2 3" xfId="30463" xr:uid="{00000000-0005-0000-0000-0000FF760000}"/>
    <cellStyle name="Normal 6 2 3 2 2 2 2 4 3" xfId="10348" xr:uid="{00000000-0005-0000-0000-00006C280000}"/>
    <cellStyle name="Normal 6 2 3 2 2 2 2 4 3 3" xfId="25446" xr:uid="{00000000-0005-0000-0000-000066630000}"/>
    <cellStyle name="Normal 6 2 3 2 2 2 2 4 5" xfId="20433" xr:uid="{00000000-0005-0000-0000-0000D14F0000}"/>
    <cellStyle name="Normal 6 2 3 2 2 2 2 5" xfId="12026" xr:uid="{00000000-0005-0000-0000-0000FA2E0000}"/>
    <cellStyle name="Normal 6 2 3 2 2 2 2 5 3" xfId="27121" xr:uid="{00000000-0005-0000-0000-0000F1690000}"/>
    <cellStyle name="Normal 6 2 3 2 2 2 2 6" xfId="7005" xr:uid="{00000000-0005-0000-0000-00005D1B0000}"/>
    <cellStyle name="Normal 6 2 3 2 2 2 2 6 3" xfId="22104" xr:uid="{00000000-0005-0000-0000-000058560000}"/>
    <cellStyle name="Normal 6 2 3 2 2 2 2 8" xfId="17091" xr:uid="{00000000-0005-0000-0000-0000C3420000}"/>
    <cellStyle name="Normal 6 2 3 2 2 2 3" xfId="2353" xr:uid="{00000000-0005-0000-0000-000031090000}"/>
    <cellStyle name="Normal 6 2 3 2 2 2 3 2" xfId="4042" xr:uid="{00000000-0005-0000-0000-0000CA0F0000}"/>
    <cellStyle name="Normal 6 2 3 2 2 2 3 2 2" xfId="14115" xr:uid="{00000000-0005-0000-0000-000023370000}"/>
    <cellStyle name="Normal 6 2 3 2 2 2 3 2 2 3" xfId="29210" xr:uid="{00000000-0005-0000-0000-00001A720000}"/>
    <cellStyle name="Normal 6 2 3 2 2 2 3 2 3" xfId="9095" xr:uid="{00000000-0005-0000-0000-000087230000}"/>
    <cellStyle name="Normal 6 2 3 2 2 2 3 2 3 3" xfId="24193" xr:uid="{00000000-0005-0000-0000-0000815E0000}"/>
    <cellStyle name="Normal 6 2 3 2 2 2 3 2 5" xfId="19180" xr:uid="{00000000-0005-0000-0000-0000EC4A0000}"/>
    <cellStyle name="Normal 6 2 3 2 2 2 3 3" xfId="5734" xr:uid="{00000000-0005-0000-0000-000066160000}"/>
    <cellStyle name="Normal 6 2 3 2 2 2 3 3 2" xfId="15786" xr:uid="{00000000-0005-0000-0000-0000AA3D0000}"/>
    <cellStyle name="Normal 6 2 3 2 2 2 3 3 2 3" xfId="30881" xr:uid="{00000000-0005-0000-0000-0000A1780000}"/>
    <cellStyle name="Normal 6 2 3 2 2 2 3 3 3" xfId="10766" xr:uid="{00000000-0005-0000-0000-00000E2A0000}"/>
    <cellStyle name="Normal 6 2 3 2 2 2 3 3 3 3" xfId="25864" xr:uid="{00000000-0005-0000-0000-000008650000}"/>
    <cellStyle name="Normal 6 2 3 2 2 2 3 3 5" xfId="20851" xr:uid="{00000000-0005-0000-0000-000073510000}"/>
    <cellStyle name="Normal 6 2 3 2 2 2 3 4" xfId="12444" xr:uid="{00000000-0005-0000-0000-00009C300000}"/>
    <cellStyle name="Normal 6 2 3 2 2 2 3 4 3" xfId="27539" xr:uid="{00000000-0005-0000-0000-0000936B0000}"/>
    <cellStyle name="Normal 6 2 3 2 2 2 3 5" xfId="7423" xr:uid="{00000000-0005-0000-0000-0000FF1C0000}"/>
    <cellStyle name="Normal 6 2 3 2 2 2 3 5 3" xfId="22522" xr:uid="{00000000-0005-0000-0000-0000FA570000}"/>
    <cellStyle name="Normal 6 2 3 2 2 2 3 7" xfId="17509" xr:uid="{00000000-0005-0000-0000-000065440000}"/>
    <cellStyle name="Normal 6 2 3 2 2 2 4" xfId="3205" xr:uid="{00000000-0005-0000-0000-0000850C0000}"/>
    <cellStyle name="Normal 6 2 3 2 2 2 4 2" xfId="13279" xr:uid="{00000000-0005-0000-0000-0000DF330000}"/>
    <cellStyle name="Normal 6 2 3 2 2 2 4 2 3" xfId="28374" xr:uid="{00000000-0005-0000-0000-0000D66E0000}"/>
    <cellStyle name="Normal 6 2 3 2 2 2 4 3" xfId="8259" xr:uid="{00000000-0005-0000-0000-000043200000}"/>
    <cellStyle name="Normal 6 2 3 2 2 2 4 3 3" xfId="23357" xr:uid="{00000000-0005-0000-0000-00003D5B0000}"/>
    <cellStyle name="Normal 6 2 3 2 2 2 4 5" xfId="18344" xr:uid="{00000000-0005-0000-0000-0000A8470000}"/>
    <cellStyle name="Normal 6 2 3 2 2 2 5" xfId="4898" xr:uid="{00000000-0005-0000-0000-000022130000}"/>
    <cellStyle name="Normal 6 2 3 2 2 2 5 2" xfId="14950" xr:uid="{00000000-0005-0000-0000-0000663A0000}"/>
    <cellStyle name="Normal 6 2 3 2 2 2 5 2 3" xfId="30045" xr:uid="{00000000-0005-0000-0000-00005D750000}"/>
    <cellStyle name="Normal 6 2 3 2 2 2 5 3" xfId="9930" xr:uid="{00000000-0005-0000-0000-0000CA260000}"/>
    <cellStyle name="Normal 6 2 3 2 2 2 5 3 3" xfId="25028" xr:uid="{00000000-0005-0000-0000-0000C4610000}"/>
    <cellStyle name="Normal 6 2 3 2 2 2 5 5" xfId="20015" xr:uid="{00000000-0005-0000-0000-00002F4E0000}"/>
    <cellStyle name="Normal 6 2 3 2 2 2 6" xfId="11608" xr:uid="{00000000-0005-0000-0000-0000582D0000}"/>
    <cellStyle name="Normal 6 2 3 2 2 2 6 3" xfId="26703" xr:uid="{00000000-0005-0000-0000-00004F680000}"/>
    <cellStyle name="Normal 6 2 3 2 2 2 7" xfId="6587" xr:uid="{00000000-0005-0000-0000-0000BB190000}"/>
    <cellStyle name="Normal 6 2 3 2 2 2 7 3" xfId="21686" xr:uid="{00000000-0005-0000-0000-0000B6540000}"/>
    <cellStyle name="Normal 6 2 3 2 2 2 9" xfId="16673" xr:uid="{00000000-0005-0000-0000-000021410000}"/>
    <cellStyle name="Normal 6 2 3 2 2 3" xfId="1724" xr:uid="{00000000-0005-0000-0000-0000BC060000}"/>
    <cellStyle name="Normal 6 2 3 2 2 3 2" xfId="2563" xr:uid="{00000000-0005-0000-0000-0000030A0000}"/>
    <cellStyle name="Normal 6 2 3 2 2 3 2 2" xfId="4252" xr:uid="{00000000-0005-0000-0000-00009C100000}"/>
    <cellStyle name="Normal 6 2 3 2 2 3 2 2 2" xfId="14325" xr:uid="{00000000-0005-0000-0000-0000F5370000}"/>
    <cellStyle name="Normal 6 2 3 2 2 3 2 2 2 3" xfId="29420" xr:uid="{00000000-0005-0000-0000-0000EC720000}"/>
    <cellStyle name="Normal 6 2 3 2 2 3 2 2 3" xfId="9305" xr:uid="{00000000-0005-0000-0000-000059240000}"/>
    <cellStyle name="Normal 6 2 3 2 2 3 2 2 3 3" xfId="24403" xr:uid="{00000000-0005-0000-0000-0000535F0000}"/>
    <cellStyle name="Normal 6 2 3 2 2 3 2 2 5" xfId="19390" xr:uid="{00000000-0005-0000-0000-0000BE4B0000}"/>
    <cellStyle name="Normal 6 2 3 2 2 3 2 3" xfId="5944" xr:uid="{00000000-0005-0000-0000-000038170000}"/>
    <cellStyle name="Normal 6 2 3 2 2 3 2 3 2" xfId="15996" xr:uid="{00000000-0005-0000-0000-00007C3E0000}"/>
    <cellStyle name="Normal 6 2 3 2 2 3 2 3 2 3" xfId="31091" xr:uid="{00000000-0005-0000-0000-000073790000}"/>
    <cellStyle name="Normal 6 2 3 2 2 3 2 3 3" xfId="10976" xr:uid="{00000000-0005-0000-0000-0000E02A0000}"/>
    <cellStyle name="Normal 6 2 3 2 2 3 2 3 3 3" xfId="26074" xr:uid="{00000000-0005-0000-0000-0000DA650000}"/>
    <cellStyle name="Normal 6 2 3 2 2 3 2 3 5" xfId="21061" xr:uid="{00000000-0005-0000-0000-000045520000}"/>
    <cellStyle name="Normal 6 2 3 2 2 3 2 4" xfId="12654" xr:uid="{00000000-0005-0000-0000-00006E310000}"/>
    <cellStyle name="Normal 6 2 3 2 2 3 2 4 3" xfId="27749" xr:uid="{00000000-0005-0000-0000-0000656C0000}"/>
    <cellStyle name="Normal 6 2 3 2 2 3 2 5" xfId="7633" xr:uid="{00000000-0005-0000-0000-0000D11D0000}"/>
    <cellStyle name="Normal 6 2 3 2 2 3 2 5 3" xfId="22732" xr:uid="{00000000-0005-0000-0000-0000CC580000}"/>
    <cellStyle name="Normal 6 2 3 2 2 3 2 7" xfId="17719" xr:uid="{00000000-0005-0000-0000-000037450000}"/>
    <cellStyle name="Normal 6 2 3 2 2 3 3" xfId="3415" xr:uid="{00000000-0005-0000-0000-0000570D0000}"/>
    <cellStyle name="Normal 6 2 3 2 2 3 3 2" xfId="13489" xr:uid="{00000000-0005-0000-0000-0000B1340000}"/>
    <cellStyle name="Normal 6 2 3 2 2 3 3 2 3" xfId="28584" xr:uid="{00000000-0005-0000-0000-0000A86F0000}"/>
    <cellStyle name="Normal 6 2 3 2 2 3 3 3" xfId="8469" xr:uid="{00000000-0005-0000-0000-000015210000}"/>
    <cellStyle name="Normal 6 2 3 2 2 3 3 3 3" xfId="23567" xr:uid="{00000000-0005-0000-0000-00000F5C0000}"/>
    <cellStyle name="Normal 6 2 3 2 2 3 3 5" xfId="18554" xr:uid="{00000000-0005-0000-0000-00007A480000}"/>
    <cellStyle name="Normal 6 2 3 2 2 3 4" xfId="5108" xr:uid="{00000000-0005-0000-0000-0000F4130000}"/>
    <cellStyle name="Normal 6 2 3 2 2 3 4 2" xfId="15160" xr:uid="{00000000-0005-0000-0000-0000383B0000}"/>
    <cellStyle name="Normal 6 2 3 2 2 3 4 2 3" xfId="30255" xr:uid="{00000000-0005-0000-0000-00002F760000}"/>
    <cellStyle name="Normal 6 2 3 2 2 3 4 3" xfId="10140" xr:uid="{00000000-0005-0000-0000-00009C270000}"/>
    <cellStyle name="Normal 6 2 3 2 2 3 4 3 3" xfId="25238" xr:uid="{00000000-0005-0000-0000-000096620000}"/>
    <cellStyle name="Normal 6 2 3 2 2 3 4 5" xfId="20225" xr:uid="{00000000-0005-0000-0000-0000014F0000}"/>
    <cellStyle name="Normal 6 2 3 2 2 3 5" xfId="11818" xr:uid="{00000000-0005-0000-0000-00002A2E0000}"/>
    <cellStyle name="Normal 6 2 3 2 2 3 5 3" xfId="26913" xr:uid="{00000000-0005-0000-0000-000021690000}"/>
    <cellStyle name="Normal 6 2 3 2 2 3 6" xfId="6797" xr:uid="{00000000-0005-0000-0000-00008D1A0000}"/>
    <cellStyle name="Normal 6 2 3 2 2 3 6 3" xfId="21896" xr:uid="{00000000-0005-0000-0000-000088550000}"/>
    <cellStyle name="Normal 6 2 3 2 2 3 8" xfId="16883" xr:uid="{00000000-0005-0000-0000-0000F3410000}"/>
    <cellStyle name="Normal 6 2 3 2 2 4" xfId="2145" xr:uid="{00000000-0005-0000-0000-000061080000}"/>
    <cellStyle name="Normal 6 2 3 2 2 4 2" xfId="3834" xr:uid="{00000000-0005-0000-0000-0000FA0E0000}"/>
    <cellStyle name="Normal 6 2 3 2 2 4 2 2" xfId="13907" xr:uid="{00000000-0005-0000-0000-000053360000}"/>
    <cellStyle name="Normal 6 2 3 2 2 4 2 2 3" xfId="29002" xr:uid="{00000000-0005-0000-0000-00004A710000}"/>
    <cellStyle name="Normal 6 2 3 2 2 4 2 3" xfId="8887" xr:uid="{00000000-0005-0000-0000-0000B7220000}"/>
    <cellStyle name="Normal 6 2 3 2 2 4 2 3 3" xfId="23985" xr:uid="{00000000-0005-0000-0000-0000B15D0000}"/>
    <cellStyle name="Normal 6 2 3 2 2 4 2 5" xfId="18972" xr:uid="{00000000-0005-0000-0000-00001C4A0000}"/>
    <cellStyle name="Normal 6 2 3 2 2 4 3" xfId="5526" xr:uid="{00000000-0005-0000-0000-000096150000}"/>
    <cellStyle name="Normal 6 2 3 2 2 4 3 2" xfId="15578" xr:uid="{00000000-0005-0000-0000-0000DA3C0000}"/>
    <cellStyle name="Normal 6 2 3 2 2 4 3 2 3" xfId="30673" xr:uid="{00000000-0005-0000-0000-0000D1770000}"/>
    <cellStyle name="Normal 6 2 3 2 2 4 3 3" xfId="10558" xr:uid="{00000000-0005-0000-0000-00003E290000}"/>
    <cellStyle name="Normal 6 2 3 2 2 4 3 3 3" xfId="25656" xr:uid="{00000000-0005-0000-0000-000038640000}"/>
    <cellStyle name="Normal 6 2 3 2 2 4 3 5" xfId="20643" xr:uid="{00000000-0005-0000-0000-0000A3500000}"/>
    <cellStyle name="Normal 6 2 3 2 2 4 4" xfId="12236" xr:uid="{00000000-0005-0000-0000-0000CC2F0000}"/>
    <cellStyle name="Normal 6 2 3 2 2 4 4 3" xfId="27331" xr:uid="{00000000-0005-0000-0000-0000C36A0000}"/>
    <cellStyle name="Normal 6 2 3 2 2 4 5" xfId="7215" xr:uid="{00000000-0005-0000-0000-00002F1C0000}"/>
    <cellStyle name="Normal 6 2 3 2 2 4 5 3" xfId="22314" xr:uid="{00000000-0005-0000-0000-00002A570000}"/>
    <cellStyle name="Normal 6 2 3 2 2 4 7" xfId="17301" xr:uid="{00000000-0005-0000-0000-000095430000}"/>
    <cellStyle name="Normal 6 2 3 2 2 5" xfId="2997" xr:uid="{00000000-0005-0000-0000-0000B50B0000}"/>
    <cellStyle name="Normal 6 2 3 2 2 5 2" xfId="13071" xr:uid="{00000000-0005-0000-0000-00000F330000}"/>
    <cellStyle name="Normal 6 2 3 2 2 5 2 3" xfId="28166" xr:uid="{00000000-0005-0000-0000-0000066E0000}"/>
    <cellStyle name="Normal 6 2 3 2 2 5 3" xfId="8051" xr:uid="{00000000-0005-0000-0000-0000731F0000}"/>
    <cellStyle name="Normal 6 2 3 2 2 5 3 3" xfId="23149" xr:uid="{00000000-0005-0000-0000-00006D5A0000}"/>
    <cellStyle name="Normal 6 2 3 2 2 5 5" xfId="18136" xr:uid="{00000000-0005-0000-0000-0000D8460000}"/>
    <cellStyle name="Normal 6 2 3 2 2 6" xfId="4690" xr:uid="{00000000-0005-0000-0000-000052120000}"/>
    <cellStyle name="Normal 6 2 3 2 2 6 2" xfId="14742" xr:uid="{00000000-0005-0000-0000-000096390000}"/>
    <cellStyle name="Normal 6 2 3 2 2 6 2 3" xfId="29837" xr:uid="{00000000-0005-0000-0000-00008D740000}"/>
    <cellStyle name="Normal 6 2 3 2 2 6 3" xfId="9722" xr:uid="{00000000-0005-0000-0000-0000FA250000}"/>
    <cellStyle name="Normal 6 2 3 2 2 6 3 3" xfId="24820" xr:uid="{00000000-0005-0000-0000-0000F4600000}"/>
    <cellStyle name="Normal 6 2 3 2 2 6 5" xfId="19807" xr:uid="{00000000-0005-0000-0000-00005F4D0000}"/>
    <cellStyle name="Normal 6 2 3 2 2 7" xfId="11400" xr:uid="{00000000-0005-0000-0000-0000882C0000}"/>
    <cellStyle name="Normal 6 2 3 2 2 7 3" xfId="26495" xr:uid="{00000000-0005-0000-0000-00007F670000}"/>
    <cellStyle name="Normal 6 2 3 2 2 8" xfId="6379" xr:uid="{00000000-0005-0000-0000-0000EB180000}"/>
    <cellStyle name="Normal 6 2 3 2 2 8 3" xfId="21478" xr:uid="{00000000-0005-0000-0000-0000E6530000}"/>
    <cellStyle name="Normal 6 2 3 2 3" xfId="1407" xr:uid="{00000000-0005-0000-0000-00007F050000}"/>
    <cellStyle name="Normal 6 2 3 2 3 2" xfId="1828" xr:uid="{00000000-0005-0000-0000-000024070000}"/>
    <cellStyle name="Normal 6 2 3 2 3 2 2" xfId="2667" xr:uid="{00000000-0005-0000-0000-00006B0A0000}"/>
    <cellStyle name="Normal 6 2 3 2 3 2 2 2" xfId="4356" xr:uid="{00000000-0005-0000-0000-000004110000}"/>
    <cellStyle name="Normal 6 2 3 2 3 2 2 2 2" xfId="14429" xr:uid="{00000000-0005-0000-0000-00005D380000}"/>
    <cellStyle name="Normal 6 2 3 2 3 2 2 2 2 3" xfId="29524" xr:uid="{00000000-0005-0000-0000-000054730000}"/>
    <cellStyle name="Normal 6 2 3 2 3 2 2 2 3" xfId="9409" xr:uid="{00000000-0005-0000-0000-0000C1240000}"/>
    <cellStyle name="Normal 6 2 3 2 3 2 2 2 3 3" xfId="24507" xr:uid="{00000000-0005-0000-0000-0000BB5F0000}"/>
    <cellStyle name="Normal 6 2 3 2 3 2 2 2 5" xfId="19494" xr:uid="{00000000-0005-0000-0000-0000264C0000}"/>
    <cellStyle name="Normal 6 2 3 2 3 2 2 3" xfId="6048" xr:uid="{00000000-0005-0000-0000-0000A0170000}"/>
    <cellStyle name="Normal 6 2 3 2 3 2 2 3 2" xfId="16100" xr:uid="{00000000-0005-0000-0000-0000E43E0000}"/>
    <cellStyle name="Normal 6 2 3 2 3 2 2 3 2 3" xfId="31195" xr:uid="{00000000-0005-0000-0000-0000DB790000}"/>
    <cellStyle name="Normal 6 2 3 2 3 2 2 3 3" xfId="11080" xr:uid="{00000000-0005-0000-0000-0000482B0000}"/>
    <cellStyle name="Normal 6 2 3 2 3 2 2 3 3 3" xfId="26178" xr:uid="{00000000-0005-0000-0000-000042660000}"/>
    <cellStyle name="Normal 6 2 3 2 3 2 2 3 5" xfId="21165" xr:uid="{00000000-0005-0000-0000-0000AD520000}"/>
    <cellStyle name="Normal 6 2 3 2 3 2 2 4" xfId="12758" xr:uid="{00000000-0005-0000-0000-0000D6310000}"/>
    <cellStyle name="Normal 6 2 3 2 3 2 2 4 3" xfId="27853" xr:uid="{00000000-0005-0000-0000-0000CD6C0000}"/>
    <cellStyle name="Normal 6 2 3 2 3 2 2 5" xfId="7737" xr:uid="{00000000-0005-0000-0000-0000391E0000}"/>
    <cellStyle name="Normal 6 2 3 2 3 2 2 5 3" xfId="22836" xr:uid="{00000000-0005-0000-0000-000034590000}"/>
    <cellStyle name="Normal 6 2 3 2 3 2 2 7" xfId="17823" xr:uid="{00000000-0005-0000-0000-00009F450000}"/>
    <cellStyle name="Normal 6 2 3 2 3 2 3" xfId="3519" xr:uid="{00000000-0005-0000-0000-0000BF0D0000}"/>
    <cellStyle name="Normal 6 2 3 2 3 2 3 2" xfId="13593" xr:uid="{00000000-0005-0000-0000-000019350000}"/>
    <cellStyle name="Normal 6 2 3 2 3 2 3 2 3" xfId="28688" xr:uid="{00000000-0005-0000-0000-000010700000}"/>
    <cellStyle name="Normal 6 2 3 2 3 2 3 3" xfId="8573" xr:uid="{00000000-0005-0000-0000-00007D210000}"/>
    <cellStyle name="Normal 6 2 3 2 3 2 3 3 3" xfId="23671" xr:uid="{00000000-0005-0000-0000-0000775C0000}"/>
    <cellStyle name="Normal 6 2 3 2 3 2 3 5" xfId="18658" xr:uid="{00000000-0005-0000-0000-0000E2480000}"/>
    <cellStyle name="Normal 6 2 3 2 3 2 4" xfId="5212" xr:uid="{00000000-0005-0000-0000-00005C140000}"/>
    <cellStyle name="Normal 6 2 3 2 3 2 4 2" xfId="15264" xr:uid="{00000000-0005-0000-0000-0000A03B0000}"/>
    <cellStyle name="Normal 6 2 3 2 3 2 4 2 3" xfId="30359" xr:uid="{00000000-0005-0000-0000-000097760000}"/>
    <cellStyle name="Normal 6 2 3 2 3 2 4 3" xfId="10244" xr:uid="{00000000-0005-0000-0000-000004280000}"/>
    <cellStyle name="Normal 6 2 3 2 3 2 4 3 3" xfId="25342" xr:uid="{00000000-0005-0000-0000-0000FE620000}"/>
    <cellStyle name="Normal 6 2 3 2 3 2 4 5" xfId="20329" xr:uid="{00000000-0005-0000-0000-0000694F0000}"/>
    <cellStyle name="Normal 6 2 3 2 3 2 5" xfId="11922" xr:uid="{00000000-0005-0000-0000-0000922E0000}"/>
    <cellStyle name="Normal 6 2 3 2 3 2 5 3" xfId="27017" xr:uid="{00000000-0005-0000-0000-000089690000}"/>
    <cellStyle name="Normal 6 2 3 2 3 2 6" xfId="6901" xr:uid="{00000000-0005-0000-0000-0000F51A0000}"/>
    <cellStyle name="Normal 6 2 3 2 3 2 6 3" xfId="22000" xr:uid="{00000000-0005-0000-0000-0000F0550000}"/>
    <cellStyle name="Normal 6 2 3 2 3 2 8" xfId="16987" xr:uid="{00000000-0005-0000-0000-00005B420000}"/>
    <cellStyle name="Normal 6 2 3 2 3 3" xfId="2249" xr:uid="{00000000-0005-0000-0000-0000C9080000}"/>
    <cellStyle name="Normal 6 2 3 2 3 3 2" xfId="3938" xr:uid="{00000000-0005-0000-0000-0000620F0000}"/>
    <cellStyle name="Normal 6 2 3 2 3 3 2 2" xfId="14011" xr:uid="{00000000-0005-0000-0000-0000BB360000}"/>
    <cellStyle name="Normal 6 2 3 2 3 3 2 2 3" xfId="29106" xr:uid="{00000000-0005-0000-0000-0000B2710000}"/>
    <cellStyle name="Normal 6 2 3 2 3 3 2 3" xfId="8991" xr:uid="{00000000-0005-0000-0000-00001F230000}"/>
    <cellStyle name="Normal 6 2 3 2 3 3 2 3 3" xfId="24089" xr:uid="{00000000-0005-0000-0000-0000195E0000}"/>
    <cellStyle name="Normal 6 2 3 2 3 3 2 5" xfId="19076" xr:uid="{00000000-0005-0000-0000-0000844A0000}"/>
    <cellStyle name="Normal 6 2 3 2 3 3 3" xfId="5630" xr:uid="{00000000-0005-0000-0000-0000FE150000}"/>
    <cellStyle name="Normal 6 2 3 2 3 3 3 2" xfId="15682" xr:uid="{00000000-0005-0000-0000-0000423D0000}"/>
    <cellStyle name="Normal 6 2 3 2 3 3 3 2 3" xfId="30777" xr:uid="{00000000-0005-0000-0000-000039780000}"/>
    <cellStyle name="Normal 6 2 3 2 3 3 3 3" xfId="10662" xr:uid="{00000000-0005-0000-0000-0000A6290000}"/>
    <cellStyle name="Normal 6 2 3 2 3 3 3 3 3" xfId="25760" xr:uid="{00000000-0005-0000-0000-0000A0640000}"/>
    <cellStyle name="Normal 6 2 3 2 3 3 3 5" xfId="20747" xr:uid="{00000000-0005-0000-0000-00000B510000}"/>
    <cellStyle name="Normal 6 2 3 2 3 3 4" xfId="12340" xr:uid="{00000000-0005-0000-0000-000034300000}"/>
    <cellStyle name="Normal 6 2 3 2 3 3 4 3" xfId="27435" xr:uid="{00000000-0005-0000-0000-00002B6B0000}"/>
    <cellStyle name="Normal 6 2 3 2 3 3 5" xfId="7319" xr:uid="{00000000-0005-0000-0000-0000971C0000}"/>
    <cellStyle name="Normal 6 2 3 2 3 3 5 3" xfId="22418" xr:uid="{00000000-0005-0000-0000-000092570000}"/>
    <cellStyle name="Normal 6 2 3 2 3 3 7" xfId="17405" xr:uid="{00000000-0005-0000-0000-0000FD430000}"/>
    <cellStyle name="Normal 6 2 3 2 3 4" xfId="3101" xr:uid="{00000000-0005-0000-0000-00001D0C0000}"/>
    <cellStyle name="Normal 6 2 3 2 3 4 2" xfId="13175" xr:uid="{00000000-0005-0000-0000-000077330000}"/>
    <cellStyle name="Normal 6 2 3 2 3 4 2 3" xfId="28270" xr:uid="{00000000-0005-0000-0000-00006E6E0000}"/>
    <cellStyle name="Normal 6 2 3 2 3 4 3" xfId="8155" xr:uid="{00000000-0005-0000-0000-0000DB1F0000}"/>
    <cellStyle name="Normal 6 2 3 2 3 4 3 3" xfId="23253" xr:uid="{00000000-0005-0000-0000-0000D55A0000}"/>
    <cellStyle name="Normal 6 2 3 2 3 4 5" xfId="18240" xr:uid="{00000000-0005-0000-0000-000040470000}"/>
    <cellStyle name="Normal 6 2 3 2 3 5" xfId="4794" xr:uid="{00000000-0005-0000-0000-0000BA120000}"/>
    <cellStyle name="Normal 6 2 3 2 3 5 2" xfId="14846" xr:uid="{00000000-0005-0000-0000-0000FE390000}"/>
    <cellStyle name="Normal 6 2 3 2 3 5 2 3" xfId="29941" xr:uid="{00000000-0005-0000-0000-0000F5740000}"/>
    <cellStyle name="Normal 6 2 3 2 3 5 3" xfId="9826" xr:uid="{00000000-0005-0000-0000-000062260000}"/>
    <cellStyle name="Normal 6 2 3 2 3 5 3 3" xfId="24924" xr:uid="{00000000-0005-0000-0000-00005C610000}"/>
    <cellStyle name="Normal 6 2 3 2 3 5 5" xfId="19911" xr:uid="{00000000-0005-0000-0000-0000C74D0000}"/>
    <cellStyle name="Normal 6 2 3 2 3 6" xfId="11504" xr:uid="{00000000-0005-0000-0000-0000F02C0000}"/>
    <cellStyle name="Normal 6 2 3 2 3 6 3" xfId="26599" xr:uid="{00000000-0005-0000-0000-0000E7670000}"/>
    <cellStyle name="Normal 6 2 3 2 3 7" xfId="6483" xr:uid="{00000000-0005-0000-0000-000053190000}"/>
    <cellStyle name="Normal 6 2 3 2 3 7 3" xfId="21582" xr:uid="{00000000-0005-0000-0000-00004E540000}"/>
    <cellStyle name="Normal 6 2 3 2 3 9" xfId="16569" xr:uid="{00000000-0005-0000-0000-0000B9400000}"/>
    <cellStyle name="Normal 6 2 3 2 4" xfId="1620" xr:uid="{00000000-0005-0000-0000-000054060000}"/>
    <cellStyle name="Normal 6 2 3 2 4 2" xfId="2459" xr:uid="{00000000-0005-0000-0000-00009B090000}"/>
    <cellStyle name="Normal 6 2 3 2 4 2 2" xfId="4148" xr:uid="{00000000-0005-0000-0000-000034100000}"/>
    <cellStyle name="Normal 6 2 3 2 4 2 2 2" xfId="14221" xr:uid="{00000000-0005-0000-0000-00008D370000}"/>
    <cellStyle name="Normal 6 2 3 2 4 2 2 2 3" xfId="29316" xr:uid="{00000000-0005-0000-0000-000084720000}"/>
    <cellStyle name="Normal 6 2 3 2 4 2 2 3" xfId="9201" xr:uid="{00000000-0005-0000-0000-0000F1230000}"/>
    <cellStyle name="Normal 6 2 3 2 4 2 2 3 3" xfId="24299" xr:uid="{00000000-0005-0000-0000-0000EB5E0000}"/>
    <cellStyle name="Normal 6 2 3 2 4 2 2 5" xfId="19286" xr:uid="{00000000-0005-0000-0000-0000564B0000}"/>
    <cellStyle name="Normal 6 2 3 2 4 2 3" xfId="5840" xr:uid="{00000000-0005-0000-0000-0000D0160000}"/>
    <cellStyle name="Normal 6 2 3 2 4 2 3 2" xfId="15892" xr:uid="{00000000-0005-0000-0000-0000143E0000}"/>
    <cellStyle name="Normal 6 2 3 2 4 2 3 2 3" xfId="30987" xr:uid="{00000000-0005-0000-0000-00000B790000}"/>
    <cellStyle name="Normal 6 2 3 2 4 2 3 3" xfId="10872" xr:uid="{00000000-0005-0000-0000-0000782A0000}"/>
    <cellStyle name="Normal 6 2 3 2 4 2 3 3 3" xfId="25970" xr:uid="{00000000-0005-0000-0000-000072650000}"/>
    <cellStyle name="Normal 6 2 3 2 4 2 3 5" xfId="20957" xr:uid="{00000000-0005-0000-0000-0000DD510000}"/>
    <cellStyle name="Normal 6 2 3 2 4 2 4" xfId="12550" xr:uid="{00000000-0005-0000-0000-000006310000}"/>
    <cellStyle name="Normal 6 2 3 2 4 2 4 3" xfId="27645" xr:uid="{00000000-0005-0000-0000-0000FD6B0000}"/>
    <cellStyle name="Normal 6 2 3 2 4 2 5" xfId="7529" xr:uid="{00000000-0005-0000-0000-0000691D0000}"/>
    <cellStyle name="Normal 6 2 3 2 4 2 5 3" xfId="22628" xr:uid="{00000000-0005-0000-0000-000064580000}"/>
    <cellStyle name="Normal 6 2 3 2 4 2 7" xfId="17615" xr:uid="{00000000-0005-0000-0000-0000CF440000}"/>
    <cellStyle name="Normal 6 2 3 2 4 3" xfId="3311" xr:uid="{00000000-0005-0000-0000-0000EF0C0000}"/>
    <cellStyle name="Normal 6 2 3 2 4 3 2" xfId="13385" xr:uid="{00000000-0005-0000-0000-000049340000}"/>
    <cellStyle name="Normal 6 2 3 2 4 3 2 3" xfId="28480" xr:uid="{00000000-0005-0000-0000-0000406F0000}"/>
    <cellStyle name="Normal 6 2 3 2 4 3 3" xfId="8365" xr:uid="{00000000-0005-0000-0000-0000AD200000}"/>
    <cellStyle name="Normal 6 2 3 2 4 3 3 3" xfId="23463" xr:uid="{00000000-0005-0000-0000-0000A75B0000}"/>
    <cellStyle name="Normal 6 2 3 2 4 3 5" xfId="18450" xr:uid="{00000000-0005-0000-0000-000012480000}"/>
    <cellStyle name="Normal 6 2 3 2 4 4" xfId="5004" xr:uid="{00000000-0005-0000-0000-00008C130000}"/>
    <cellStyle name="Normal 6 2 3 2 4 4 2" xfId="15056" xr:uid="{00000000-0005-0000-0000-0000D03A0000}"/>
    <cellStyle name="Normal 6 2 3 2 4 4 2 3" xfId="30151" xr:uid="{00000000-0005-0000-0000-0000C7750000}"/>
    <cellStyle name="Normal 6 2 3 2 4 4 3" xfId="10036" xr:uid="{00000000-0005-0000-0000-000034270000}"/>
    <cellStyle name="Normal 6 2 3 2 4 4 3 3" xfId="25134" xr:uid="{00000000-0005-0000-0000-00002E620000}"/>
    <cellStyle name="Normal 6 2 3 2 4 4 5" xfId="20121" xr:uid="{00000000-0005-0000-0000-0000994E0000}"/>
    <cellStyle name="Normal 6 2 3 2 4 5" xfId="11714" xr:uid="{00000000-0005-0000-0000-0000C22D0000}"/>
    <cellStyle name="Normal 6 2 3 2 4 5 3" xfId="26809" xr:uid="{00000000-0005-0000-0000-0000B9680000}"/>
    <cellStyle name="Normal 6 2 3 2 4 6" xfId="6693" xr:uid="{00000000-0005-0000-0000-0000251A0000}"/>
    <cellStyle name="Normal 6 2 3 2 4 6 3" xfId="21792" xr:uid="{00000000-0005-0000-0000-000020550000}"/>
    <cellStyle name="Normal 6 2 3 2 4 8" xfId="16779" xr:uid="{00000000-0005-0000-0000-00008B410000}"/>
    <cellStyle name="Normal 6 2 3 2 5" xfId="2041" xr:uid="{00000000-0005-0000-0000-0000F9070000}"/>
    <cellStyle name="Normal 6 2 3 2 5 2" xfId="3730" xr:uid="{00000000-0005-0000-0000-0000920E0000}"/>
    <cellStyle name="Normal 6 2 3 2 5 2 2" xfId="13803" xr:uid="{00000000-0005-0000-0000-0000EB350000}"/>
    <cellStyle name="Normal 6 2 3 2 5 2 2 3" xfId="28898" xr:uid="{00000000-0005-0000-0000-0000E2700000}"/>
    <cellStyle name="Normal 6 2 3 2 5 2 3" xfId="8783" xr:uid="{00000000-0005-0000-0000-00004F220000}"/>
    <cellStyle name="Normal 6 2 3 2 5 2 3 3" xfId="23881" xr:uid="{00000000-0005-0000-0000-0000495D0000}"/>
    <cellStyle name="Normal 6 2 3 2 5 2 5" xfId="18868" xr:uid="{00000000-0005-0000-0000-0000B4490000}"/>
    <cellStyle name="Normal 6 2 3 2 5 3" xfId="5422" xr:uid="{00000000-0005-0000-0000-00002E150000}"/>
    <cellStyle name="Normal 6 2 3 2 5 3 2" xfId="15474" xr:uid="{00000000-0005-0000-0000-0000723C0000}"/>
    <cellStyle name="Normal 6 2 3 2 5 3 2 3" xfId="30569" xr:uid="{00000000-0005-0000-0000-000069770000}"/>
    <cellStyle name="Normal 6 2 3 2 5 3 3" xfId="10454" xr:uid="{00000000-0005-0000-0000-0000D6280000}"/>
    <cellStyle name="Normal 6 2 3 2 5 3 3 3" xfId="25552" xr:uid="{00000000-0005-0000-0000-0000D0630000}"/>
    <cellStyle name="Normal 6 2 3 2 5 3 5" xfId="20539" xr:uid="{00000000-0005-0000-0000-00003B500000}"/>
    <cellStyle name="Normal 6 2 3 2 5 4" xfId="12132" xr:uid="{00000000-0005-0000-0000-0000642F0000}"/>
    <cellStyle name="Normal 6 2 3 2 5 4 3" xfId="27227" xr:uid="{00000000-0005-0000-0000-00005B6A0000}"/>
    <cellStyle name="Normal 6 2 3 2 5 5" xfId="7111" xr:uid="{00000000-0005-0000-0000-0000C71B0000}"/>
    <cellStyle name="Normal 6 2 3 2 5 5 3" xfId="22210" xr:uid="{00000000-0005-0000-0000-0000C2560000}"/>
    <cellStyle name="Normal 6 2 3 2 5 7" xfId="17197" xr:uid="{00000000-0005-0000-0000-00002D430000}"/>
    <cellStyle name="Normal 6 2 3 2 6" xfId="2893" xr:uid="{00000000-0005-0000-0000-00004D0B0000}"/>
    <cellStyle name="Normal 6 2 3 2 6 2" xfId="12967" xr:uid="{00000000-0005-0000-0000-0000A7320000}"/>
    <cellStyle name="Normal 6 2 3 2 6 2 3" xfId="28062" xr:uid="{00000000-0005-0000-0000-00009E6D0000}"/>
    <cellStyle name="Normal 6 2 3 2 6 3" xfId="7947" xr:uid="{00000000-0005-0000-0000-00000B1F0000}"/>
    <cellStyle name="Normal 6 2 3 2 6 3 3" xfId="23045" xr:uid="{00000000-0005-0000-0000-0000055A0000}"/>
    <cellStyle name="Normal 6 2 3 2 6 5" xfId="18032" xr:uid="{00000000-0005-0000-0000-000070460000}"/>
    <cellStyle name="Normal 6 2 3 2 7" xfId="4586" xr:uid="{00000000-0005-0000-0000-0000EA110000}"/>
    <cellStyle name="Normal 6 2 3 2 7 2" xfId="14638" xr:uid="{00000000-0005-0000-0000-00002E390000}"/>
    <cellStyle name="Normal 6 2 3 2 7 2 3" xfId="29733" xr:uid="{00000000-0005-0000-0000-000025740000}"/>
    <cellStyle name="Normal 6 2 3 2 7 3" xfId="9618" xr:uid="{00000000-0005-0000-0000-000092250000}"/>
    <cellStyle name="Normal 6 2 3 2 7 3 3" xfId="24716" xr:uid="{00000000-0005-0000-0000-00008C600000}"/>
    <cellStyle name="Normal 6 2 3 2 7 5" xfId="19703" xr:uid="{00000000-0005-0000-0000-0000F74C0000}"/>
    <cellStyle name="Normal 6 2 3 2 8" xfId="11296" xr:uid="{00000000-0005-0000-0000-0000202C0000}"/>
    <cellStyle name="Normal 6 2 3 2 8 3" xfId="26391" xr:uid="{00000000-0005-0000-0000-000017670000}"/>
    <cellStyle name="Normal 6 2 3 2 9" xfId="6275" xr:uid="{00000000-0005-0000-0000-000083180000}"/>
    <cellStyle name="Normal 6 2 3 2 9 3" xfId="21374" xr:uid="{00000000-0005-0000-0000-00007E530000}"/>
    <cellStyle name="Normal 6 2 3 3" xfId="1240" xr:uid="{00000000-0005-0000-0000-0000D8040000}"/>
    <cellStyle name="Normal 6 2 3 3 10" xfId="16413" xr:uid="{00000000-0005-0000-0000-00001D400000}"/>
    <cellStyle name="Normal 6 2 3 3 2" xfId="1459" xr:uid="{00000000-0005-0000-0000-0000B3050000}"/>
    <cellStyle name="Normal 6 2 3 3 2 2" xfId="1880" xr:uid="{00000000-0005-0000-0000-000058070000}"/>
    <cellStyle name="Normal 6 2 3 3 2 2 2" xfId="2719" xr:uid="{00000000-0005-0000-0000-00009F0A0000}"/>
    <cellStyle name="Normal 6 2 3 3 2 2 2 2" xfId="4408" xr:uid="{00000000-0005-0000-0000-000038110000}"/>
    <cellStyle name="Normal 6 2 3 3 2 2 2 2 2" xfId="14481" xr:uid="{00000000-0005-0000-0000-000091380000}"/>
    <cellStyle name="Normal 6 2 3 3 2 2 2 2 2 3" xfId="29576" xr:uid="{00000000-0005-0000-0000-000088730000}"/>
    <cellStyle name="Normal 6 2 3 3 2 2 2 2 3" xfId="9461" xr:uid="{00000000-0005-0000-0000-0000F5240000}"/>
    <cellStyle name="Normal 6 2 3 3 2 2 2 2 3 3" xfId="24559" xr:uid="{00000000-0005-0000-0000-0000EF5F0000}"/>
    <cellStyle name="Normal 6 2 3 3 2 2 2 2 5" xfId="19546" xr:uid="{00000000-0005-0000-0000-00005A4C0000}"/>
    <cellStyle name="Normal 6 2 3 3 2 2 2 3" xfId="6100" xr:uid="{00000000-0005-0000-0000-0000D4170000}"/>
    <cellStyle name="Normal 6 2 3 3 2 2 2 3 2" xfId="16152" xr:uid="{00000000-0005-0000-0000-0000183F0000}"/>
    <cellStyle name="Normal 6 2 3 3 2 2 2 3 2 3" xfId="31247" xr:uid="{00000000-0005-0000-0000-00000F7A0000}"/>
    <cellStyle name="Normal 6 2 3 3 2 2 2 3 3" xfId="11132" xr:uid="{00000000-0005-0000-0000-00007C2B0000}"/>
    <cellStyle name="Normal 6 2 3 3 2 2 2 3 3 3" xfId="26230" xr:uid="{00000000-0005-0000-0000-000076660000}"/>
    <cellStyle name="Normal 6 2 3 3 2 2 2 3 5" xfId="21217" xr:uid="{00000000-0005-0000-0000-0000E1520000}"/>
    <cellStyle name="Normal 6 2 3 3 2 2 2 4" xfId="12810" xr:uid="{00000000-0005-0000-0000-00000A320000}"/>
    <cellStyle name="Normal 6 2 3 3 2 2 2 4 3" xfId="27905" xr:uid="{00000000-0005-0000-0000-0000016D0000}"/>
    <cellStyle name="Normal 6 2 3 3 2 2 2 5" xfId="7789" xr:uid="{00000000-0005-0000-0000-00006D1E0000}"/>
    <cellStyle name="Normal 6 2 3 3 2 2 2 5 3" xfId="22888" xr:uid="{00000000-0005-0000-0000-000068590000}"/>
    <cellStyle name="Normal 6 2 3 3 2 2 2 7" xfId="17875" xr:uid="{00000000-0005-0000-0000-0000D3450000}"/>
    <cellStyle name="Normal 6 2 3 3 2 2 3" xfId="3571" xr:uid="{00000000-0005-0000-0000-0000F30D0000}"/>
    <cellStyle name="Normal 6 2 3 3 2 2 3 2" xfId="13645" xr:uid="{00000000-0005-0000-0000-00004D350000}"/>
    <cellStyle name="Normal 6 2 3 3 2 2 3 2 3" xfId="28740" xr:uid="{00000000-0005-0000-0000-000044700000}"/>
    <cellStyle name="Normal 6 2 3 3 2 2 3 3" xfId="8625" xr:uid="{00000000-0005-0000-0000-0000B1210000}"/>
    <cellStyle name="Normal 6 2 3 3 2 2 3 3 3" xfId="23723" xr:uid="{00000000-0005-0000-0000-0000AB5C0000}"/>
    <cellStyle name="Normal 6 2 3 3 2 2 3 5" xfId="18710" xr:uid="{00000000-0005-0000-0000-000016490000}"/>
    <cellStyle name="Normal 6 2 3 3 2 2 4" xfId="5264" xr:uid="{00000000-0005-0000-0000-000090140000}"/>
    <cellStyle name="Normal 6 2 3 3 2 2 4 2" xfId="15316" xr:uid="{00000000-0005-0000-0000-0000D43B0000}"/>
    <cellStyle name="Normal 6 2 3 3 2 2 4 2 3" xfId="30411" xr:uid="{00000000-0005-0000-0000-0000CB760000}"/>
    <cellStyle name="Normal 6 2 3 3 2 2 4 3" xfId="10296" xr:uid="{00000000-0005-0000-0000-000038280000}"/>
    <cellStyle name="Normal 6 2 3 3 2 2 4 3 3" xfId="25394" xr:uid="{00000000-0005-0000-0000-000032630000}"/>
    <cellStyle name="Normal 6 2 3 3 2 2 4 5" xfId="20381" xr:uid="{00000000-0005-0000-0000-00009D4F0000}"/>
    <cellStyle name="Normal 6 2 3 3 2 2 5" xfId="11974" xr:uid="{00000000-0005-0000-0000-0000C62E0000}"/>
    <cellStyle name="Normal 6 2 3 3 2 2 5 3" xfId="27069" xr:uid="{00000000-0005-0000-0000-0000BD690000}"/>
    <cellStyle name="Normal 6 2 3 3 2 2 6" xfId="6953" xr:uid="{00000000-0005-0000-0000-0000291B0000}"/>
    <cellStyle name="Normal 6 2 3 3 2 2 6 3" xfId="22052" xr:uid="{00000000-0005-0000-0000-000024560000}"/>
    <cellStyle name="Normal 6 2 3 3 2 2 8" xfId="17039" xr:uid="{00000000-0005-0000-0000-00008F420000}"/>
    <cellStyle name="Normal 6 2 3 3 2 3" xfId="2301" xr:uid="{00000000-0005-0000-0000-0000FD080000}"/>
    <cellStyle name="Normal 6 2 3 3 2 3 2" xfId="3990" xr:uid="{00000000-0005-0000-0000-0000960F0000}"/>
    <cellStyle name="Normal 6 2 3 3 2 3 2 2" xfId="14063" xr:uid="{00000000-0005-0000-0000-0000EF360000}"/>
    <cellStyle name="Normal 6 2 3 3 2 3 2 2 3" xfId="29158" xr:uid="{00000000-0005-0000-0000-0000E6710000}"/>
    <cellStyle name="Normal 6 2 3 3 2 3 2 3" xfId="9043" xr:uid="{00000000-0005-0000-0000-000053230000}"/>
    <cellStyle name="Normal 6 2 3 3 2 3 2 3 3" xfId="24141" xr:uid="{00000000-0005-0000-0000-00004D5E0000}"/>
    <cellStyle name="Normal 6 2 3 3 2 3 2 5" xfId="19128" xr:uid="{00000000-0005-0000-0000-0000B84A0000}"/>
    <cellStyle name="Normal 6 2 3 3 2 3 3" xfId="5682" xr:uid="{00000000-0005-0000-0000-000032160000}"/>
    <cellStyle name="Normal 6 2 3 3 2 3 3 2" xfId="15734" xr:uid="{00000000-0005-0000-0000-0000763D0000}"/>
    <cellStyle name="Normal 6 2 3 3 2 3 3 2 3" xfId="30829" xr:uid="{00000000-0005-0000-0000-00006D780000}"/>
    <cellStyle name="Normal 6 2 3 3 2 3 3 3" xfId="10714" xr:uid="{00000000-0005-0000-0000-0000DA290000}"/>
    <cellStyle name="Normal 6 2 3 3 2 3 3 3 3" xfId="25812" xr:uid="{00000000-0005-0000-0000-0000D4640000}"/>
    <cellStyle name="Normal 6 2 3 3 2 3 3 5" xfId="20799" xr:uid="{00000000-0005-0000-0000-00003F510000}"/>
    <cellStyle name="Normal 6 2 3 3 2 3 4" xfId="12392" xr:uid="{00000000-0005-0000-0000-000068300000}"/>
    <cellStyle name="Normal 6 2 3 3 2 3 4 3" xfId="27487" xr:uid="{00000000-0005-0000-0000-00005F6B0000}"/>
    <cellStyle name="Normal 6 2 3 3 2 3 5" xfId="7371" xr:uid="{00000000-0005-0000-0000-0000CB1C0000}"/>
    <cellStyle name="Normal 6 2 3 3 2 3 5 3" xfId="22470" xr:uid="{00000000-0005-0000-0000-0000C6570000}"/>
    <cellStyle name="Normal 6 2 3 3 2 3 7" xfId="17457" xr:uid="{00000000-0005-0000-0000-000031440000}"/>
    <cellStyle name="Normal 6 2 3 3 2 4" xfId="3153" xr:uid="{00000000-0005-0000-0000-0000510C0000}"/>
    <cellStyle name="Normal 6 2 3 3 2 4 2" xfId="13227" xr:uid="{00000000-0005-0000-0000-0000AB330000}"/>
    <cellStyle name="Normal 6 2 3 3 2 4 2 3" xfId="28322" xr:uid="{00000000-0005-0000-0000-0000A26E0000}"/>
    <cellStyle name="Normal 6 2 3 3 2 4 3" xfId="8207" xr:uid="{00000000-0005-0000-0000-00000F200000}"/>
    <cellStyle name="Normal 6 2 3 3 2 4 3 3" xfId="23305" xr:uid="{00000000-0005-0000-0000-0000095B0000}"/>
    <cellStyle name="Normal 6 2 3 3 2 4 5" xfId="18292" xr:uid="{00000000-0005-0000-0000-000074470000}"/>
    <cellStyle name="Normal 6 2 3 3 2 5" xfId="4846" xr:uid="{00000000-0005-0000-0000-0000EE120000}"/>
    <cellStyle name="Normal 6 2 3 3 2 5 2" xfId="14898" xr:uid="{00000000-0005-0000-0000-0000323A0000}"/>
    <cellStyle name="Normal 6 2 3 3 2 5 2 3" xfId="29993" xr:uid="{00000000-0005-0000-0000-000029750000}"/>
    <cellStyle name="Normal 6 2 3 3 2 5 3" xfId="9878" xr:uid="{00000000-0005-0000-0000-000096260000}"/>
    <cellStyle name="Normal 6 2 3 3 2 5 3 3" xfId="24976" xr:uid="{00000000-0005-0000-0000-000090610000}"/>
    <cellStyle name="Normal 6 2 3 3 2 5 5" xfId="19963" xr:uid="{00000000-0005-0000-0000-0000FB4D0000}"/>
    <cellStyle name="Normal 6 2 3 3 2 6" xfId="11556" xr:uid="{00000000-0005-0000-0000-0000242D0000}"/>
    <cellStyle name="Normal 6 2 3 3 2 6 3" xfId="26651" xr:uid="{00000000-0005-0000-0000-00001B680000}"/>
    <cellStyle name="Normal 6 2 3 3 2 7" xfId="6535" xr:uid="{00000000-0005-0000-0000-000087190000}"/>
    <cellStyle name="Normal 6 2 3 3 2 7 3" xfId="21634" xr:uid="{00000000-0005-0000-0000-000082540000}"/>
    <cellStyle name="Normal 6 2 3 3 2 9" xfId="16621" xr:uid="{00000000-0005-0000-0000-0000ED400000}"/>
    <cellStyle name="Normal 6 2 3 3 3" xfId="1672" xr:uid="{00000000-0005-0000-0000-000088060000}"/>
    <cellStyle name="Normal 6 2 3 3 3 2" xfId="2511" xr:uid="{00000000-0005-0000-0000-0000CF090000}"/>
    <cellStyle name="Normal 6 2 3 3 3 2 2" xfId="4200" xr:uid="{00000000-0005-0000-0000-000068100000}"/>
    <cellStyle name="Normal 6 2 3 3 3 2 2 2" xfId="14273" xr:uid="{00000000-0005-0000-0000-0000C1370000}"/>
    <cellStyle name="Normal 6 2 3 3 3 2 2 2 3" xfId="29368" xr:uid="{00000000-0005-0000-0000-0000B8720000}"/>
    <cellStyle name="Normal 6 2 3 3 3 2 2 3" xfId="9253" xr:uid="{00000000-0005-0000-0000-000025240000}"/>
    <cellStyle name="Normal 6 2 3 3 3 2 2 3 3" xfId="24351" xr:uid="{00000000-0005-0000-0000-00001F5F0000}"/>
    <cellStyle name="Normal 6 2 3 3 3 2 2 5" xfId="19338" xr:uid="{00000000-0005-0000-0000-00008A4B0000}"/>
    <cellStyle name="Normal 6 2 3 3 3 2 3" xfId="5892" xr:uid="{00000000-0005-0000-0000-000004170000}"/>
    <cellStyle name="Normal 6 2 3 3 3 2 3 2" xfId="15944" xr:uid="{00000000-0005-0000-0000-0000483E0000}"/>
    <cellStyle name="Normal 6 2 3 3 3 2 3 2 3" xfId="31039" xr:uid="{00000000-0005-0000-0000-00003F790000}"/>
    <cellStyle name="Normal 6 2 3 3 3 2 3 3" xfId="10924" xr:uid="{00000000-0005-0000-0000-0000AC2A0000}"/>
    <cellStyle name="Normal 6 2 3 3 3 2 3 3 3" xfId="26022" xr:uid="{00000000-0005-0000-0000-0000A6650000}"/>
    <cellStyle name="Normal 6 2 3 3 3 2 3 5" xfId="21009" xr:uid="{00000000-0005-0000-0000-000011520000}"/>
    <cellStyle name="Normal 6 2 3 3 3 2 4" xfId="12602" xr:uid="{00000000-0005-0000-0000-00003A310000}"/>
    <cellStyle name="Normal 6 2 3 3 3 2 4 3" xfId="27697" xr:uid="{00000000-0005-0000-0000-0000316C0000}"/>
    <cellStyle name="Normal 6 2 3 3 3 2 5" xfId="7581" xr:uid="{00000000-0005-0000-0000-00009D1D0000}"/>
    <cellStyle name="Normal 6 2 3 3 3 2 5 3" xfId="22680" xr:uid="{00000000-0005-0000-0000-000098580000}"/>
    <cellStyle name="Normal 6 2 3 3 3 2 7" xfId="17667" xr:uid="{00000000-0005-0000-0000-000003450000}"/>
    <cellStyle name="Normal 6 2 3 3 3 3" xfId="3363" xr:uid="{00000000-0005-0000-0000-0000230D0000}"/>
    <cellStyle name="Normal 6 2 3 3 3 3 2" xfId="13437" xr:uid="{00000000-0005-0000-0000-00007D340000}"/>
    <cellStyle name="Normal 6 2 3 3 3 3 2 3" xfId="28532" xr:uid="{00000000-0005-0000-0000-0000746F0000}"/>
    <cellStyle name="Normal 6 2 3 3 3 3 3" xfId="8417" xr:uid="{00000000-0005-0000-0000-0000E1200000}"/>
    <cellStyle name="Normal 6 2 3 3 3 3 3 3" xfId="23515" xr:uid="{00000000-0005-0000-0000-0000DB5B0000}"/>
    <cellStyle name="Normal 6 2 3 3 3 3 5" xfId="18502" xr:uid="{00000000-0005-0000-0000-000046480000}"/>
    <cellStyle name="Normal 6 2 3 3 3 4" xfId="5056" xr:uid="{00000000-0005-0000-0000-0000C0130000}"/>
    <cellStyle name="Normal 6 2 3 3 3 4 2" xfId="15108" xr:uid="{00000000-0005-0000-0000-0000043B0000}"/>
    <cellStyle name="Normal 6 2 3 3 3 4 2 3" xfId="30203" xr:uid="{00000000-0005-0000-0000-0000FB750000}"/>
    <cellStyle name="Normal 6 2 3 3 3 4 3" xfId="10088" xr:uid="{00000000-0005-0000-0000-000068270000}"/>
    <cellStyle name="Normal 6 2 3 3 3 4 3 3" xfId="25186" xr:uid="{00000000-0005-0000-0000-000062620000}"/>
    <cellStyle name="Normal 6 2 3 3 3 4 5" xfId="20173" xr:uid="{00000000-0005-0000-0000-0000CD4E0000}"/>
    <cellStyle name="Normal 6 2 3 3 3 5" xfId="11766" xr:uid="{00000000-0005-0000-0000-0000F62D0000}"/>
    <cellStyle name="Normal 6 2 3 3 3 5 3" xfId="26861" xr:uid="{00000000-0005-0000-0000-0000ED680000}"/>
    <cellStyle name="Normal 6 2 3 3 3 6" xfId="6745" xr:uid="{00000000-0005-0000-0000-0000591A0000}"/>
    <cellStyle name="Normal 6 2 3 3 3 6 3" xfId="21844" xr:uid="{00000000-0005-0000-0000-000054550000}"/>
    <cellStyle name="Normal 6 2 3 3 3 8" xfId="16831" xr:uid="{00000000-0005-0000-0000-0000BF410000}"/>
    <cellStyle name="Normal 6 2 3 3 4" xfId="2093" xr:uid="{00000000-0005-0000-0000-00002D080000}"/>
    <cellStyle name="Normal 6 2 3 3 4 2" xfId="3782" xr:uid="{00000000-0005-0000-0000-0000C60E0000}"/>
    <cellStyle name="Normal 6 2 3 3 4 2 2" xfId="13855" xr:uid="{00000000-0005-0000-0000-00001F360000}"/>
    <cellStyle name="Normal 6 2 3 3 4 2 2 3" xfId="28950" xr:uid="{00000000-0005-0000-0000-000016710000}"/>
    <cellStyle name="Normal 6 2 3 3 4 2 3" xfId="8835" xr:uid="{00000000-0005-0000-0000-000083220000}"/>
    <cellStyle name="Normal 6 2 3 3 4 2 3 3" xfId="23933" xr:uid="{00000000-0005-0000-0000-00007D5D0000}"/>
    <cellStyle name="Normal 6 2 3 3 4 2 5" xfId="18920" xr:uid="{00000000-0005-0000-0000-0000E8490000}"/>
    <cellStyle name="Normal 6 2 3 3 4 3" xfId="5474" xr:uid="{00000000-0005-0000-0000-000062150000}"/>
    <cellStyle name="Normal 6 2 3 3 4 3 2" xfId="15526" xr:uid="{00000000-0005-0000-0000-0000A63C0000}"/>
    <cellStyle name="Normal 6 2 3 3 4 3 2 3" xfId="30621" xr:uid="{00000000-0005-0000-0000-00009D770000}"/>
    <cellStyle name="Normal 6 2 3 3 4 3 3" xfId="10506" xr:uid="{00000000-0005-0000-0000-00000A290000}"/>
    <cellStyle name="Normal 6 2 3 3 4 3 3 3" xfId="25604" xr:uid="{00000000-0005-0000-0000-000004640000}"/>
    <cellStyle name="Normal 6 2 3 3 4 3 5" xfId="20591" xr:uid="{00000000-0005-0000-0000-00006F500000}"/>
    <cellStyle name="Normal 6 2 3 3 4 4" xfId="12184" xr:uid="{00000000-0005-0000-0000-0000982F0000}"/>
    <cellStyle name="Normal 6 2 3 3 4 4 3" xfId="27279" xr:uid="{00000000-0005-0000-0000-00008F6A0000}"/>
    <cellStyle name="Normal 6 2 3 3 4 5" xfId="7163" xr:uid="{00000000-0005-0000-0000-0000FB1B0000}"/>
    <cellStyle name="Normal 6 2 3 3 4 5 3" xfId="22262" xr:uid="{00000000-0005-0000-0000-0000F6560000}"/>
    <cellStyle name="Normal 6 2 3 3 4 7" xfId="17249" xr:uid="{00000000-0005-0000-0000-000061430000}"/>
    <cellStyle name="Normal 6 2 3 3 5" xfId="2945" xr:uid="{00000000-0005-0000-0000-0000810B0000}"/>
    <cellStyle name="Normal 6 2 3 3 5 2" xfId="13019" xr:uid="{00000000-0005-0000-0000-0000DB320000}"/>
    <cellStyle name="Normal 6 2 3 3 5 2 3" xfId="28114" xr:uid="{00000000-0005-0000-0000-0000D26D0000}"/>
    <cellStyle name="Normal 6 2 3 3 5 3" xfId="7999" xr:uid="{00000000-0005-0000-0000-00003F1F0000}"/>
    <cellStyle name="Normal 6 2 3 3 5 3 3" xfId="23097" xr:uid="{00000000-0005-0000-0000-0000395A0000}"/>
    <cellStyle name="Normal 6 2 3 3 5 5" xfId="18084" xr:uid="{00000000-0005-0000-0000-0000A4460000}"/>
    <cellStyle name="Normal 6 2 3 3 6" xfId="4638" xr:uid="{00000000-0005-0000-0000-00001E120000}"/>
    <cellStyle name="Normal 6 2 3 3 6 2" xfId="14690" xr:uid="{00000000-0005-0000-0000-000062390000}"/>
    <cellStyle name="Normal 6 2 3 3 6 2 3" xfId="29785" xr:uid="{00000000-0005-0000-0000-000059740000}"/>
    <cellStyle name="Normal 6 2 3 3 6 3" xfId="9670" xr:uid="{00000000-0005-0000-0000-0000C6250000}"/>
    <cellStyle name="Normal 6 2 3 3 6 3 3" xfId="24768" xr:uid="{00000000-0005-0000-0000-0000C0600000}"/>
    <cellStyle name="Normal 6 2 3 3 6 5" xfId="19755" xr:uid="{00000000-0005-0000-0000-00002B4D0000}"/>
    <cellStyle name="Normal 6 2 3 3 7" xfId="11348" xr:uid="{00000000-0005-0000-0000-0000542C0000}"/>
    <cellStyle name="Normal 6 2 3 3 7 3" xfId="26443" xr:uid="{00000000-0005-0000-0000-00004B670000}"/>
    <cellStyle name="Normal 6 2 3 3 8" xfId="6327" xr:uid="{00000000-0005-0000-0000-0000B7180000}"/>
    <cellStyle name="Normal 6 2 3 3 8 3" xfId="21426" xr:uid="{00000000-0005-0000-0000-0000B2530000}"/>
    <cellStyle name="Normal 6 2 3 4" xfId="1353" xr:uid="{00000000-0005-0000-0000-000049050000}"/>
    <cellStyle name="Normal 6 2 3 4 2" xfId="1776" xr:uid="{00000000-0005-0000-0000-0000F0060000}"/>
    <cellStyle name="Normal 6 2 3 4 2 2" xfId="2615" xr:uid="{00000000-0005-0000-0000-0000370A0000}"/>
    <cellStyle name="Normal 6 2 3 4 2 2 2" xfId="4304" xr:uid="{00000000-0005-0000-0000-0000D0100000}"/>
    <cellStyle name="Normal 6 2 3 4 2 2 2 2" xfId="14377" xr:uid="{00000000-0005-0000-0000-000029380000}"/>
    <cellStyle name="Normal 6 2 3 4 2 2 2 2 3" xfId="29472" xr:uid="{00000000-0005-0000-0000-000020730000}"/>
    <cellStyle name="Normal 6 2 3 4 2 2 2 3" xfId="9357" xr:uid="{00000000-0005-0000-0000-00008D240000}"/>
    <cellStyle name="Normal 6 2 3 4 2 2 2 3 3" xfId="24455" xr:uid="{00000000-0005-0000-0000-0000875F0000}"/>
    <cellStyle name="Normal 6 2 3 4 2 2 2 5" xfId="19442" xr:uid="{00000000-0005-0000-0000-0000F24B0000}"/>
    <cellStyle name="Normal 6 2 3 4 2 2 3" xfId="5996" xr:uid="{00000000-0005-0000-0000-00006C170000}"/>
    <cellStyle name="Normal 6 2 3 4 2 2 3 2" xfId="16048" xr:uid="{00000000-0005-0000-0000-0000B03E0000}"/>
    <cellStyle name="Normal 6 2 3 4 2 2 3 2 3" xfId="31143" xr:uid="{00000000-0005-0000-0000-0000A7790000}"/>
    <cellStyle name="Normal 6 2 3 4 2 2 3 3" xfId="11028" xr:uid="{00000000-0005-0000-0000-0000142B0000}"/>
    <cellStyle name="Normal 6 2 3 4 2 2 3 3 3" xfId="26126" xr:uid="{00000000-0005-0000-0000-00000E660000}"/>
    <cellStyle name="Normal 6 2 3 4 2 2 3 5" xfId="21113" xr:uid="{00000000-0005-0000-0000-000079520000}"/>
    <cellStyle name="Normal 6 2 3 4 2 2 4" xfId="12706" xr:uid="{00000000-0005-0000-0000-0000A2310000}"/>
    <cellStyle name="Normal 6 2 3 4 2 2 4 3" xfId="27801" xr:uid="{00000000-0005-0000-0000-0000996C0000}"/>
    <cellStyle name="Normal 6 2 3 4 2 2 5" xfId="7685" xr:uid="{00000000-0005-0000-0000-0000051E0000}"/>
    <cellStyle name="Normal 6 2 3 4 2 2 5 3" xfId="22784" xr:uid="{00000000-0005-0000-0000-000000590000}"/>
    <cellStyle name="Normal 6 2 3 4 2 2 7" xfId="17771" xr:uid="{00000000-0005-0000-0000-00006B450000}"/>
    <cellStyle name="Normal 6 2 3 4 2 3" xfId="3467" xr:uid="{00000000-0005-0000-0000-00008B0D0000}"/>
    <cellStyle name="Normal 6 2 3 4 2 3 2" xfId="13541" xr:uid="{00000000-0005-0000-0000-0000E5340000}"/>
    <cellStyle name="Normal 6 2 3 4 2 3 2 3" xfId="28636" xr:uid="{00000000-0005-0000-0000-0000DC6F0000}"/>
    <cellStyle name="Normal 6 2 3 4 2 3 3" xfId="8521" xr:uid="{00000000-0005-0000-0000-000049210000}"/>
    <cellStyle name="Normal 6 2 3 4 2 3 3 3" xfId="23619" xr:uid="{00000000-0005-0000-0000-0000435C0000}"/>
    <cellStyle name="Normal 6 2 3 4 2 3 5" xfId="18606" xr:uid="{00000000-0005-0000-0000-0000AE480000}"/>
    <cellStyle name="Normal 6 2 3 4 2 4" xfId="5160" xr:uid="{00000000-0005-0000-0000-000028140000}"/>
    <cellStyle name="Normal 6 2 3 4 2 4 2" xfId="15212" xr:uid="{00000000-0005-0000-0000-00006C3B0000}"/>
    <cellStyle name="Normal 6 2 3 4 2 4 2 3" xfId="30307" xr:uid="{00000000-0005-0000-0000-000063760000}"/>
    <cellStyle name="Normal 6 2 3 4 2 4 3" xfId="10192" xr:uid="{00000000-0005-0000-0000-0000D0270000}"/>
    <cellStyle name="Normal 6 2 3 4 2 4 3 3" xfId="25290" xr:uid="{00000000-0005-0000-0000-0000CA620000}"/>
    <cellStyle name="Normal 6 2 3 4 2 4 5" xfId="20277" xr:uid="{00000000-0005-0000-0000-0000354F0000}"/>
    <cellStyle name="Normal 6 2 3 4 2 5" xfId="11870" xr:uid="{00000000-0005-0000-0000-00005E2E0000}"/>
    <cellStyle name="Normal 6 2 3 4 2 5 3" xfId="26965" xr:uid="{00000000-0005-0000-0000-000055690000}"/>
    <cellStyle name="Normal 6 2 3 4 2 6" xfId="6849" xr:uid="{00000000-0005-0000-0000-0000C11A0000}"/>
    <cellStyle name="Normal 6 2 3 4 2 6 3" xfId="21948" xr:uid="{00000000-0005-0000-0000-0000BC550000}"/>
    <cellStyle name="Normal 6 2 3 4 2 8" xfId="16935" xr:uid="{00000000-0005-0000-0000-000027420000}"/>
    <cellStyle name="Normal 6 2 3 4 3" xfId="2197" xr:uid="{00000000-0005-0000-0000-000095080000}"/>
    <cellStyle name="Normal 6 2 3 4 3 2" xfId="3886" xr:uid="{00000000-0005-0000-0000-00002E0F0000}"/>
    <cellStyle name="Normal 6 2 3 4 3 2 2" xfId="13959" xr:uid="{00000000-0005-0000-0000-000087360000}"/>
    <cellStyle name="Normal 6 2 3 4 3 2 2 3" xfId="29054" xr:uid="{00000000-0005-0000-0000-00007E710000}"/>
    <cellStyle name="Normal 6 2 3 4 3 2 3" xfId="8939" xr:uid="{00000000-0005-0000-0000-0000EB220000}"/>
    <cellStyle name="Normal 6 2 3 4 3 2 3 3" xfId="24037" xr:uid="{00000000-0005-0000-0000-0000E55D0000}"/>
    <cellStyle name="Normal 6 2 3 4 3 2 5" xfId="19024" xr:uid="{00000000-0005-0000-0000-0000504A0000}"/>
    <cellStyle name="Normal 6 2 3 4 3 3" xfId="5578" xr:uid="{00000000-0005-0000-0000-0000CA150000}"/>
    <cellStyle name="Normal 6 2 3 4 3 3 2" xfId="15630" xr:uid="{00000000-0005-0000-0000-00000E3D0000}"/>
    <cellStyle name="Normal 6 2 3 4 3 3 2 3" xfId="30725" xr:uid="{00000000-0005-0000-0000-000005780000}"/>
    <cellStyle name="Normal 6 2 3 4 3 3 3" xfId="10610" xr:uid="{00000000-0005-0000-0000-000072290000}"/>
    <cellStyle name="Normal 6 2 3 4 3 3 3 3" xfId="25708" xr:uid="{00000000-0005-0000-0000-00006C640000}"/>
    <cellStyle name="Normal 6 2 3 4 3 3 5" xfId="20695" xr:uid="{00000000-0005-0000-0000-0000D7500000}"/>
    <cellStyle name="Normal 6 2 3 4 3 4" xfId="12288" xr:uid="{00000000-0005-0000-0000-000000300000}"/>
    <cellStyle name="Normal 6 2 3 4 3 4 3" xfId="27383" xr:uid="{00000000-0005-0000-0000-0000F76A0000}"/>
    <cellStyle name="Normal 6 2 3 4 3 5" xfId="7267" xr:uid="{00000000-0005-0000-0000-0000631C0000}"/>
    <cellStyle name="Normal 6 2 3 4 3 5 3" xfId="22366" xr:uid="{00000000-0005-0000-0000-00005E570000}"/>
    <cellStyle name="Normal 6 2 3 4 3 7" xfId="17353" xr:uid="{00000000-0005-0000-0000-0000C9430000}"/>
    <cellStyle name="Normal 6 2 3 4 4" xfId="3049" xr:uid="{00000000-0005-0000-0000-0000E90B0000}"/>
    <cellStyle name="Normal 6 2 3 4 4 2" xfId="13123" xr:uid="{00000000-0005-0000-0000-000043330000}"/>
    <cellStyle name="Normal 6 2 3 4 4 2 3" xfId="28218" xr:uid="{00000000-0005-0000-0000-00003A6E0000}"/>
    <cellStyle name="Normal 6 2 3 4 4 3" xfId="8103" xr:uid="{00000000-0005-0000-0000-0000A71F0000}"/>
    <cellStyle name="Normal 6 2 3 4 4 3 3" xfId="23201" xr:uid="{00000000-0005-0000-0000-0000A15A0000}"/>
    <cellStyle name="Normal 6 2 3 4 4 5" xfId="18188" xr:uid="{00000000-0005-0000-0000-00000C470000}"/>
    <cellStyle name="Normal 6 2 3 4 5" xfId="4742" xr:uid="{00000000-0005-0000-0000-000086120000}"/>
    <cellStyle name="Normal 6 2 3 4 5 2" xfId="14794" xr:uid="{00000000-0005-0000-0000-0000CA390000}"/>
    <cellStyle name="Normal 6 2 3 4 5 2 3" xfId="29889" xr:uid="{00000000-0005-0000-0000-0000C1740000}"/>
    <cellStyle name="Normal 6 2 3 4 5 3" xfId="9774" xr:uid="{00000000-0005-0000-0000-00002E260000}"/>
    <cellStyle name="Normal 6 2 3 4 5 3 3" xfId="24872" xr:uid="{00000000-0005-0000-0000-000028610000}"/>
    <cellStyle name="Normal 6 2 3 4 5 5" xfId="19859" xr:uid="{00000000-0005-0000-0000-0000934D0000}"/>
    <cellStyle name="Normal 6 2 3 4 6" xfId="11452" xr:uid="{00000000-0005-0000-0000-0000BC2C0000}"/>
    <cellStyle name="Normal 6 2 3 4 6 3" xfId="26547" xr:uid="{00000000-0005-0000-0000-0000B3670000}"/>
    <cellStyle name="Normal 6 2 3 4 7" xfId="6431" xr:uid="{00000000-0005-0000-0000-00001F190000}"/>
    <cellStyle name="Normal 6 2 3 4 7 3" xfId="21530" xr:uid="{00000000-0005-0000-0000-00001A540000}"/>
    <cellStyle name="Normal 6 2 3 4 9" xfId="16517" xr:uid="{00000000-0005-0000-0000-000085400000}"/>
    <cellStyle name="Normal 6 2 3 5" xfId="1566" xr:uid="{00000000-0005-0000-0000-00001E060000}"/>
    <cellStyle name="Normal 6 2 3 5 2" xfId="2407" xr:uid="{00000000-0005-0000-0000-000067090000}"/>
    <cellStyle name="Normal 6 2 3 5 2 2" xfId="4096" xr:uid="{00000000-0005-0000-0000-000000100000}"/>
    <cellStyle name="Normal 6 2 3 5 2 2 2" xfId="14169" xr:uid="{00000000-0005-0000-0000-000059370000}"/>
    <cellStyle name="Normal 6 2 3 5 2 2 2 3" xfId="29264" xr:uid="{00000000-0005-0000-0000-000050720000}"/>
    <cellStyle name="Normal 6 2 3 5 2 2 3" xfId="9149" xr:uid="{00000000-0005-0000-0000-0000BD230000}"/>
    <cellStyle name="Normal 6 2 3 5 2 2 3 3" xfId="24247" xr:uid="{00000000-0005-0000-0000-0000B75E0000}"/>
    <cellStyle name="Normal 6 2 3 5 2 2 5" xfId="19234" xr:uid="{00000000-0005-0000-0000-0000224B0000}"/>
    <cellStyle name="Normal 6 2 3 5 2 3" xfId="5788" xr:uid="{00000000-0005-0000-0000-00009C160000}"/>
    <cellStyle name="Normal 6 2 3 5 2 3 2" xfId="15840" xr:uid="{00000000-0005-0000-0000-0000E03D0000}"/>
    <cellStyle name="Normal 6 2 3 5 2 3 2 3" xfId="30935" xr:uid="{00000000-0005-0000-0000-0000D7780000}"/>
    <cellStyle name="Normal 6 2 3 5 2 3 3" xfId="10820" xr:uid="{00000000-0005-0000-0000-0000442A0000}"/>
    <cellStyle name="Normal 6 2 3 5 2 3 3 3" xfId="25918" xr:uid="{00000000-0005-0000-0000-00003E650000}"/>
    <cellStyle name="Normal 6 2 3 5 2 3 5" xfId="20905" xr:uid="{00000000-0005-0000-0000-0000A9510000}"/>
    <cellStyle name="Normal 6 2 3 5 2 4" xfId="12498" xr:uid="{00000000-0005-0000-0000-0000D2300000}"/>
    <cellStyle name="Normal 6 2 3 5 2 4 3" xfId="27593" xr:uid="{00000000-0005-0000-0000-0000C96B0000}"/>
    <cellStyle name="Normal 6 2 3 5 2 5" xfId="7477" xr:uid="{00000000-0005-0000-0000-0000351D0000}"/>
    <cellStyle name="Normal 6 2 3 5 2 5 3" xfId="22576" xr:uid="{00000000-0005-0000-0000-000030580000}"/>
    <cellStyle name="Normal 6 2 3 5 2 7" xfId="17563" xr:uid="{00000000-0005-0000-0000-00009B440000}"/>
    <cellStyle name="Normal 6 2 3 5 3" xfId="3259" xr:uid="{00000000-0005-0000-0000-0000BB0C0000}"/>
    <cellStyle name="Normal 6 2 3 5 3 2" xfId="13333" xr:uid="{00000000-0005-0000-0000-000015340000}"/>
    <cellStyle name="Normal 6 2 3 5 3 2 3" xfId="28428" xr:uid="{00000000-0005-0000-0000-00000C6F0000}"/>
    <cellStyle name="Normal 6 2 3 5 3 3" xfId="8313" xr:uid="{00000000-0005-0000-0000-000079200000}"/>
    <cellStyle name="Normal 6 2 3 5 3 3 3" xfId="23411" xr:uid="{00000000-0005-0000-0000-0000735B0000}"/>
    <cellStyle name="Normal 6 2 3 5 3 5" xfId="18398" xr:uid="{00000000-0005-0000-0000-0000DE470000}"/>
    <cellStyle name="Normal 6 2 3 5 4" xfId="4952" xr:uid="{00000000-0005-0000-0000-000058130000}"/>
    <cellStyle name="Normal 6 2 3 5 4 2" xfId="15004" xr:uid="{00000000-0005-0000-0000-00009C3A0000}"/>
    <cellStyle name="Normal 6 2 3 5 4 2 3" xfId="30099" xr:uid="{00000000-0005-0000-0000-000093750000}"/>
    <cellStyle name="Normal 6 2 3 5 4 3" xfId="9984" xr:uid="{00000000-0005-0000-0000-000000270000}"/>
    <cellStyle name="Normal 6 2 3 5 4 3 3" xfId="25082" xr:uid="{00000000-0005-0000-0000-0000FA610000}"/>
    <cellStyle name="Normal 6 2 3 5 4 5" xfId="20069" xr:uid="{00000000-0005-0000-0000-0000654E0000}"/>
    <cellStyle name="Normal 6 2 3 5 5" xfId="11662" xr:uid="{00000000-0005-0000-0000-00008E2D0000}"/>
    <cellStyle name="Normal 6 2 3 5 5 3" xfId="26757" xr:uid="{00000000-0005-0000-0000-000085680000}"/>
    <cellStyle name="Normal 6 2 3 5 6" xfId="6641" xr:uid="{00000000-0005-0000-0000-0000F1190000}"/>
    <cellStyle name="Normal 6 2 3 5 6 3" xfId="21740" xr:uid="{00000000-0005-0000-0000-0000EC540000}"/>
    <cellStyle name="Normal 6 2 3 5 8" xfId="16727" xr:uid="{00000000-0005-0000-0000-000057410000}"/>
    <cellStyle name="Normal 6 2 3 6" xfId="1987" xr:uid="{00000000-0005-0000-0000-0000C3070000}"/>
    <cellStyle name="Normal 6 2 3 6 2" xfId="3678" xr:uid="{00000000-0005-0000-0000-00005E0E0000}"/>
    <cellStyle name="Normal 6 2 3 6 2 2" xfId="13751" xr:uid="{00000000-0005-0000-0000-0000B7350000}"/>
    <cellStyle name="Normal 6 2 3 6 2 2 3" xfId="28846" xr:uid="{00000000-0005-0000-0000-0000AE700000}"/>
    <cellStyle name="Normal 6 2 3 6 2 3" xfId="8731" xr:uid="{00000000-0005-0000-0000-00001B220000}"/>
    <cellStyle name="Normal 6 2 3 6 2 3 3" xfId="23829" xr:uid="{00000000-0005-0000-0000-0000155D0000}"/>
    <cellStyle name="Normal 6 2 3 6 2 5" xfId="18816" xr:uid="{00000000-0005-0000-0000-000080490000}"/>
    <cellStyle name="Normal 6 2 3 6 3" xfId="5370" xr:uid="{00000000-0005-0000-0000-0000FA140000}"/>
    <cellStyle name="Normal 6 2 3 6 3 2" xfId="15422" xr:uid="{00000000-0005-0000-0000-00003E3C0000}"/>
    <cellStyle name="Normal 6 2 3 6 3 2 3" xfId="30517" xr:uid="{00000000-0005-0000-0000-000035770000}"/>
    <cellStyle name="Normal 6 2 3 6 3 3" xfId="10402" xr:uid="{00000000-0005-0000-0000-0000A2280000}"/>
    <cellStyle name="Normal 6 2 3 6 3 3 3" xfId="25500" xr:uid="{00000000-0005-0000-0000-00009C630000}"/>
    <cellStyle name="Normal 6 2 3 6 3 5" xfId="20487" xr:uid="{00000000-0005-0000-0000-000007500000}"/>
    <cellStyle name="Normal 6 2 3 6 4" xfId="12080" xr:uid="{00000000-0005-0000-0000-0000302F0000}"/>
    <cellStyle name="Normal 6 2 3 6 4 3" xfId="27175" xr:uid="{00000000-0005-0000-0000-0000276A0000}"/>
    <cellStyle name="Normal 6 2 3 6 5" xfId="7059" xr:uid="{00000000-0005-0000-0000-0000931B0000}"/>
    <cellStyle name="Normal 6 2 3 6 5 3" xfId="22158" xr:uid="{00000000-0005-0000-0000-00008E560000}"/>
    <cellStyle name="Normal 6 2 3 6 7" xfId="17145" xr:uid="{00000000-0005-0000-0000-0000F9420000}"/>
    <cellStyle name="Normal 6 2 3 7" xfId="2837" xr:uid="{00000000-0005-0000-0000-0000150B0000}"/>
    <cellStyle name="Normal 6 2 3 7 2" xfId="12915" xr:uid="{00000000-0005-0000-0000-000073320000}"/>
    <cellStyle name="Normal 6 2 3 7 2 3" xfId="28010" xr:uid="{00000000-0005-0000-0000-00006A6D0000}"/>
    <cellStyle name="Normal 6 2 3 7 3" xfId="7895" xr:uid="{00000000-0005-0000-0000-0000D71E0000}"/>
    <cellStyle name="Normal 6 2 3 7 3 3" xfId="22993" xr:uid="{00000000-0005-0000-0000-0000D1590000}"/>
    <cellStyle name="Normal 6 2 3 7 5" xfId="17980" xr:uid="{00000000-0005-0000-0000-00003C460000}"/>
    <cellStyle name="Normal 6 2 3 8" xfId="4531" xr:uid="{00000000-0005-0000-0000-0000B3110000}"/>
    <cellStyle name="Normal 6 2 3 8 2" xfId="14586" xr:uid="{00000000-0005-0000-0000-0000FA380000}"/>
    <cellStyle name="Normal 6 2 3 8 2 3" xfId="29681" xr:uid="{00000000-0005-0000-0000-0000F1730000}"/>
    <cellStyle name="Normal 6 2 3 8 3" xfId="9566" xr:uid="{00000000-0005-0000-0000-00005E250000}"/>
    <cellStyle name="Normal 6 2 3 8 3 3" xfId="24664" xr:uid="{00000000-0005-0000-0000-000058600000}"/>
    <cellStyle name="Normal 6 2 3 8 5" xfId="19651" xr:uid="{00000000-0005-0000-0000-0000C34C0000}"/>
    <cellStyle name="Normal 6 2 3 9" xfId="11242" xr:uid="{00000000-0005-0000-0000-0000EA2B0000}"/>
    <cellStyle name="Normal 6 2 3 9 3" xfId="26339" xr:uid="{00000000-0005-0000-0000-0000E3660000}"/>
    <cellStyle name="Normal 6 2 4" xfId="871" xr:uid="{00000000-0005-0000-0000-000067030000}"/>
    <cellStyle name="Normal 6 2 5" xfId="872" xr:uid="{00000000-0005-0000-0000-000068030000}"/>
    <cellStyle name="Normal 6 2 6" xfId="868" xr:uid="{00000000-0005-0000-0000-000064030000}"/>
    <cellStyle name="Normal 6 2 7" xfId="1155" xr:uid="{00000000-0005-0000-0000-000083040000}"/>
    <cellStyle name="Normal 6 2 7 11" xfId="16330" xr:uid="{00000000-0005-0000-0000-0000CA3F0000}"/>
    <cellStyle name="Normal 6 2 7 2" xfId="1263" xr:uid="{00000000-0005-0000-0000-0000EF040000}"/>
    <cellStyle name="Normal 6 2 7 2 10" xfId="16434" xr:uid="{00000000-0005-0000-0000-000032400000}"/>
    <cellStyle name="Normal 6 2 7 2 2" xfId="1480" xr:uid="{00000000-0005-0000-0000-0000C8050000}"/>
    <cellStyle name="Normal 6 2 7 2 2 2" xfId="1901" xr:uid="{00000000-0005-0000-0000-00006D070000}"/>
    <cellStyle name="Normal 6 2 7 2 2 2 2" xfId="2740" xr:uid="{00000000-0005-0000-0000-0000B40A0000}"/>
    <cellStyle name="Normal 6 2 7 2 2 2 2 2" xfId="4429" xr:uid="{00000000-0005-0000-0000-00004D110000}"/>
    <cellStyle name="Normal 6 2 7 2 2 2 2 2 2" xfId="14502" xr:uid="{00000000-0005-0000-0000-0000A6380000}"/>
    <cellStyle name="Normal 6 2 7 2 2 2 2 2 2 3" xfId="29597" xr:uid="{00000000-0005-0000-0000-00009D730000}"/>
    <cellStyle name="Normal 6 2 7 2 2 2 2 2 3" xfId="9482" xr:uid="{00000000-0005-0000-0000-00000A250000}"/>
    <cellStyle name="Normal 6 2 7 2 2 2 2 2 3 3" xfId="24580" xr:uid="{00000000-0005-0000-0000-000004600000}"/>
    <cellStyle name="Normal 6 2 7 2 2 2 2 2 5" xfId="19567" xr:uid="{00000000-0005-0000-0000-00006F4C0000}"/>
    <cellStyle name="Normal 6 2 7 2 2 2 2 3" xfId="6121" xr:uid="{00000000-0005-0000-0000-0000E9170000}"/>
    <cellStyle name="Normal 6 2 7 2 2 2 2 3 2" xfId="16173" xr:uid="{00000000-0005-0000-0000-00002D3F0000}"/>
    <cellStyle name="Normal 6 2 7 2 2 2 2 3 2 3" xfId="31268" xr:uid="{00000000-0005-0000-0000-0000247A0000}"/>
    <cellStyle name="Normal 6 2 7 2 2 2 2 3 3" xfId="11153" xr:uid="{00000000-0005-0000-0000-0000912B0000}"/>
    <cellStyle name="Normal 6 2 7 2 2 2 2 3 3 3" xfId="26251" xr:uid="{00000000-0005-0000-0000-00008B660000}"/>
    <cellStyle name="Normal 6 2 7 2 2 2 2 3 5" xfId="21238" xr:uid="{00000000-0005-0000-0000-0000F6520000}"/>
    <cellStyle name="Normal 6 2 7 2 2 2 2 4" xfId="12831" xr:uid="{00000000-0005-0000-0000-00001F320000}"/>
    <cellStyle name="Normal 6 2 7 2 2 2 2 4 3" xfId="27926" xr:uid="{00000000-0005-0000-0000-0000166D0000}"/>
    <cellStyle name="Normal 6 2 7 2 2 2 2 5" xfId="7810" xr:uid="{00000000-0005-0000-0000-0000821E0000}"/>
    <cellStyle name="Normal 6 2 7 2 2 2 2 5 3" xfId="22909" xr:uid="{00000000-0005-0000-0000-00007D590000}"/>
    <cellStyle name="Normal 6 2 7 2 2 2 2 7" xfId="17896" xr:uid="{00000000-0005-0000-0000-0000E8450000}"/>
    <cellStyle name="Normal 6 2 7 2 2 2 3" xfId="3592" xr:uid="{00000000-0005-0000-0000-0000080E0000}"/>
    <cellStyle name="Normal 6 2 7 2 2 2 3 2" xfId="13666" xr:uid="{00000000-0005-0000-0000-000062350000}"/>
    <cellStyle name="Normal 6 2 7 2 2 2 3 2 3" xfId="28761" xr:uid="{00000000-0005-0000-0000-000059700000}"/>
    <cellStyle name="Normal 6 2 7 2 2 2 3 3" xfId="8646" xr:uid="{00000000-0005-0000-0000-0000C6210000}"/>
    <cellStyle name="Normal 6 2 7 2 2 2 3 3 3" xfId="23744" xr:uid="{00000000-0005-0000-0000-0000C05C0000}"/>
    <cellStyle name="Normal 6 2 7 2 2 2 3 5" xfId="18731" xr:uid="{00000000-0005-0000-0000-00002B490000}"/>
    <cellStyle name="Normal 6 2 7 2 2 2 4" xfId="5285" xr:uid="{00000000-0005-0000-0000-0000A5140000}"/>
    <cellStyle name="Normal 6 2 7 2 2 2 4 2" xfId="15337" xr:uid="{00000000-0005-0000-0000-0000E93B0000}"/>
    <cellStyle name="Normal 6 2 7 2 2 2 4 2 3" xfId="30432" xr:uid="{00000000-0005-0000-0000-0000E0760000}"/>
    <cellStyle name="Normal 6 2 7 2 2 2 4 3" xfId="10317" xr:uid="{00000000-0005-0000-0000-00004D280000}"/>
    <cellStyle name="Normal 6 2 7 2 2 2 4 3 3" xfId="25415" xr:uid="{00000000-0005-0000-0000-000047630000}"/>
    <cellStyle name="Normal 6 2 7 2 2 2 4 5" xfId="20402" xr:uid="{00000000-0005-0000-0000-0000B24F0000}"/>
    <cellStyle name="Normal 6 2 7 2 2 2 5" xfId="11995" xr:uid="{00000000-0005-0000-0000-0000DB2E0000}"/>
    <cellStyle name="Normal 6 2 7 2 2 2 5 3" xfId="27090" xr:uid="{00000000-0005-0000-0000-0000D2690000}"/>
    <cellStyle name="Normal 6 2 7 2 2 2 6" xfId="6974" xr:uid="{00000000-0005-0000-0000-00003E1B0000}"/>
    <cellStyle name="Normal 6 2 7 2 2 2 6 3" xfId="22073" xr:uid="{00000000-0005-0000-0000-000039560000}"/>
    <cellStyle name="Normal 6 2 7 2 2 2 8" xfId="17060" xr:uid="{00000000-0005-0000-0000-0000A4420000}"/>
    <cellStyle name="Normal 6 2 7 2 2 3" xfId="2322" xr:uid="{00000000-0005-0000-0000-000012090000}"/>
    <cellStyle name="Normal 6 2 7 2 2 3 2" xfId="4011" xr:uid="{00000000-0005-0000-0000-0000AB0F0000}"/>
    <cellStyle name="Normal 6 2 7 2 2 3 2 2" xfId="14084" xr:uid="{00000000-0005-0000-0000-000004370000}"/>
    <cellStyle name="Normal 6 2 7 2 2 3 2 2 3" xfId="29179" xr:uid="{00000000-0005-0000-0000-0000FB710000}"/>
    <cellStyle name="Normal 6 2 7 2 2 3 2 3" xfId="9064" xr:uid="{00000000-0005-0000-0000-000068230000}"/>
    <cellStyle name="Normal 6 2 7 2 2 3 2 3 3" xfId="24162" xr:uid="{00000000-0005-0000-0000-0000625E0000}"/>
    <cellStyle name="Normal 6 2 7 2 2 3 2 5" xfId="19149" xr:uid="{00000000-0005-0000-0000-0000CD4A0000}"/>
    <cellStyle name="Normal 6 2 7 2 2 3 3" xfId="5703" xr:uid="{00000000-0005-0000-0000-000047160000}"/>
    <cellStyle name="Normal 6 2 7 2 2 3 3 2" xfId="15755" xr:uid="{00000000-0005-0000-0000-00008B3D0000}"/>
    <cellStyle name="Normal 6 2 7 2 2 3 3 2 3" xfId="30850" xr:uid="{00000000-0005-0000-0000-000082780000}"/>
    <cellStyle name="Normal 6 2 7 2 2 3 3 3" xfId="10735" xr:uid="{00000000-0005-0000-0000-0000EF290000}"/>
    <cellStyle name="Normal 6 2 7 2 2 3 3 3 3" xfId="25833" xr:uid="{00000000-0005-0000-0000-0000E9640000}"/>
    <cellStyle name="Normal 6 2 7 2 2 3 3 5" xfId="20820" xr:uid="{00000000-0005-0000-0000-000054510000}"/>
    <cellStyle name="Normal 6 2 7 2 2 3 4" xfId="12413" xr:uid="{00000000-0005-0000-0000-00007D300000}"/>
    <cellStyle name="Normal 6 2 7 2 2 3 4 3" xfId="27508" xr:uid="{00000000-0005-0000-0000-0000746B0000}"/>
    <cellStyle name="Normal 6 2 7 2 2 3 5" xfId="7392" xr:uid="{00000000-0005-0000-0000-0000E01C0000}"/>
    <cellStyle name="Normal 6 2 7 2 2 3 5 3" xfId="22491" xr:uid="{00000000-0005-0000-0000-0000DB570000}"/>
    <cellStyle name="Normal 6 2 7 2 2 3 7" xfId="17478" xr:uid="{00000000-0005-0000-0000-000046440000}"/>
    <cellStyle name="Normal 6 2 7 2 2 4" xfId="3174" xr:uid="{00000000-0005-0000-0000-0000660C0000}"/>
    <cellStyle name="Normal 6 2 7 2 2 4 2" xfId="13248" xr:uid="{00000000-0005-0000-0000-0000C0330000}"/>
    <cellStyle name="Normal 6 2 7 2 2 4 2 3" xfId="28343" xr:uid="{00000000-0005-0000-0000-0000B76E0000}"/>
    <cellStyle name="Normal 6 2 7 2 2 4 3" xfId="8228" xr:uid="{00000000-0005-0000-0000-000024200000}"/>
    <cellStyle name="Normal 6 2 7 2 2 4 3 3" xfId="23326" xr:uid="{00000000-0005-0000-0000-00001E5B0000}"/>
    <cellStyle name="Normal 6 2 7 2 2 4 5" xfId="18313" xr:uid="{00000000-0005-0000-0000-000089470000}"/>
    <cellStyle name="Normal 6 2 7 2 2 5" xfId="4867" xr:uid="{00000000-0005-0000-0000-000003130000}"/>
    <cellStyle name="Normal 6 2 7 2 2 5 2" xfId="14919" xr:uid="{00000000-0005-0000-0000-0000473A0000}"/>
    <cellStyle name="Normal 6 2 7 2 2 5 2 3" xfId="30014" xr:uid="{00000000-0005-0000-0000-00003E750000}"/>
    <cellStyle name="Normal 6 2 7 2 2 5 3" xfId="9899" xr:uid="{00000000-0005-0000-0000-0000AB260000}"/>
    <cellStyle name="Normal 6 2 7 2 2 5 3 3" xfId="24997" xr:uid="{00000000-0005-0000-0000-0000A5610000}"/>
    <cellStyle name="Normal 6 2 7 2 2 5 5" xfId="19984" xr:uid="{00000000-0005-0000-0000-0000104E0000}"/>
    <cellStyle name="Normal 6 2 7 2 2 6" xfId="11577" xr:uid="{00000000-0005-0000-0000-0000392D0000}"/>
    <cellStyle name="Normal 6 2 7 2 2 6 3" xfId="26672" xr:uid="{00000000-0005-0000-0000-000030680000}"/>
    <cellStyle name="Normal 6 2 7 2 2 7" xfId="6556" xr:uid="{00000000-0005-0000-0000-00009C190000}"/>
    <cellStyle name="Normal 6 2 7 2 2 7 3" xfId="21655" xr:uid="{00000000-0005-0000-0000-000097540000}"/>
    <cellStyle name="Normal 6 2 7 2 2 9" xfId="16642" xr:uid="{00000000-0005-0000-0000-000002410000}"/>
    <cellStyle name="Normal 6 2 7 2 3" xfId="1693" xr:uid="{00000000-0005-0000-0000-00009D060000}"/>
    <cellStyle name="Normal 6 2 7 2 3 2" xfId="2532" xr:uid="{00000000-0005-0000-0000-0000E4090000}"/>
    <cellStyle name="Normal 6 2 7 2 3 2 2" xfId="4221" xr:uid="{00000000-0005-0000-0000-00007D100000}"/>
    <cellStyle name="Normal 6 2 7 2 3 2 2 2" xfId="14294" xr:uid="{00000000-0005-0000-0000-0000D6370000}"/>
    <cellStyle name="Normal 6 2 7 2 3 2 2 2 3" xfId="29389" xr:uid="{00000000-0005-0000-0000-0000CD720000}"/>
    <cellStyle name="Normal 6 2 7 2 3 2 2 3" xfId="9274" xr:uid="{00000000-0005-0000-0000-00003A240000}"/>
    <cellStyle name="Normal 6 2 7 2 3 2 2 3 3" xfId="24372" xr:uid="{00000000-0005-0000-0000-0000345F0000}"/>
    <cellStyle name="Normal 6 2 7 2 3 2 2 5" xfId="19359" xr:uid="{00000000-0005-0000-0000-00009F4B0000}"/>
    <cellStyle name="Normal 6 2 7 2 3 2 3" xfId="5913" xr:uid="{00000000-0005-0000-0000-000019170000}"/>
    <cellStyle name="Normal 6 2 7 2 3 2 3 2" xfId="15965" xr:uid="{00000000-0005-0000-0000-00005D3E0000}"/>
    <cellStyle name="Normal 6 2 7 2 3 2 3 2 3" xfId="31060" xr:uid="{00000000-0005-0000-0000-000054790000}"/>
    <cellStyle name="Normal 6 2 7 2 3 2 3 3" xfId="10945" xr:uid="{00000000-0005-0000-0000-0000C12A0000}"/>
    <cellStyle name="Normal 6 2 7 2 3 2 3 3 3" xfId="26043" xr:uid="{00000000-0005-0000-0000-0000BB650000}"/>
    <cellStyle name="Normal 6 2 7 2 3 2 3 5" xfId="21030" xr:uid="{00000000-0005-0000-0000-000026520000}"/>
    <cellStyle name="Normal 6 2 7 2 3 2 4" xfId="12623" xr:uid="{00000000-0005-0000-0000-00004F310000}"/>
    <cellStyle name="Normal 6 2 7 2 3 2 4 3" xfId="27718" xr:uid="{00000000-0005-0000-0000-0000466C0000}"/>
    <cellStyle name="Normal 6 2 7 2 3 2 5" xfId="7602" xr:uid="{00000000-0005-0000-0000-0000B21D0000}"/>
    <cellStyle name="Normal 6 2 7 2 3 2 5 3" xfId="22701" xr:uid="{00000000-0005-0000-0000-0000AD580000}"/>
    <cellStyle name="Normal 6 2 7 2 3 2 7" xfId="17688" xr:uid="{00000000-0005-0000-0000-000018450000}"/>
    <cellStyle name="Normal 6 2 7 2 3 3" xfId="3384" xr:uid="{00000000-0005-0000-0000-0000380D0000}"/>
    <cellStyle name="Normal 6 2 7 2 3 3 2" xfId="13458" xr:uid="{00000000-0005-0000-0000-000092340000}"/>
    <cellStyle name="Normal 6 2 7 2 3 3 2 3" xfId="28553" xr:uid="{00000000-0005-0000-0000-0000896F0000}"/>
    <cellStyle name="Normal 6 2 7 2 3 3 3" xfId="8438" xr:uid="{00000000-0005-0000-0000-0000F6200000}"/>
    <cellStyle name="Normal 6 2 7 2 3 3 3 3" xfId="23536" xr:uid="{00000000-0005-0000-0000-0000F05B0000}"/>
    <cellStyle name="Normal 6 2 7 2 3 3 5" xfId="18523" xr:uid="{00000000-0005-0000-0000-00005B480000}"/>
    <cellStyle name="Normal 6 2 7 2 3 4" xfId="5077" xr:uid="{00000000-0005-0000-0000-0000D5130000}"/>
    <cellStyle name="Normal 6 2 7 2 3 4 2" xfId="15129" xr:uid="{00000000-0005-0000-0000-0000193B0000}"/>
    <cellStyle name="Normal 6 2 7 2 3 4 2 3" xfId="30224" xr:uid="{00000000-0005-0000-0000-000010760000}"/>
    <cellStyle name="Normal 6 2 7 2 3 4 3" xfId="10109" xr:uid="{00000000-0005-0000-0000-00007D270000}"/>
    <cellStyle name="Normal 6 2 7 2 3 4 3 3" xfId="25207" xr:uid="{00000000-0005-0000-0000-000077620000}"/>
    <cellStyle name="Normal 6 2 7 2 3 4 5" xfId="20194" xr:uid="{00000000-0005-0000-0000-0000E24E0000}"/>
    <cellStyle name="Normal 6 2 7 2 3 5" xfId="11787" xr:uid="{00000000-0005-0000-0000-00000B2E0000}"/>
    <cellStyle name="Normal 6 2 7 2 3 5 3" xfId="26882" xr:uid="{00000000-0005-0000-0000-000002690000}"/>
    <cellStyle name="Normal 6 2 7 2 3 6" xfId="6766" xr:uid="{00000000-0005-0000-0000-00006E1A0000}"/>
    <cellStyle name="Normal 6 2 7 2 3 6 3" xfId="21865" xr:uid="{00000000-0005-0000-0000-000069550000}"/>
    <cellStyle name="Normal 6 2 7 2 3 8" xfId="16852" xr:uid="{00000000-0005-0000-0000-0000D4410000}"/>
    <cellStyle name="Normal 6 2 7 2 4" xfId="2114" xr:uid="{00000000-0005-0000-0000-000042080000}"/>
    <cellStyle name="Normal 6 2 7 2 4 2" xfId="3803" xr:uid="{00000000-0005-0000-0000-0000DB0E0000}"/>
    <cellStyle name="Normal 6 2 7 2 4 2 2" xfId="13876" xr:uid="{00000000-0005-0000-0000-000034360000}"/>
    <cellStyle name="Normal 6 2 7 2 4 2 2 3" xfId="28971" xr:uid="{00000000-0005-0000-0000-00002B710000}"/>
    <cellStyle name="Normal 6 2 7 2 4 2 3" xfId="8856" xr:uid="{00000000-0005-0000-0000-000098220000}"/>
    <cellStyle name="Normal 6 2 7 2 4 2 3 3" xfId="23954" xr:uid="{00000000-0005-0000-0000-0000925D0000}"/>
    <cellStyle name="Normal 6 2 7 2 4 2 5" xfId="18941" xr:uid="{00000000-0005-0000-0000-0000FD490000}"/>
    <cellStyle name="Normal 6 2 7 2 4 3" xfId="5495" xr:uid="{00000000-0005-0000-0000-000077150000}"/>
    <cellStyle name="Normal 6 2 7 2 4 3 2" xfId="15547" xr:uid="{00000000-0005-0000-0000-0000BB3C0000}"/>
    <cellStyle name="Normal 6 2 7 2 4 3 2 3" xfId="30642" xr:uid="{00000000-0005-0000-0000-0000B2770000}"/>
    <cellStyle name="Normal 6 2 7 2 4 3 3" xfId="10527" xr:uid="{00000000-0005-0000-0000-00001F290000}"/>
    <cellStyle name="Normal 6 2 7 2 4 3 3 3" xfId="25625" xr:uid="{00000000-0005-0000-0000-000019640000}"/>
    <cellStyle name="Normal 6 2 7 2 4 3 5" xfId="20612" xr:uid="{00000000-0005-0000-0000-000084500000}"/>
    <cellStyle name="Normal 6 2 7 2 4 4" xfId="12205" xr:uid="{00000000-0005-0000-0000-0000AD2F0000}"/>
    <cellStyle name="Normal 6 2 7 2 4 4 3" xfId="27300" xr:uid="{00000000-0005-0000-0000-0000A46A0000}"/>
    <cellStyle name="Normal 6 2 7 2 4 5" xfId="7184" xr:uid="{00000000-0005-0000-0000-0000101C0000}"/>
    <cellStyle name="Normal 6 2 7 2 4 5 3" xfId="22283" xr:uid="{00000000-0005-0000-0000-00000B570000}"/>
    <cellStyle name="Normal 6 2 7 2 4 7" xfId="17270" xr:uid="{00000000-0005-0000-0000-000076430000}"/>
    <cellStyle name="Normal 6 2 7 2 5" xfId="2966" xr:uid="{00000000-0005-0000-0000-0000960B0000}"/>
    <cellStyle name="Normal 6 2 7 2 5 2" xfId="13040" xr:uid="{00000000-0005-0000-0000-0000F0320000}"/>
    <cellStyle name="Normal 6 2 7 2 5 2 3" xfId="28135" xr:uid="{00000000-0005-0000-0000-0000E76D0000}"/>
    <cellStyle name="Normal 6 2 7 2 5 3" xfId="8020" xr:uid="{00000000-0005-0000-0000-0000541F0000}"/>
    <cellStyle name="Normal 6 2 7 2 5 3 3" xfId="23118" xr:uid="{00000000-0005-0000-0000-00004E5A0000}"/>
    <cellStyle name="Normal 6 2 7 2 5 5" xfId="18105" xr:uid="{00000000-0005-0000-0000-0000B9460000}"/>
    <cellStyle name="Normal 6 2 7 2 6" xfId="4659" xr:uid="{00000000-0005-0000-0000-000033120000}"/>
    <cellStyle name="Normal 6 2 7 2 6 2" xfId="14711" xr:uid="{00000000-0005-0000-0000-000077390000}"/>
    <cellStyle name="Normal 6 2 7 2 6 2 3" xfId="29806" xr:uid="{00000000-0005-0000-0000-00006E740000}"/>
    <cellStyle name="Normal 6 2 7 2 6 3" xfId="9691" xr:uid="{00000000-0005-0000-0000-0000DB250000}"/>
    <cellStyle name="Normal 6 2 7 2 6 3 3" xfId="24789" xr:uid="{00000000-0005-0000-0000-0000D5600000}"/>
    <cellStyle name="Normal 6 2 7 2 6 5" xfId="19776" xr:uid="{00000000-0005-0000-0000-0000404D0000}"/>
    <cellStyle name="Normal 6 2 7 2 7" xfId="11369" xr:uid="{00000000-0005-0000-0000-0000692C0000}"/>
    <cellStyle name="Normal 6 2 7 2 7 3" xfId="26464" xr:uid="{00000000-0005-0000-0000-000060670000}"/>
    <cellStyle name="Normal 6 2 7 2 8" xfId="6348" xr:uid="{00000000-0005-0000-0000-0000CC180000}"/>
    <cellStyle name="Normal 6 2 7 2 8 3" xfId="21447" xr:uid="{00000000-0005-0000-0000-0000C7530000}"/>
    <cellStyle name="Normal 6 2 7 3" xfId="1376" xr:uid="{00000000-0005-0000-0000-000060050000}"/>
    <cellStyle name="Normal 6 2 7 3 2" xfId="1797" xr:uid="{00000000-0005-0000-0000-000005070000}"/>
    <cellStyle name="Normal 6 2 7 3 2 2" xfId="2636" xr:uid="{00000000-0005-0000-0000-00004C0A0000}"/>
    <cellStyle name="Normal 6 2 7 3 2 2 2" xfId="4325" xr:uid="{00000000-0005-0000-0000-0000E5100000}"/>
    <cellStyle name="Normal 6 2 7 3 2 2 2 2" xfId="14398" xr:uid="{00000000-0005-0000-0000-00003E380000}"/>
    <cellStyle name="Normal 6 2 7 3 2 2 2 2 3" xfId="29493" xr:uid="{00000000-0005-0000-0000-000035730000}"/>
    <cellStyle name="Normal 6 2 7 3 2 2 2 3" xfId="9378" xr:uid="{00000000-0005-0000-0000-0000A2240000}"/>
    <cellStyle name="Normal 6 2 7 3 2 2 2 3 3" xfId="24476" xr:uid="{00000000-0005-0000-0000-00009C5F0000}"/>
    <cellStyle name="Normal 6 2 7 3 2 2 2 5" xfId="19463" xr:uid="{00000000-0005-0000-0000-0000074C0000}"/>
    <cellStyle name="Normal 6 2 7 3 2 2 3" xfId="6017" xr:uid="{00000000-0005-0000-0000-000081170000}"/>
    <cellStyle name="Normal 6 2 7 3 2 2 3 2" xfId="16069" xr:uid="{00000000-0005-0000-0000-0000C53E0000}"/>
    <cellStyle name="Normal 6 2 7 3 2 2 3 2 3" xfId="31164" xr:uid="{00000000-0005-0000-0000-0000BC790000}"/>
    <cellStyle name="Normal 6 2 7 3 2 2 3 3" xfId="11049" xr:uid="{00000000-0005-0000-0000-0000292B0000}"/>
    <cellStyle name="Normal 6 2 7 3 2 2 3 3 3" xfId="26147" xr:uid="{00000000-0005-0000-0000-000023660000}"/>
    <cellStyle name="Normal 6 2 7 3 2 2 3 5" xfId="21134" xr:uid="{00000000-0005-0000-0000-00008E520000}"/>
    <cellStyle name="Normal 6 2 7 3 2 2 4" xfId="12727" xr:uid="{00000000-0005-0000-0000-0000B7310000}"/>
    <cellStyle name="Normal 6 2 7 3 2 2 4 3" xfId="27822" xr:uid="{00000000-0005-0000-0000-0000AE6C0000}"/>
    <cellStyle name="Normal 6 2 7 3 2 2 5" xfId="7706" xr:uid="{00000000-0005-0000-0000-00001A1E0000}"/>
    <cellStyle name="Normal 6 2 7 3 2 2 5 3" xfId="22805" xr:uid="{00000000-0005-0000-0000-000015590000}"/>
    <cellStyle name="Normal 6 2 7 3 2 2 7" xfId="17792" xr:uid="{00000000-0005-0000-0000-000080450000}"/>
    <cellStyle name="Normal 6 2 7 3 2 3" xfId="3488" xr:uid="{00000000-0005-0000-0000-0000A00D0000}"/>
    <cellStyle name="Normal 6 2 7 3 2 3 2" xfId="13562" xr:uid="{00000000-0005-0000-0000-0000FA340000}"/>
    <cellStyle name="Normal 6 2 7 3 2 3 2 3" xfId="28657" xr:uid="{00000000-0005-0000-0000-0000F16F0000}"/>
    <cellStyle name="Normal 6 2 7 3 2 3 3" xfId="8542" xr:uid="{00000000-0005-0000-0000-00005E210000}"/>
    <cellStyle name="Normal 6 2 7 3 2 3 3 3" xfId="23640" xr:uid="{00000000-0005-0000-0000-0000585C0000}"/>
    <cellStyle name="Normal 6 2 7 3 2 3 5" xfId="18627" xr:uid="{00000000-0005-0000-0000-0000C3480000}"/>
    <cellStyle name="Normal 6 2 7 3 2 4" xfId="5181" xr:uid="{00000000-0005-0000-0000-00003D140000}"/>
    <cellStyle name="Normal 6 2 7 3 2 4 2" xfId="15233" xr:uid="{00000000-0005-0000-0000-0000813B0000}"/>
    <cellStyle name="Normal 6 2 7 3 2 4 2 3" xfId="30328" xr:uid="{00000000-0005-0000-0000-000078760000}"/>
    <cellStyle name="Normal 6 2 7 3 2 4 3" xfId="10213" xr:uid="{00000000-0005-0000-0000-0000E5270000}"/>
    <cellStyle name="Normal 6 2 7 3 2 4 3 3" xfId="25311" xr:uid="{00000000-0005-0000-0000-0000DF620000}"/>
    <cellStyle name="Normal 6 2 7 3 2 4 5" xfId="20298" xr:uid="{00000000-0005-0000-0000-00004A4F0000}"/>
    <cellStyle name="Normal 6 2 7 3 2 5" xfId="11891" xr:uid="{00000000-0005-0000-0000-0000732E0000}"/>
    <cellStyle name="Normal 6 2 7 3 2 5 3" xfId="26986" xr:uid="{00000000-0005-0000-0000-00006A690000}"/>
    <cellStyle name="Normal 6 2 7 3 2 6" xfId="6870" xr:uid="{00000000-0005-0000-0000-0000D61A0000}"/>
    <cellStyle name="Normal 6 2 7 3 2 6 3" xfId="21969" xr:uid="{00000000-0005-0000-0000-0000D1550000}"/>
    <cellStyle name="Normal 6 2 7 3 2 8" xfId="16956" xr:uid="{00000000-0005-0000-0000-00003C420000}"/>
    <cellStyle name="Normal 6 2 7 3 3" xfId="2218" xr:uid="{00000000-0005-0000-0000-0000AA080000}"/>
    <cellStyle name="Normal 6 2 7 3 3 2" xfId="3907" xr:uid="{00000000-0005-0000-0000-0000430F0000}"/>
    <cellStyle name="Normal 6 2 7 3 3 2 2" xfId="13980" xr:uid="{00000000-0005-0000-0000-00009C360000}"/>
    <cellStyle name="Normal 6 2 7 3 3 2 2 3" xfId="29075" xr:uid="{00000000-0005-0000-0000-000093710000}"/>
    <cellStyle name="Normal 6 2 7 3 3 2 3" xfId="8960" xr:uid="{00000000-0005-0000-0000-000000230000}"/>
    <cellStyle name="Normal 6 2 7 3 3 2 3 3" xfId="24058" xr:uid="{00000000-0005-0000-0000-0000FA5D0000}"/>
    <cellStyle name="Normal 6 2 7 3 3 2 5" xfId="19045" xr:uid="{00000000-0005-0000-0000-0000654A0000}"/>
    <cellStyle name="Normal 6 2 7 3 3 3" xfId="5599" xr:uid="{00000000-0005-0000-0000-0000DF150000}"/>
    <cellStyle name="Normal 6 2 7 3 3 3 2" xfId="15651" xr:uid="{00000000-0005-0000-0000-0000233D0000}"/>
    <cellStyle name="Normal 6 2 7 3 3 3 2 3" xfId="30746" xr:uid="{00000000-0005-0000-0000-00001A780000}"/>
    <cellStyle name="Normal 6 2 7 3 3 3 3" xfId="10631" xr:uid="{00000000-0005-0000-0000-000087290000}"/>
    <cellStyle name="Normal 6 2 7 3 3 3 3 3" xfId="25729" xr:uid="{00000000-0005-0000-0000-000081640000}"/>
    <cellStyle name="Normal 6 2 7 3 3 3 5" xfId="20716" xr:uid="{00000000-0005-0000-0000-0000EC500000}"/>
    <cellStyle name="Normal 6 2 7 3 3 4" xfId="12309" xr:uid="{00000000-0005-0000-0000-000015300000}"/>
    <cellStyle name="Normal 6 2 7 3 3 4 3" xfId="27404" xr:uid="{00000000-0005-0000-0000-00000C6B0000}"/>
    <cellStyle name="Normal 6 2 7 3 3 5" xfId="7288" xr:uid="{00000000-0005-0000-0000-0000781C0000}"/>
    <cellStyle name="Normal 6 2 7 3 3 5 3" xfId="22387" xr:uid="{00000000-0005-0000-0000-000073570000}"/>
    <cellStyle name="Normal 6 2 7 3 3 7" xfId="17374" xr:uid="{00000000-0005-0000-0000-0000DE430000}"/>
    <cellStyle name="Normal 6 2 7 3 4" xfId="3070" xr:uid="{00000000-0005-0000-0000-0000FE0B0000}"/>
    <cellStyle name="Normal 6 2 7 3 4 2" xfId="13144" xr:uid="{00000000-0005-0000-0000-000058330000}"/>
    <cellStyle name="Normal 6 2 7 3 4 2 3" xfId="28239" xr:uid="{00000000-0005-0000-0000-00004F6E0000}"/>
    <cellStyle name="Normal 6 2 7 3 4 3" xfId="8124" xr:uid="{00000000-0005-0000-0000-0000BC1F0000}"/>
    <cellStyle name="Normal 6 2 7 3 4 3 3" xfId="23222" xr:uid="{00000000-0005-0000-0000-0000B65A0000}"/>
    <cellStyle name="Normal 6 2 7 3 4 5" xfId="18209" xr:uid="{00000000-0005-0000-0000-000021470000}"/>
    <cellStyle name="Normal 6 2 7 3 5" xfId="4763" xr:uid="{00000000-0005-0000-0000-00009B120000}"/>
    <cellStyle name="Normal 6 2 7 3 5 2" xfId="14815" xr:uid="{00000000-0005-0000-0000-0000DF390000}"/>
    <cellStyle name="Normal 6 2 7 3 5 2 3" xfId="29910" xr:uid="{00000000-0005-0000-0000-0000D6740000}"/>
    <cellStyle name="Normal 6 2 7 3 5 3" xfId="9795" xr:uid="{00000000-0005-0000-0000-000043260000}"/>
    <cellStyle name="Normal 6 2 7 3 5 3 3" xfId="24893" xr:uid="{00000000-0005-0000-0000-00003D610000}"/>
    <cellStyle name="Normal 6 2 7 3 5 5" xfId="19880" xr:uid="{00000000-0005-0000-0000-0000A84D0000}"/>
    <cellStyle name="Normal 6 2 7 3 6" xfId="11473" xr:uid="{00000000-0005-0000-0000-0000D12C0000}"/>
    <cellStyle name="Normal 6 2 7 3 6 3" xfId="26568" xr:uid="{00000000-0005-0000-0000-0000C8670000}"/>
    <cellStyle name="Normal 6 2 7 3 7" xfId="6452" xr:uid="{00000000-0005-0000-0000-000034190000}"/>
    <cellStyle name="Normal 6 2 7 3 7 3" xfId="21551" xr:uid="{00000000-0005-0000-0000-00002F540000}"/>
    <cellStyle name="Normal 6 2 7 3 9" xfId="16538" xr:uid="{00000000-0005-0000-0000-00009A400000}"/>
    <cellStyle name="Normal 6 2 7 4" xfId="1589" xr:uid="{00000000-0005-0000-0000-000035060000}"/>
    <cellStyle name="Normal 6 2 7 4 2" xfId="2428" xr:uid="{00000000-0005-0000-0000-00007C090000}"/>
    <cellStyle name="Normal 6 2 7 4 2 2" xfId="4117" xr:uid="{00000000-0005-0000-0000-000015100000}"/>
    <cellStyle name="Normal 6 2 7 4 2 2 2" xfId="14190" xr:uid="{00000000-0005-0000-0000-00006E370000}"/>
    <cellStyle name="Normal 6 2 7 4 2 2 2 3" xfId="29285" xr:uid="{00000000-0005-0000-0000-000065720000}"/>
    <cellStyle name="Normal 6 2 7 4 2 2 3" xfId="9170" xr:uid="{00000000-0005-0000-0000-0000D2230000}"/>
    <cellStyle name="Normal 6 2 7 4 2 2 3 3" xfId="24268" xr:uid="{00000000-0005-0000-0000-0000CC5E0000}"/>
    <cellStyle name="Normal 6 2 7 4 2 2 5" xfId="19255" xr:uid="{00000000-0005-0000-0000-0000374B0000}"/>
    <cellStyle name="Normal 6 2 7 4 2 3" xfId="5809" xr:uid="{00000000-0005-0000-0000-0000B1160000}"/>
    <cellStyle name="Normal 6 2 7 4 2 3 2" xfId="15861" xr:uid="{00000000-0005-0000-0000-0000F53D0000}"/>
    <cellStyle name="Normal 6 2 7 4 2 3 2 3" xfId="30956" xr:uid="{00000000-0005-0000-0000-0000EC780000}"/>
    <cellStyle name="Normal 6 2 7 4 2 3 3" xfId="10841" xr:uid="{00000000-0005-0000-0000-0000592A0000}"/>
    <cellStyle name="Normal 6 2 7 4 2 3 3 3" xfId="25939" xr:uid="{00000000-0005-0000-0000-000053650000}"/>
    <cellStyle name="Normal 6 2 7 4 2 3 5" xfId="20926" xr:uid="{00000000-0005-0000-0000-0000BE510000}"/>
    <cellStyle name="Normal 6 2 7 4 2 4" xfId="12519" xr:uid="{00000000-0005-0000-0000-0000E7300000}"/>
    <cellStyle name="Normal 6 2 7 4 2 4 3" xfId="27614" xr:uid="{00000000-0005-0000-0000-0000DE6B0000}"/>
    <cellStyle name="Normal 6 2 7 4 2 5" xfId="7498" xr:uid="{00000000-0005-0000-0000-00004A1D0000}"/>
    <cellStyle name="Normal 6 2 7 4 2 5 3" xfId="22597" xr:uid="{00000000-0005-0000-0000-000045580000}"/>
    <cellStyle name="Normal 6 2 7 4 2 7" xfId="17584" xr:uid="{00000000-0005-0000-0000-0000B0440000}"/>
    <cellStyle name="Normal 6 2 7 4 3" xfId="3280" xr:uid="{00000000-0005-0000-0000-0000D00C0000}"/>
    <cellStyle name="Normal 6 2 7 4 3 2" xfId="13354" xr:uid="{00000000-0005-0000-0000-00002A340000}"/>
    <cellStyle name="Normal 6 2 7 4 3 2 3" xfId="28449" xr:uid="{00000000-0005-0000-0000-0000216F0000}"/>
    <cellStyle name="Normal 6 2 7 4 3 3" xfId="8334" xr:uid="{00000000-0005-0000-0000-00008E200000}"/>
    <cellStyle name="Normal 6 2 7 4 3 3 3" xfId="23432" xr:uid="{00000000-0005-0000-0000-0000885B0000}"/>
    <cellStyle name="Normal 6 2 7 4 3 5" xfId="18419" xr:uid="{00000000-0005-0000-0000-0000F3470000}"/>
    <cellStyle name="Normal 6 2 7 4 4" xfId="4973" xr:uid="{00000000-0005-0000-0000-00006D130000}"/>
    <cellStyle name="Normal 6 2 7 4 4 2" xfId="15025" xr:uid="{00000000-0005-0000-0000-0000B13A0000}"/>
    <cellStyle name="Normal 6 2 7 4 4 2 3" xfId="30120" xr:uid="{00000000-0005-0000-0000-0000A8750000}"/>
    <cellStyle name="Normal 6 2 7 4 4 3" xfId="10005" xr:uid="{00000000-0005-0000-0000-000015270000}"/>
    <cellStyle name="Normal 6 2 7 4 4 3 3" xfId="25103" xr:uid="{00000000-0005-0000-0000-00000F620000}"/>
    <cellStyle name="Normal 6 2 7 4 4 5" xfId="20090" xr:uid="{00000000-0005-0000-0000-00007A4E0000}"/>
    <cellStyle name="Normal 6 2 7 4 5" xfId="11683" xr:uid="{00000000-0005-0000-0000-0000A32D0000}"/>
    <cellStyle name="Normal 6 2 7 4 5 3" xfId="26778" xr:uid="{00000000-0005-0000-0000-00009A680000}"/>
    <cellStyle name="Normal 6 2 7 4 6" xfId="6662" xr:uid="{00000000-0005-0000-0000-0000061A0000}"/>
    <cellStyle name="Normal 6 2 7 4 6 3" xfId="21761" xr:uid="{00000000-0005-0000-0000-000001550000}"/>
    <cellStyle name="Normal 6 2 7 4 8" xfId="16748" xr:uid="{00000000-0005-0000-0000-00006C410000}"/>
    <cellStyle name="Normal 6 2 7 5" xfId="2010" xr:uid="{00000000-0005-0000-0000-0000DA070000}"/>
    <cellStyle name="Normal 6 2 7 5 2" xfId="3699" xr:uid="{00000000-0005-0000-0000-0000730E0000}"/>
    <cellStyle name="Normal 6 2 7 5 2 2" xfId="13772" xr:uid="{00000000-0005-0000-0000-0000CC350000}"/>
    <cellStyle name="Normal 6 2 7 5 2 2 3" xfId="28867" xr:uid="{00000000-0005-0000-0000-0000C3700000}"/>
    <cellStyle name="Normal 6 2 7 5 2 3" xfId="8752" xr:uid="{00000000-0005-0000-0000-000030220000}"/>
    <cellStyle name="Normal 6 2 7 5 2 3 3" xfId="23850" xr:uid="{00000000-0005-0000-0000-00002A5D0000}"/>
    <cellStyle name="Normal 6 2 7 5 2 5" xfId="18837" xr:uid="{00000000-0005-0000-0000-000095490000}"/>
    <cellStyle name="Normal 6 2 7 5 3" xfId="5391" xr:uid="{00000000-0005-0000-0000-00000F150000}"/>
    <cellStyle name="Normal 6 2 7 5 3 2" xfId="15443" xr:uid="{00000000-0005-0000-0000-0000533C0000}"/>
    <cellStyle name="Normal 6 2 7 5 3 2 3" xfId="30538" xr:uid="{00000000-0005-0000-0000-00004A770000}"/>
    <cellStyle name="Normal 6 2 7 5 3 3" xfId="10423" xr:uid="{00000000-0005-0000-0000-0000B7280000}"/>
    <cellStyle name="Normal 6 2 7 5 3 3 3" xfId="25521" xr:uid="{00000000-0005-0000-0000-0000B1630000}"/>
    <cellStyle name="Normal 6 2 7 5 3 5" xfId="20508" xr:uid="{00000000-0005-0000-0000-00001C500000}"/>
    <cellStyle name="Normal 6 2 7 5 4" xfId="12101" xr:uid="{00000000-0005-0000-0000-0000452F0000}"/>
    <cellStyle name="Normal 6 2 7 5 4 3" xfId="27196" xr:uid="{00000000-0005-0000-0000-00003C6A0000}"/>
    <cellStyle name="Normal 6 2 7 5 5" xfId="7080" xr:uid="{00000000-0005-0000-0000-0000A81B0000}"/>
    <cellStyle name="Normal 6 2 7 5 5 3" xfId="22179" xr:uid="{00000000-0005-0000-0000-0000A3560000}"/>
    <cellStyle name="Normal 6 2 7 5 7" xfId="17166" xr:uid="{00000000-0005-0000-0000-00000E430000}"/>
    <cellStyle name="Normal 6 2 7 6" xfId="2862" xr:uid="{00000000-0005-0000-0000-00002E0B0000}"/>
    <cellStyle name="Normal 6 2 7 6 2" xfId="12936" xr:uid="{00000000-0005-0000-0000-000088320000}"/>
    <cellStyle name="Normal 6 2 7 6 2 3" xfId="28031" xr:uid="{00000000-0005-0000-0000-00007F6D0000}"/>
    <cellStyle name="Normal 6 2 7 6 3" xfId="7916" xr:uid="{00000000-0005-0000-0000-0000EC1E0000}"/>
    <cellStyle name="Normal 6 2 7 6 3 3" xfId="23014" xr:uid="{00000000-0005-0000-0000-0000E6590000}"/>
    <cellStyle name="Normal 6 2 7 6 5" xfId="18001" xr:uid="{00000000-0005-0000-0000-000051460000}"/>
    <cellStyle name="Normal 6 2 7 7" xfId="4555" xr:uid="{00000000-0005-0000-0000-0000CB110000}"/>
    <cellStyle name="Normal 6 2 7 7 2" xfId="14607" xr:uid="{00000000-0005-0000-0000-00000F390000}"/>
    <cellStyle name="Normal 6 2 7 7 2 3" xfId="29702" xr:uid="{00000000-0005-0000-0000-000006740000}"/>
    <cellStyle name="Normal 6 2 7 7 3" xfId="9587" xr:uid="{00000000-0005-0000-0000-000073250000}"/>
    <cellStyle name="Normal 6 2 7 7 3 3" xfId="24685" xr:uid="{00000000-0005-0000-0000-00006D600000}"/>
    <cellStyle name="Normal 6 2 7 7 5" xfId="19672" xr:uid="{00000000-0005-0000-0000-0000D84C0000}"/>
    <cellStyle name="Normal 6 2 7 8" xfId="11265" xr:uid="{00000000-0005-0000-0000-0000012C0000}"/>
    <cellStyle name="Normal 6 2 7 8 3" xfId="26360" xr:uid="{00000000-0005-0000-0000-0000F8660000}"/>
    <cellStyle name="Normal 6 2 7 9" xfId="6244" xr:uid="{00000000-0005-0000-0000-000064180000}"/>
    <cellStyle name="Normal 6 2 7 9 3" xfId="21343" xr:uid="{00000000-0005-0000-0000-00005F530000}"/>
    <cellStyle name="Normal 6 2 8" xfId="1209" xr:uid="{00000000-0005-0000-0000-0000B9040000}"/>
    <cellStyle name="Normal 6 2 8 10" xfId="16382" xr:uid="{00000000-0005-0000-0000-0000FE3F0000}"/>
    <cellStyle name="Normal 6 2 8 2" xfId="1428" xr:uid="{00000000-0005-0000-0000-000094050000}"/>
    <cellStyle name="Normal 6 2 8 2 2" xfId="1849" xr:uid="{00000000-0005-0000-0000-000039070000}"/>
    <cellStyle name="Normal 6 2 8 2 2 2" xfId="2688" xr:uid="{00000000-0005-0000-0000-0000800A0000}"/>
    <cellStyle name="Normal 6 2 8 2 2 2 2" xfId="4377" xr:uid="{00000000-0005-0000-0000-000019110000}"/>
    <cellStyle name="Normal 6 2 8 2 2 2 2 2" xfId="14450" xr:uid="{00000000-0005-0000-0000-000072380000}"/>
    <cellStyle name="Normal 6 2 8 2 2 2 2 2 3" xfId="29545" xr:uid="{00000000-0005-0000-0000-000069730000}"/>
    <cellStyle name="Normal 6 2 8 2 2 2 2 3" xfId="9430" xr:uid="{00000000-0005-0000-0000-0000D6240000}"/>
    <cellStyle name="Normal 6 2 8 2 2 2 2 3 3" xfId="24528" xr:uid="{00000000-0005-0000-0000-0000D05F0000}"/>
    <cellStyle name="Normal 6 2 8 2 2 2 2 5" xfId="19515" xr:uid="{00000000-0005-0000-0000-00003B4C0000}"/>
    <cellStyle name="Normal 6 2 8 2 2 2 3" xfId="6069" xr:uid="{00000000-0005-0000-0000-0000B5170000}"/>
    <cellStyle name="Normal 6 2 8 2 2 2 3 2" xfId="16121" xr:uid="{00000000-0005-0000-0000-0000F93E0000}"/>
    <cellStyle name="Normal 6 2 8 2 2 2 3 2 3" xfId="31216" xr:uid="{00000000-0005-0000-0000-0000F0790000}"/>
    <cellStyle name="Normal 6 2 8 2 2 2 3 3" xfId="11101" xr:uid="{00000000-0005-0000-0000-00005D2B0000}"/>
    <cellStyle name="Normal 6 2 8 2 2 2 3 3 3" xfId="26199" xr:uid="{00000000-0005-0000-0000-000057660000}"/>
    <cellStyle name="Normal 6 2 8 2 2 2 3 5" xfId="21186" xr:uid="{00000000-0005-0000-0000-0000C2520000}"/>
    <cellStyle name="Normal 6 2 8 2 2 2 4" xfId="12779" xr:uid="{00000000-0005-0000-0000-0000EB310000}"/>
    <cellStyle name="Normal 6 2 8 2 2 2 4 3" xfId="27874" xr:uid="{00000000-0005-0000-0000-0000E26C0000}"/>
    <cellStyle name="Normal 6 2 8 2 2 2 5" xfId="7758" xr:uid="{00000000-0005-0000-0000-00004E1E0000}"/>
    <cellStyle name="Normal 6 2 8 2 2 2 5 3" xfId="22857" xr:uid="{00000000-0005-0000-0000-000049590000}"/>
    <cellStyle name="Normal 6 2 8 2 2 2 7" xfId="17844" xr:uid="{00000000-0005-0000-0000-0000B4450000}"/>
    <cellStyle name="Normal 6 2 8 2 2 3" xfId="3540" xr:uid="{00000000-0005-0000-0000-0000D40D0000}"/>
    <cellStyle name="Normal 6 2 8 2 2 3 2" xfId="13614" xr:uid="{00000000-0005-0000-0000-00002E350000}"/>
    <cellStyle name="Normal 6 2 8 2 2 3 2 3" xfId="28709" xr:uid="{00000000-0005-0000-0000-000025700000}"/>
    <cellStyle name="Normal 6 2 8 2 2 3 3" xfId="8594" xr:uid="{00000000-0005-0000-0000-000092210000}"/>
    <cellStyle name="Normal 6 2 8 2 2 3 3 3" xfId="23692" xr:uid="{00000000-0005-0000-0000-00008C5C0000}"/>
    <cellStyle name="Normal 6 2 8 2 2 3 5" xfId="18679" xr:uid="{00000000-0005-0000-0000-0000F7480000}"/>
    <cellStyle name="Normal 6 2 8 2 2 4" xfId="5233" xr:uid="{00000000-0005-0000-0000-000071140000}"/>
    <cellStyle name="Normal 6 2 8 2 2 4 2" xfId="15285" xr:uid="{00000000-0005-0000-0000-0000B53B0000}"/>
    <cellStyle name="Normal 6 2 8 2 2 4 2 3" xfId="30380" xr:uid="{00000000-0005-0000-0000-0000AC760000}"/>
    <cellStyle name="Normal 6 2 8 2 2 4 3" xfId="10265" xr:uid="{00000000-0005-0000-0000-000019280000}"/>
    <cellStyle name="Normal 6 2 8 2 2 4 3 3" xfId="25363" xr:uid="{00000000-0005-0000-0000-000013630000}"/>
    <cellStyle name="Normal 6 2 8 2 2 4 5" xfId="20350" xr:uid="{00000000-0005-0000-0000-00007E4F0000}"/>
    <cellStyle name="Normal 6 2 8 2 2 5" xfId="11943" xr:uid="{00000000-0005-0000-0000-0000A72E0000}"/>
    <cellStyle name="Normal 6 2 8 2 2 5 3" xfId="27038" xr:uid="{00000000-0005-0000-0000-00009E690000}"/>
    <cellStyle name="Normal 6 2 8 2 2 6" xfId="6922" xr:uid="{00000000-0005-0000-0000-00000A1B0000}"/>
    <cellStyle name="Normal 6 2 8 2 2 6 3" xfId="22021" xr:uid="{00000000-0005-0000-0000-000005560000}"/>
    <cellStyle name="Normal 6 2 8 2 2 8" xfId="17008" xr:uid="{00000000-0005-0000-0000-000070420000}"/>
    <cellStyle name="Normal 6 2 8 2 3" xfId="2270" xr:uid="{00000000-0005-0000-0000-0000DE080000}"/>
    <cellStyle name="Normal 6 2 8 2 3 2" xfId="3959" xr:uid="{00000000-0005-0000-0000-0000770F0000}"/>
    <cellStyle name="Normal 6 2 8 2 3 2 2" xfId="14032" xr:uid="{00000000-0005-0000-0000-0000D0360000}"/>
    <cellStyle name="Normal 6 2 8 2 3 2 2 3" xfId="29127" xr:uid="{00000000-0005-0000-0000-0000C7710000}"/>
    <cellStyle name="Normal 6 2 8 2 3 2 3" xfId="9012" xr:uid="{00000000-0005-0000-0000-000034230000}"/>
    <cellStyle name="Normal 6 2 8 2 3 2 3 3" xfId="24110" xr:uid="{00000000-0005-0000-0000-00002E5E0000}"/>
    <cellStyle name="Normal 6 2 8 2 3 2 5" xfId="19097" xr:uid="{00000000-0005-0000-0000-0000994A0000}"/>
    <cellStyle name="Normal 6 2 8 2 3 3" xfId="5651" xr:uid="{00000000-0005-0000-0000-000013160000}"/>
    <cellStyle name="Normal 6 2 8 2 3 3 2" xfId="15703" xr:uid="{00000000-0005-0000-0000-0000573D0000}"/>
    <cellStyle name="Normal 6 2 8 2 3 3 2 3" xfId="30798" xr:uid="{00000000-0005-0000-0000-00004E780000}"/>
    <cellStyle name="Normal 6 2 8 2 3 3 3" xfId="10683" xr:uid="{00000000-0005-0000-0000-0000BB290000}"/>
    <cellStyle name="Normal 6 2 8 2 3 3 3 3" xfId="25781" xr:uid="{00000000-0005-0000-0000-0000B5640000}"/>
    <cellStyle name="Normal 6 2 8 2 3 3 5" xfId="20768" xr:uid="{00000000-0005-0000-0000-000020510000}"/>
    <cellStyle name="Normal 6 2 8 2 3 4" xfId="12361" xr:uid="{00000000-0005-0000-0000-000049300000}"/>
    <cellStyle name="Normal 6 2 8 2 3 4 3" xfId="27456" xr:uid="{00000000-0005-0000-0000-0000406B0000}"/>
    <cellStyle name="Normal 6 2 8 2 3 5" xfId="7340" xr:uid="{00000000-0005-0000-0000-0000AC1C0000}"/>
    <cellStyle name="Normal 6 2 8 2 3 5 3" xfId="22439" xr:uid="{00000000-0005-0000-0000-0000A7570000}"/>
    <cellStyle name="Normal 6 2 8 2 3 7" xfId="17426" xr:uid="{00000000-0005-0000-0000-000012440000}"/>
    <cellStyle name="Normal 6 2 8 2 4" xfId="3122" xr:uid="{00000000-0005-0000-0000-0000320C0000}"/>
    <cellStyle name="Normal 6 2 8 2 4 2" xfId="13196" xr:uid="{00000000-0005-0000-0000-00008C330000}"/>
    <cellStyle name="Normal 6 2 8 2 4 2 3" xfId="28291" xr:uid="{00000000-0005-0000-0000-0000836E0000}"/>
    <cellStyle name="Normal 6 2 8 2 4 3" xfId="8176" xr:uid="{00000000-0005-0000-0000-0000F01F0000}"/>
    <cellStyle name="Normal 6 2 8 2 4 3 3" xfId="23274" xr:uid="{00000000-0005-0000-0000-0000EA5A0000}"/>
    <cellStyle name="Normal 6 2 8 2 4 5" xfId="18261" xr:uid="{00000000-0005-0000-0000-000055470000}"/>
    <cellStyle name="Normal 6 2 8 2 5" xfId="4815" xr:uid="{00000000-0005-0000-0000-0000CF120000}"/>
    <cellStyle name="Normal 6 2 8 2 5 2" xfId="14867" xr:uid="{00000000-0005-0000-0000-0000133A0000}"/>
    <cellStyle name="Normal 6 2 8 2 5 2 3" xfId="29962" xr:uid="{00000000-0005-0000-0000-00000A750000}"/>
    <cellStyle name="Normal 6 2 8 2 5 3" xfId="9847" xr:uid="{00000000-0005-0000-0000-000077260000}"/>
    <cellStyle name="Normal 6 2 8 2 5 3 3" xfId="24945" xr:uid="{00000000-0005-0000-0000-000071610000}"/>
    <cellStyle name="Normal 6 2 8 2 5 5" xfId="19932" xr:uid="{00000000-0005-0000-0000-0000DC4D0000}"/>
    <cellStyle name="Normal 6 2 8 2 6" xfId="11525" xr:uid="{00000000-0005-0000-0000-0000052D0000}"/>
    <cellStyle name="Normal 6 2 8 2 6 3" xfId="26620" xr:uid="{00000000-0005-0000-0000-0000FC670000}"/>
    <cellStyle name="Normal 6 2 8 2 7" xfId="6504" xr:uid="{00000000-0005-0000-0000-000068190000}"/>
    <cellStyle name="Normal 6 2 8 2 7 3" xfId="21603" xr:uid="{00000000-0005-0000-0000-000063540000}"/>
    <cellStyle name="Normal 6 2 8 2 9" xfId="16590" xr:uid="{00000000-0005-0000-0000-0000CE400000}"/>
    <cellStyle name="Normal 6 2 8 3" xfId="1641" xr:uid="{00000000-0005-0000-0000-000069060000}"/>
    <cellStyle name="Normal 6 2 8 3 2" xfId="2480" xr:uid="{00000000-0005-0000-0000-0000B0090000}"/>
    <cellStyle name="Normal 6 2 8 3 2 2" xfId="4169" xr:uid="{00000000-0005-0000-0000-000049100000}"/>
    <cellStyle name="Normal 6 2 8 3 2 2 2" xfId="14242" xr:uid="{00000000-0005-0000-0000-0000A2370000}"/>
    <cellStyle name="Normal 6 2 8 3 2 2 2 3" xfId="29337" xr:uid="{00000000-0005-0000-0000-000099720000}"/>
    <cellStyle name="Normal 6 2 8 3 2 2 3" xfId="9222" xr:uid="{00000000-0005-0000-0000-000006240000}"/>
    <cellStyle name="Normal 6 2 8 3 2 2 3 3" xfId="24320" xr:uid="{00000000-0005-0000-0000-0000005F0000}"/>
    <cellStyle name="Normal 6 2 8 3 2 2 5" xfId="19307" xr:uid="{00000000-0005-0000-0000-00006B4B0000}"/>
    <cellStyle name="Normal 6 2 8 3 2 3" xfId="5861" xr:uid="{00000000-0005-0000-0000-0000E5160000}"/>
    <cellStyle name="Normal 6 2 8 3 2 3 2" xfId="15913" xr:uid="{00000000-0005-0000-0000-0000293E0000}"/>
    <cellStyle name="Normal 6 2 8 3 2 3 2 3" xfId="31008" xr:uid="{00000000-0005-0000-0000-000020790000}"/>
    <cellStyle name="Normal 6 2 8 3 2 3 3" xfId="10893" xr:uid="{00000000-0005-0000-0000-00008D2A0000}"/>
    <cellStyle name="Normal 6 2 8 3 2 3 3 3" xfId="25991" xr:uid="{00000000-0005-0000-0000-000087650000}"/>
    <cellStyle name="Normal 6 2 8 3 2 3 5" xfId="20978" xr:uid="{00000000-0005-0000-0000-0000F2510000}"/>
    <cellStyle name="Normal 6 2 8 3 2 4" xfId="12571" xr:uid="{00000000-0005-0000-0000-00001B310000}"/>
    <cellStyle name="Normal 6 2 8 3 2 4 3" xfId="27666" xr:uid="{00000000-0005-0000-0000-0000126C0000}"/>
    <cellStyle name="Normal 6 2 8 3 2 5" xfId="7550" xr:uid="{00000000-0005-0000-0000-00007E1D0000}"/>
    <cellStyle name="Normal 6 2 8 3 2 5 3" xfId="22649" xr:uid="{00000000-0005-0000-0000-000079580000}"/>
    <cellStyle name="Normal 6 2 8 3 2 7" xfId="17636" xr:uid="{00000000-0005-0000-0000-0000E4440000}"/>
    <cellStyle name="Normal 6 2 8 3 3" xfId="3332" xr:uid="{00000000-0005-0000-0000-0000040D0000}"/>
    <cellStyle name="Normal 6 2 8 3 3 2" xfId="13406" xr:uid="{00000000-0005-0000-0000-00005E340000}"/>
    <cellStyle name="Normal 6 2 8 3 3 2 3" xfId="28501" xr:uid="{00000000-0005-0000-0000-0000556F0000}"/>
    <cellStyle name="Normal 6 2 8 3 3 3" xfId="8386" xr:uid="{00000000-0005-0000-0000-0000C2200000}"/>
    <cellStyle name="Normal 6 2 8 3 3 3 3" xfId="23484" xr:uid="{00000000-0005-0000-0000-0000BC5B0000}"/>
    <cellStyle name="Normal 6 2 8 3 3 5" xfId="18471" xr:uid="{00000000-0005-0000-0000-000027480000}"/>
    <cellStyle name="Normal 6 2 8 3 4" xfId="5025" xr:uid="{00000000-0005-0000-0000-0000A1130000}"/>
    <cellStyle name="Normal 6 2 8 3 4 2" xfId="15077" xr:uid="{00000000-0005-0000-0000-0000E53A0000}"/>
    <cellStyle name="Normal 6 2 8 3 4 2 3" xfId="30172" xr:uid="{00000000-0005-0000-0000-0000DC750000}"/>
    <cellStyle name="Normal 6 2 8 3 4 3" xfId="10057" xr:uid="{00000000-0005-0000-0000-000049270000}"/>
    <cellStyle name="Normal 6 2 8 3 4 3 3" xfId="25155" xr:uid="{00000000-0005-0000-0000-000043620000}"/>
    <cellStyle name="Normal 6 2 8 3 4 5" xfId="20142" xr:uid="{00000000-0005-0000-0000-0000AE4E0000}"/>
    <cellStyle name="Normal 6 2 8 3 5" xfId="11735" xr:uid="{00000000-0005-0000-0000-0000D72D0000}"/>
    <cellStyle name="Normal 6 2 8 3 5 3" xfId="26830" xr:uid="{00000000-0005-0000-0000-0000CE680000}"/>
    <cellStyle name="Normal 6 2 8 3 6" xfId="6714" xr:uid="{00000000-0005-0000-0000-00003A1A0000}"/>
    <cellStyle name="Normal 6 2 8 3 6 3" xfId="21813" xr:uid="{00000000-0005-0000-0000-000035550000}"/>
    <cellStyle name="Normal 6 2 8 3 8" xfId="16800" xr:uid="{00000000-0005-0000-0000-0000A0410000}"/>
    <cellStyle name="Normal 6 2 8 4" xfId="2062" xr:uid="{00000000-0005-0000-0000-00000E080000}"/>
    <cellStyle name="Normal 6 2 8 4 2" xfId="3751" xr:uid="{00000000-0005-0000-0000-0000A70E0000}"/>
    <cellStyle name="Normal 6 2 8 4 2 2" xfId="13824" xr:uid="{00000000-0005-0000-0000-000000360000}"/>
    <cellStyle name="Normal 6 2 8 4 2 2 3" xfId="28919" xr:uid="{00000000-0005-0000-0000-0000F7700000}"/>
    <cellStyle name="Normal 6 2 8 4 2 3" xfId="8804" xr:uid="{00000000-0005-0000-0000-000064220000}"/>
    <cellStyle name="Normal 6 2 8 4 2 3 3" xfId="23902" xr:uid="{00000000-0005-0000-0000-00005E5D0000}"/>
    <cellStyle name="Normal 6 2 8 4 2 5" xfId="18889" xr:uid="{00000000-0005-0000-0000-0000C9490000}"/>
    <cellStyle name="Normal 6 2 8 4 3" xfId="5443" xr:uid="{00000000-0005-0000-0000-000043150000}"/>
    <cellStyle name="Normal 6 2 8 4 3 2" xfId="15495" xr:uid="{00000000-0005-0000-0000-0000873C0000}"/>
    <cellStyle name="Normal 6 2 8 4 3 2 3" xfId="30590" xr:uid="{00000000-0005-0000-0000-00007E770000}"/>
    <cellStyle name="Normal 6 2 8 4 3 3" xfId="10475" xr:uid="{00000000-0005-0000-0000-0000EB280000}"/>
    <cellStyle name="Normal 6 2 8 4 3 3 3" xfId="25573" xr:uid="{00000000-0005-0000-0000-0000E5630000}"/>
    <cellStyle name="Normal 6 2 8 4 3 5" xfId="20560" xr:uid="{00000000-0005-0000-0000-000050500000}"/>
    <cellStyle name="Normal 6 2 8 4 4" xfId="12153" xr:uid="{00000000-0005-0000-0000-0000792F0000}"/>
    <cellStyle name="Normal 6 2 8 4 4 3" xfId="27248" xr:uid="{00000000-0005-0000-0000-0000706A0000}"/>
    <cellStyle name="Normal 6 2 8 4 5" xfId="7132" xr:uid="{00000000-0005-0000-0000-0000DC1B0000}"/>
    <cellStyle name="Normal 6 2 8 4 5 3" xfId="22231" xr:uid="{00000000-0005-0000-0000-0000D7560000}"/>
    <cellStyle name="Normal 6 2 8 4 7" xfId="17218" xr:uid="{00000000-0005-0000-0000-000042430000}"/>
    <cellStyle name="Normal 6 2 8 5" xfId="2914" xr:uid="{00000000-0005-0000-0000-0000620B0000}"/>
    <cellStyle name="Normal 6 2 8 5 2" xfId="12988" xr:uid="{00000000-0005-0000-0000-0000BC320000}"/>
    <cellStyle name="Normal 6 2 8 5 2 3" xfId="28083" xr:uid="{00000000-0005-0000-0000-0000B36D0000}"/>
    <cellStyle name="Normal 6 2 8 5 3" xfId="7968" xr:uid="{00000000-0005-0000-0000-0000201F0000}"/>
    <cellStyle name="Normal 6 2 8 5 3 3" xfId="23066" xr:uid="{00000000-0005-0000-0000-00001A5A0000}"/>
    <cellStyle name="Normal 6 2 8 5 5" xfId="18053" xr:uid="{00000000-0005-0000-0000-000085460000}"/>
    <cellStyle name="Normal 6 2 8 6" xfId="4607" xr:uid="{00000000-0005-0000-0000-0000FF110000}"/>
    <cellStyle name="Normal 6 2 8 6 2" xfId="14659" xr:uid="{00000000-0005-0000-0000-000043390000}"/>
    <cellStyle name="Normal 6 2 8 6 2 3" xfId="29754" xr:uid="{00000000-0005-0000-0000-00003A740000}"/>
    <cellStyle name="Normal 6 2 8 6 3" xfId="9639" xr:uid="{00000000-0005-0000-0000-0000A7250000}"/>
    <cellStyle name="Normal 6 2 8 6 3 3" xfId="24737" xr:uid="{00000000-0005-0000-0000-0000A1600000}"/>
    <cellStyle name="Normal 6 2 8 6 5" xfId="19724" xr:uid="{00000000-0005-0000-0000-00000C4D0000}"/>
    <cellStyle name="Normal 6 2 8 7" xfId="11317" xr:uid="{00000000-0005-0000-0000-0000352C0000}"/>
    <cellStyle name="Normal 6 2 8 7 3" xfId="26412" xr:uid="{00000000-0005-0000-0000-00002C670000}"/>
    <cellStyle name="Normal 6 2 8 8" xfId="6296" xr:uid="{00000000-0005-0000-0000-000098180000}"/>
    <cellStyle name="Normal 6 2 8 8 3" xfId="21395" xr:uid="{00000000-0005-0000-0000-000093530000}"/>
    <cellStyle name="Normal 6 2 9" xfId="1322" xr:uid="{00000000-0005-0000-0000-00002A050000}"/>
    <cellStyle name="Normal 6 2 9 2" xfId="1745" xr:uid="{00000000-0005-0000-0000-0000D1060000}"/>
    <cellStyle name="Normal 6 2 9 2 2" xfId="2584" xr:uid="{00000000-0005-0000-0000-0000180A0000}"/>
    <cellStyle name="Normal 6 2 9 2 2 2" xfId="4273" xr:uid="{00000000-0005-0000-0000-0000B1100000}"/>
    <cellStyle name="Normal 6 2 9 2 2 2 2" xfId="14346" xr:uid="{00000000-0005-0000-0000-00000A380000}"/>
    <cellStyle name="Normal 6 2 9 2 2 2 2 3" xfId="29441" xr:uid="{00000000-0005-0000-0000-000001730000}"/>
    <cellStyle name="Normal 6 2 9 2 2 2 3" xfId="9326" xr:uid="{00000000-0005-0000-0000-00006E240000}"/>
    <cellStyle name="Normal 6 2 9 2 2 2 3 3" xfId="24424" xr:uid="{00000000-0005-0000-0000-0000685F0000}"/>
    <cellStyle name="Normal 6 2 9 2 2 2 5" xfId="19411" xr:uid="{00000000-0005-0000-0000-0000D34B0000}"/>
    <cellStyle name="Normal 6 2 9 2 2 3" xfId="5965" xr:uid="{00000000-0005-0000-0000-00004D170000}"/>
    <cellStyle name="Normal 6 2 9 2 2 3 2" xfId="16017" xr:uid="{00000000-0005-0000-0000-0000913E0000}"/>
    <cellStyle name="Normal 6 2 9 2 2 3 2 3" xfId="31112" xr:uid="{00000000-0005-0000-0000-000088790000}"/>
    <cellStyle name="Normal 6 2 9 2 2 3 3" xfId="10997" xr:uid="{00000000-0005-0000-0000-0000F52A0000}"/>
    <cellStyle name="Normal 6 2 9 2 2 3 3 3" xfId="26095" xr:uid="{00000000-0005-0000-0000-0000EF650000}"/>
    <cellStyle name="Normal 6 2 9 2 2 3 5" xfId="21082" xr:uid="{00000000-0005-0000-0000-00005A520000}"/>
    <cellStyle name="Normal 6 2 9 2 2 4" xfId="12675" xr:uid="{00000000-0005-0000-0000-000083310000}"/>
    <cellStyle name="Normal 6 2 9 2 2 4 3" xfId="27770" xr:uid="{00000000-0005-0000-0000-00007A6C0000}"/>
    <cellStyle name="Normal 6 2 9 2 2 5" xfId="7654" xr:uid="{00000000-0005-0000-0000-0000E61D0000}"/>
    <cellStyle name="Normal 6 2 9 2 2 5 3" xfId="22753" xr:uid="{00000000-0005-0000-0000-0000E1580000}"/>
    <cellStyle name="Normal 6 2 9 2 2 7" xfId="17740" xr:uid="{00000000-0005-0000-0000-00004C450000}"/>
    <cellStyle name="Normal 6 2 9 2 3" xfId="3436" xr:uid="{00000000-0005-0000-0000-00006C0D0000}"/>
    <cellStyle name="Normal 6 2 9 2 3 2" xfId="13510" xr:uid="{00000000-0005-0000-0000-0000C6340000}"/>
    <cellStyle name="Normal 6 2 9 2 3 2 3" xfId="28605" xr:uid="{00000000-0005-0000-0000-0000BD6F0000}"/>
    <cellStyle name="Normal 6 2 9 2 3 3" xfId="8490" xr:uid="{00000000-0005-0000-0000-00002A210000}"/>
    <cellStyle name="Normal 6 2 9 2 3 3 3" xfId="23588" xr:uid="{00000000-0005-0000-0000-0000245C0000}"/>
    <cellStyle name="Normal 6 2 9 2 3 5" xfId="18575" xr:uid="{00000000-0005-0000-0000-00008F480000}"/>
    <cellStyle name="Normal 6 2 9 2 4" xfId="5129" xr:uid="{00000000-0005-0000-0000-000009140000}"/>
    <cellStyle name="Normal 6 2 9 2 4 2" xfId="15181" xr:uid="{00000000-0005-0000-0000-00004D3B0000}"/>
    <cellStyle name="Normal 6 2 9 2 4 2 3" xfId="30276" xr:uid="{00000000-0005-0000-0000-000044760000}"/>
    <cellStyle name="Normal 6 2 9 2 4 3" xfId="10161" xr:uid="{00000000-0005-0000-0000-0000B1270000}"/>
    <cellStyle name="Normal 6 2 9 2 4 3 3" xfId="25259" xr:uid="{00000000-0005-0000-0000-0000AB620000}"/>
    <cellStyle name="Normal 6 2 9 2 4 5" xfId="20246" xr:uid="{00000000-0005-0000-0000-0000164F0000}"/>
    <cellStyle name="Normal 6 2 9 2 5" xfId="11839" xr:uid="{00000000-0005-0000-0000-00003F2E0000}"/>
    <cellStyle name="Normal 6 2 9 2 5 3" xfId="26934" xr:uid="{00000000-0005-0000-0000-000036690000}"/>
    <cellStyle name="Normal 6 2 9 2 6" xfId="6818" xr:uid="{00000000-0005-0000-0000-0000A21A0000}"/>
    <cellStyle name="Normal 6 2 9 2 6 3" xfId="21917" xr:uid="{00000000-0005-0000-0000-00009D550000}"/>
    <cellStyle name="Normal 6 2 9 2 8" xfId="16904" xr:uid="{00000000-0005-0000-0000-000008420000}"/>
    <cellStyle name="Normal 6 2 9 3" xfId="2166" xr:uid="{00000000-0005-0000-0000-000076080000}"/>
    <cellStyle name="Normal 6 2 9 3 2" xfId="3855" xr:uid="{00000000-0005-0000-0000-00000F0F0000}"/>
    <cellStyle name="Normal 6 2 9 3 2 2" xfId="13928" xr:uid="{00000000-0005-0000-0000-000068360000}"/>
    <cellStyle name="Normal 6 2 9 3 2 2 3" xfId="29023" xr:uid="{00000000-0005-0000-0000-00005F710000}"/>
    <cellStyle name="Normal 6 2 9 3 2 3" xfId="8908" xr:uid="{00000000-0005-0000-0000-0000CC220000}"/>
    <cellStyle name="Normal 6 2 9 3 2 3 3" xfId="24006" xr:uid="{00000000-0005-0000-0000-0000C65D0000}"/>
    <cellStyle name="Normal 6 2 9 3 2 5" xfId="18993" xr:uid="{00000000-0005-0000-0000-0000314A0000}"/>
    <cellStyle name="Normal 6 2 9 3 3" xfId="5547" xr:uid="{00000000-0005-0000-0000-0000AB150000}"/>
    <cellStyle name="Normal 6 2 9 3 3 2" xfId="15599" xr:uid="{00000000-0005-0000-0000-0000EF3C0000}"/>
    <cellStyle name="Normal 6 2 9 3 3 2 3" xfId="30694" xr:uid="{00000000-0005-0000-0000-0000E6770000}"/>
    <cellStyle name="Normal 6 2 9 3 3 3" xfId="10579" xr:uid="{00000000-0005-0000-0000-000053290000}"/>
    <cellStyle name="Normal 6 2 9 3 3 3 3" xfId="25677" xr:uid="{00000000-0005-0000-0000-00004D640000}"/>
    <cellStyle name="Normal 6 2 9 3 3 5" xfId="20664" xr:uid="{00000000-0005-0000-0000-0000B8500000}"/>
    <cellStyle name="Normal 6 2 9 3 4" xfId="12257" xr:uid="{00000000-0005-0000-0000-0000E12F0000}"/>
    <cellStyle name="Normal 6 2 9 3 4 3" xfId="27352" xr:uid="{00000000-0005-0000-0000-0000D86A0000}"/>
    <cellStyle name="Normal 6 2 9 3 5" xfId="7236" xr:uid="{00000000-0005-0000-0000-0000441C0000}"/>
    <cellStyle name="Normal 6 2 9 3 5 3" xfId="22335" xr:uid="{00000000-0005-0000-0000-00003F570000}"/>
    <cellStyle name="Normal 6 2 9 3 7" xfId="17322" xr:uid="{00000000-0005-0000-0000-0000AA430000}"/>
    <cellStyle name="Normal 6 2 9 4" xfId="3018" xr:uid="{00000000-0005-0000-0000-0000CA0B0000}"/>
    <cellStyle name="Normal 6 2 9 4 2" xfId="13092" xr:uid="{00000000-0005-0000-0000-000024330000}"/>
    <cellStyle name="Normal 6 2 9 4 2 3" xfId="28187" xr:uid="{00000000-0005-0000-0000-00001B6E0000}"/>
    <cellStyle name="Normal 6 2 9 4 3" xfId="8072" xr:uid="{00000000-0005-0000-0000-0000881F0000}"/>
    <cellStyle name="Normal 6 2 9 4 3 3" xfId="23170" xr:uid="{00000000-0005-0000-0000-0000825A0000}"/>
    <cellStyle name="Normal 6 2 9 4 5" xfId="18157" xr:uid="{00000000-0005-0000-0000-0000ED460000}"/>
    <cellStyle name="Normal 6 2 9 5" xfId="4711" xr:uid="{00000000-0005-0000-0000-000067120000}"/>
    <cellStyle name="Normal 6 2 9 5 2" xfId="14763" xr:uid="{00000000-0005-0000-0000-0000AB390000}"/>
    <cellStyle name="Normal 6 2 9 5 2 3" xfId="29858" xr:uid="{00000000-0005-0000-0000-0000A2740000}"/>
    <cellStyle name="Normal 6 2 9 5 3" xfId="9743" xr:uid="{00000000-0005-0000-0000-00000F260000}"/>
    <cellStyle name="Normal 6 2 9 5 3 3" xfId="24841" xr:uid="{00000000-0005-0000-0000-000009610000}"/>
    <cellStyle name="Normal 6 2 9 5 5" xfId="19828" xr:uid="{00000000-0005-0000-0000-0000744D0000}"/>
    <cellStyle name="Normal 6 2 9 6" xfId="11421" xr:uid="{00000000-0005-0000-0000-00009D2C0000}"/>
    <cellStyle name="Normal 6 2 9 6 3" xfId="26516" xr:uid="{00000000-0005-0000-0000-000094670000}"/>
    <cellStyle name="Normal 6 2 9 7" xfId="6400" xr:uid="{00000000-0005-0000-0000-000000190000}"/>
    <cellStyle name="Normal 6 2 9 7 3" xfId="21499" xr:uid="{00000000-0005-0000-0000-0000FB530000}"/>
    <cellStyle name="Normal 6 2 9 9" xfId="16486" xr:uid="{00000000-0005-0000-0000-000066400000}"/>
    <cellStyle name="Normal 6 3" xfId="873" xr:uid="{00000000-0005-0000-0000-000069030000}"/>
    <cellStyle name="Normal 6 3 10" xfId="6222" xr:uid="{00000000-0005-0000-0000-00004E180000}"/>
    <cellStyle name="Normal 6 3 10 3" xfId="21323" xr:uid="{00000000-0005-0000-0000-00004B530000}"/>
    <cellStyle name="Normal 6 3 12" xfId="16308" xr:uid="{00000000-0005-0000-0000-0000B43F0000}"/>
    <cellStyle name="Normal 6 3 2" xfId="1187" xr:uid="{00000000-0005-0000-0000-0000A3040000}"/>
    <cellStyle name="Normal 6 3 2 11" xfId="16362" xr:uid="{00000000-0005-0000-0000-0000EA3F0000}"/>
    <cellStyle name="Normal 6 3 2 2" xfId="1295" xr:uid="{00000000-0005-0000-0000-00000F050000}"/>
    <cellStyle name="Normal 6 3 2 2 10" xfId="16466" xr:uid="{00000000-0005-0000-0000-000052400000}"/>
    <cellStyle name="Normal 6 3 2 2 2" xfId="1512" xr:uid="{00000000-0005-0000-0000-0000E8050000}"/>
    <cellStyle name="Normal 6 3 2 2 2 2" xfId="1933" xr:uid="{00000000-0005-0000-0000-00008D070000}"/>
    <cellStyle name="Normal 6 3 2 2 2 2 2" xfId="2772" xr:uid="{00000000-0005-0000-0000-0000D40A0000}"/>
    <cellStyle name="Normal 6 3 2 2 2 2 2 2" xfId="4461" xr:uid="{00000000-0005-0000-0000-00006D110000}"/>
    <cellStyle name="Normal 6 3 2 2 2 2 2 2 2" xfId="14534" xr:uid="{00000000-0005-0000-0000-0000C6380000}"/>
    <cellStyle name="Normal 6 3 2 2 2 2 2 2 2 3" xfId="29629" xr:uid="{00000000-0005-0000-0000-0000BD730000}"/>
    <cellStyle name="Normal 6 3 2 2 2 2 2 2 3" xfId="9514" xr:uid="{00000000-0005-0000-0000-00002A250000}"/>
    <cellStyle name="Normal 6 3 2 2 2 2 2 2 3 3" xfId="24612" xr:uid="{00000000-0005-0000-0000-000024600000}"/>
    <cellStyle name="Normal 6 3 2 2 2 2 2 2 5" xfId="19599" xr:uid="{00000000-0005-0000-0000-00008F4C0000}"/>
    <cellStyle name="Normal 6 3 2 2 2 2 2 3" xfId="6153" xr:uid="{00000000-0005-0000-0000-000009180000}"/>
    <cellStyle name="Normal 6 3 2 2 2 2 2 3 2" xfId="16205" xr:uid="{00000000-0005-0000-0000-00004D3F0000}"/>
    <cellStyle name="Normal 6 3 2 2 2 2 2 3 3" xfId="11185" xr:uid="{00000000-0005-0000-0000-0000B12B0000}"/>
    <cellStyle name="Normal 6 3 2 2 2 2 2 3 3 3" xfId="26283" xr:uid="{00000000-0005-0000-0000-0000AB660000}"/>
    <cellStyle name="Normal 6 3 2 2 2 2 2 3 5" xfId="21270" xr:uid="{00000000-0005-0000-0000-000016530000}"/>
    <cellStyle name="Normal 6 3 2 2 2 2 2 4" xfId="12863" xr:uid="{00000000-0005-0000-0000-00003F320000}"/>
    <cellStyle name="Normal 6 3 2 2 2 2 2 4 3" xfId="27958" xr:uid="{00000000-0005-0000-0000-0000366D0000}"/>
    <cellStyle name="Normal 6 3 2 2 2 2 2 5" xfId="7842" xr:uid="{00000000-0005-0000-0000-0000A21E0000}"/>
    <cellStyle name="Normal 6 3 2 2 2 2 2 5 3" xfId="22941" xr:uid="{00000000-0005-0000-0000-00009D590000}"/>
    <cellStyle name="Normal 6 3 2 2 2 2 2 7" xfId="17928" xr:uid="{00000000-0005-0000-0000-000008460000}"/>
    <cellStyle name="Normal 6 3 2 2 2 2 3" xfId="3624" xr:uid="{00000000-0005-0000-0000-0000280E0000}"/>
    <cellStyle name="Normal 6 3 2 2 2 2 3 2" xfId="13698" xr:uid="{00000000-0005-0000-0000-000082350000}"/>
    <cellStyle name="Normal 6 3 2 2 2 2 3 2 3" xfId="28793" xr:uid="{00000000-0005-0000-0000-000079700000}"/>
    <cellStyle name="Normal 6 3 2 2 2 2 3 3" xfId="8678" xr:uid="{00000000-0005-0000-0000-0000E6210000}"/>
    <cellStyle name="Normal 6 3 2 2 2 2 3 3 3" xfId="23776" xr:uid="{00000000-0005-0000-0000-0000E05C0000}"/>
    <cellStyle name="Normal 6 3 2 2 2 2 3 5" xfId="18763" xr:uid="{00000000-0005-0000-0000-00004B490000}"/>
    <cellStyle name="Normal 6 3 2 2 2 2 4" xfId="5317" xr:uid="{00000000-0005-0000-0000-0000C5140000}"/>
    <cellStyle name="Normal 6 3 2 2 2 2 4 2" xfId="15369" xr:uid="{00000000-0005-0000-0000-0000093C0000}"/>
    <cellStyle name="Normal 6 3 2 2 2 2 4 2 3" xfId="30464" xr:uid="{00000000-0005-0000-0000-000000770000}"/>
    <cellStyle name="Normal 6 3 2 2 2 2 4 3" xfId="10349" xr:uid="{00000000-0005-0000-0000-00006D280000}"/>
    <cellStyle name="Normal 6 3 2 2 2 2 4 3 3" xfId="25447" xr:uid="{00000000-0005-0000-0000-000067630000}"/>
    <cellStyle name="Normal 6 3 2 2 2 2 4 5" xfId="20434" xr:uid="{00000000-0005-0000-0000-0000D24F0000}"/>
    <cellStyle name="Normal 6 3 2 2 2 2 5" xfId="12027" xr:uid="{00000000-0005-0000-0000-0000FB2E0000}"/>
    <cellStyle name="Normal 6 3 2 2 2 2 5 3" xfId="27122" xr:uid="{00000000-0005-0000-0000-0000F2690000}"/>
    <cellStyle name="Normal 6 3 2 2 2 2 6" xfId="7006" xr:uid="{00000000-0005-0000-0000-00005E1B0000}"/>
    <cellStyle name="Normal 6 3 2 2 2 2 6 3" xfId="22105" xr:uid="{00000000-0005-0000-0000-000059560000}"/>
    <cellStyle name="Normal 6 3 2 2 2 2 8" xfId="17092" xr:uid="{00000000-0005-0000-0000-0000C4420000}"/>
    <cellStyle name="Normal 6 3 2 2 2 3" xfId="2354" xr:uid="{00000000-0005-0000-0000-000032090000}"/>
    <cellStyle name="Normal 6 3 2 2 2 3 2" xfId="4043" xr:uid="{00000000-0005-0000-0000-0000CB0F0000}"/>
    <cellStyle name="Normal 6 3 2 2 2 3 2 2" xfId="14116" xr:uid="{00000000-0005-0000-0000-000024370000}"/>
    <cellStyle name="Normal 6 3 2 2 2 3 2 2 3" xfId="29211" xr:uid="{00000000-0005-0000-0000-00001B720000}"/>
    <cellStyle name="Normal 6 3 2 2 2 3 2 3" xfId="9096" xr:uid="{00000000-0005-0000-0000-000088230000}"/>
    <cellStyle name="Normal 6 3 2 2 2 3 2 3 3" xfId="24194" xr:uid="{00000000-0005-0000-0000-0000825E0000}"/>
    <cellStyle name="Normal 6 3 2 2 2 3 2 5" xfId="19181" xr:uid="{00000000-0005-0000-0000-0000ED4A0000}"/>
    <cellStyle name="Normal 6 3 2 2 2 3 3" xfId="5735" xr:uid="{00000000-0005-0000-0000-000067160000}"/>
    <cellStyle name="Normal 6 3 2 2 2 3 3 2" xfId="15787" xr:uid="{00000000-0005-0000-0000-0000AB3D0000}"/>
    <cellStyle name="Normal 6 3 2 2 2 3 3 2 3" xfId="30882" xr:uid="{00000000-0005-0000-0000-0000A2780000}"/>
    <cellStyle name="Normal 6 3 2 2 2 3 3 3" xfId="10767" xr:uid="{00000000-0005-0000-0000-00000F2A0000}"/>
    <cellStyle name="Normal 6 3 2 2 2 3 3 3 3" xfId="25865" xr:uid="{00000000-0005-0000-0000-000009650000}"/>
    <cellStyle name="Normal 6 3 2 2 2 3 3 5" xfId="20852" xr:uid="{00000000-0005-0000-0000-000074510000}"/>
    <cellStyle name="Normal 6 3 2 2 2 3 4" xfId="12445" xr:uid="{00000000-0005-0000-0000-00009D300000}"/>
    <cellStyle name="Normal 6 3 2 2 2 3 4 3" xfId="27540" xr:uid="{00000000-0005-0000-0000-0000946B0000}"/>
    <cellStyle name="Normal 6 3 2 2 2 3 5" xfId="7424" xr:uid="{00000000-0005-0000-0000-0000001D0000}"/>
    <cellStyle name="Normal 6 3 2 2 2 3 5 3" xfId="22523" xr:uid="{00000000-0005-0000-0000-0000FB570000}"/>
    <cellStyle name="Normal 6 3 2 2 2 3 7" xfId="17510" xr:uid="{00000000-0005-0000-0000-000066440000}"/>
    <cellStyle name="Normal 6 3 2 2 2 4" xfId="3206" xr:uid="{00000000-0005-0000-0000-0000860C0000}"/>
    <cellStyle name="Normal 6 3 2 2 2 4 2" xfId="13280" xr:uid="{00000000-0005-0000-0000-0000E0330000}"/>
    <cellStyle name="Normal 6 3 2 2 2 4 2 3" xfId="28375" xr:uid="{00000000-0005-0000-0000-0000D76E0000}"/>
    <cellStyle name="Normal 6 3 2 2 2 4 3" xfId="8260" xr:uid="{00000000-0005-0000-0000-000044200000}"/>
    <cellStyle name="Normal 6 3 2 2 2 4 3 3" xfId="23358" xr:uid="{00000000-0005-0000-0000-00003E5B0000}"/>
    <cellStyle name="Normal 6 3 2 2 2 4 5" xfId="18345" xr:uid="{00000000-0005-0000-0000-0000A9470000}"/>
    <cellStyle name="Normal 6 3 2 2 2 5" xfId="4899" xr:uid="{00000000-0005-0000-0000-000023130000}"/>
    <cellStyle name="Normal 6 3 2 2 2 5 2" xfId="14951" xr:uid="{00000000-0005-0000-0000-0000673A0000}"/>
    <cellStyle name="Normal 6 3 2 2 2 5 2 3" xfId="30046" xr:uid="{00000000-0005-0000-0000-00005E750000}"/>
    <cellStyle name="Normal 6 3 2 2 2 5 3" xfId="9931" xr:uid="{00000000-0005-0000-0000-0000CB260000}"/>
    <cellStyle name="Normal 6 3 2 2 2 5 3 3" xfId="25029" xr:uid="{00000000-0005-0000-0000-0000C5610000}"/>
    <cellStyle name="Normal 6 3 2 2 2 5 5" xfId="20016" xr:uid="{00000000-0005-0000-0000-0000304E0000}"/>
    <cellStyle name="Normal 6 3 2 2 2 6" xfId="11609" xr:uid="{00000000-0005-0000-0000-0000592D0000}"/>
    <cellStyle name="Normal 6 3 2 2 2 6 3" xfId="26704" xr:uid="{00000000-0005-0000-0000-000050680000}"/>
    <cellStyle name="Normal 6 3 2 2 2 7" xfId="6588" xr:uid="{00000000-0005-0000-0000-0000BC190000}"/>
    <cellStyle name="Normal 6 3 2 2 2 7 3" xfId="21687" xr:uid="{00000000-0005-0000-0000-0000B7540000}"/>
    <cellStyle name="Normal 6 3 2 2 2 9" xfId="16674" xr:uid="{00000000-0005-0000-0000-000022410000}"/>
    <cellStyle name="Normal 6 3 2 2 3" xfId="1725" xr:uid="{00000000-0005-0000-0000-0000BD060000}"/>
    <cellStyle name="Normal 6 3 2 2 3 2" xfId="2564" xr:uid="{00000000-0005-0000-0000-0000040A0000}"/>
    <cellStyle name="Normal 6 3 2 2 3 2 2" xfId="4253" xr:uid="{00000000-0005-0000-0000-00009D100000}"/>
    <cellStyle name="Normal 6 3 2 2 3 2 2 2" xfId="14326" xr:uid="{00000000-0005-0000-0000-0000F6370000}"/>
    <cellStyle name="Normal 6 3 2 2 3 2 2 2 3" xfId="29421" xr:uid="{00000000-0005-0000-0000-0000ED720000}"/>
    <cellStyle name="Normal 6 3 2 2 3 2 2 3" xfId="9306" xr:uid="{00000000-0005-0000-0000-00005A240000}"/>
    <cellStyle name="Normal 6 3 2 2 3 2 2 3 3" xfId="24404" xr:uid="{00000000-0005-0000-0000-0000545F0000}"/>
    <cellStyle name="Normal 6 3 2 2 3 2 2 5" xfId="19391" xr:uid="{00000000-0005-0000-0000-0000BF4B0000}"/>
    <cellStyle name="Normal 6 3 2 2 3 2 3" xfId="5945" xr:uid="{00000000-0005-0000-0000-000039170000}"/>
    <cellStyle name="Normal 6 3 2 2 3 2 3 2" xfId="15997" xr:uid="{00000000-0005-0000-0000-00007D3E0000}"/>
    <cellStyle name="Normal 6 3 2 2 3 2 3 2 3" xfId="31092" xr:uid="{00000000-0005-0000-0000-000074790000}"/>
    <cellStyle name="Normal 6 3 2 2 3 2 3 3" xfId="10977" xr:uid="{00000000-0005-0000-0000-0000E12A0000}"/>
    <cellStyle name="Normal 6 3 2 2 3 2 3 3 3" xfId="26075" xr:uid="{00000000-0005-0000-0000-0000DB650000}"/>
    <cellStyle name="Normal 6 3 2 2 3 2 3 5" xfId="21062" xr:uid="{00000000-0005-0000-0000-000046520000}"/>
    <cellStyle name="Normal 6 3 2 2 3 2 4" xfId="12655" xr:uid="{00000000-0005-0000-0000-00006F310000}"/>
    <cellStyle name="Normal 6 3 2 2 3 2 4 3" xfId="27750" xr:uid="{00000000-0005-0000-0000-0000666C0000}"/>
    <cellStyle name="Normal 6 3 2 2 3 2 5" xfId="7634" xr:uid="{00000000-0005-0000-0000-0000D21D0000}"/>
    <cellStyle name="Normal 6 3 2 2 3 2 5 3" xfId="22733" xr:uid="{00000000-0005-0000-0000-0000CD580000}"/>
    <cellStyle name="Normal 6 3 2 2 3 2 7" xfId="17720" xr:uid="{00000000-0005-0000-0000-000038450000}"/>
    <cellStyle name="Normal 6 3 2 2 3 3" xfId="3416" xr:uid="{00000000-0005-0000-0000-0000580D0000}"/>
    <cellStyle name="Normal 6 3 2 2 3 3 2" xfId="13490" xr:uid="{00000000-0005-0000-0000-0000B2340000}"/>
    <cellStyle name="Normal 6 3 2 2 3 3 2 3" xfId="28585" xr:uid="{00000000-0005-0000-0000-0000A96F0000}"/>
    <cellStyle name="Normal 6 3 2 2 3 3 3" xfId="8470" xr:uid="{00000000-0005-0000-0000-000016210000}"/>
    <cellStyle name="Normal 6 3 2 2 3 3 3 3" xfId="23568" xr:uid="{00000000-0005-0000-0000-0000105C0000}"/>
    <cellStyle name="Normal 6 3 2 2 3 3 5" xfId="18555" xr:uid="{00000000-0005-0000-0000-00007B480000}"/>
    <cellStyle name="Normal 6 3 2 2 3 4" xfId="5109" xr:uid="{00000000-0005-0000-0000-0000F5130000}"/>
    <cellStyle name="Normal 6 3 2 2 3 4 2" xfId="15161" xr:uid="{00000000-0005-0000-0000-0000393B0000}"/>
    <cellStyle name="Normal 6 3 2 2 3 4 2 3" xfId="30256" xr:uid="{00000000-0005-0000-0000-000030760000}"/>
    <cellStyle name="Normal 6 3 2 2 3 4 3" xfId="10141" xr:uid="{00000000-0005-0000-0000-00009D270000}"/>
    <cellStyle name="Normal 6 3 2 2 3 4 3 3" xfId="25239" xr:uid="{00000000-0005-0000-0000-000097620000}"/>
    <cellStyle name="Normal 6 3 2 2 3 4 5" xfId="20226" xr:uid="{00000000-0005-0000-0000-0000024F0000}"/>
    <cellStyle name="Normal 6 3 2 2 3 5" xfId="11819" xr:uid="{00000000-0005-0000-0000-00002B2E0000}"/>
    <cellStyle name="Normal 6 3 2 2 3 5 3" xfId="26914" xr:uid="{00000000-0005-0000-0000-000022690000}"/>
    <cellStyle name="Normal 6 3 2 2 3 6" xfId="6798" xr:uid="{00000000-0005-0000-0000-00008E1A0000}"/>
    <cellStyle name="Normal 6 3 2 2 3 6 3" xfId="21897" xr:uid="{00000000-0005-0000-0000-000089550000}"/>
    <cellStyle name="Normal 6 3 2 2 3 8" xfId="16884" xr:uid="{00000000-0005-0000-0000-0000F4410000}"/>
    <cellStyle name="Normal 6 3 2 2 4" xfId="2146" xr:uid="{00000000-0005-0000-0000-000062080000}"/>
    <cellStyle name="Normal 6 3 2 2 4 2" xfId="3835" xr:uid="{00000000-0005-0000-0000-0000FB0E0000}"/>
    <cellStyle name="Normal 6 3 2 2 4 2 2" xfId="13908" xr:uid="{00000000-0005-0000-0000-000054360000}"/>
    <cellStyle name="Normal 6 3 2 2 4 2 2 3" xfId="29003" xr:uid="{00000000-0005-0000-0000-00004B710000}"/>
    <cellStyle name="Normal 6 3 2 2 4 2 3" xfId="8888" xr:uid="{00000000-0005-0000-0000-0000B8220000}"/>
    <cellStyle name="Normal 6 3 2 2 4 2 3 3" xfId="23986" xr:uid="{00000000-0005-0000-0000-0000B25D0000}"/>
    <cellStyle name="Normal 6 3 2 2 4 2 5" xfId="18973" xr:uid="{00000000-0005-0000-0000-00001D4A0000}"/>
    <cellStyle name="Normal 6 3 2 2 4 3" xfId="5527" xr:uid="{00000000-0005-0000-0000-000097150000}"/>
    <cellStyle name="Normal 6 3 2 2 4 3 2" xfId="15579" xr:uid="{00000000-0005-0000-0000-0000DB3C0000}"/>
    <cellStyle name="Normal 6 3 2 2 4 3 2 3" xfId="30674" xr:uid="{00000000-0005-0000-0000-0000D2770000}"/>
    <cellStyle name="Normal 6 3 2 2 4 3 3" xfId="10559" xr:uid="{00000000-0005-0000-0000-00003F290000}"/>
    <cellStyle name="Normal 6 3 2 2 4 3 3 3" xfId="25657" xr:uid="{00000000-0005-0000-0000-000039640000}"/>
    <cellStyle name="Normal 6 3 2 2 4 3 5" xfId="20644" xr:uid="{00000000-0005-0000-0000-0000A4500000}"/>
    <cellStyle name="Normal 6 3 2 2 4 4" xfId="12237" xr:uid="{00000000-0005-0000-0000-0000CD2F0000}"/>
    <cellStyle name="Normal 6 3 2 2 4 4 3" xfId="27332" xr:uid="{00000000-0005-0000-0000-0000C46A0000}"/>
    <cellStyle name="Normal 6 3 2 2 4 5" xfId="7216" xr:uid="{00000000-0005-0000-0000-0000301C0000}"/>
    <cellStyle name="Normal 6 3 2 2 4 5 3" xfId="22315" xr:uid="{00000000-0005-0000-0000-00002B570000}"/>
    <cellStyle name="Normal 6 3 2 2 4 7" xfId="17302" xr:uid="{00000000-0005-0000-0000-000096430000}"/>
    <cellStyle name="Normal 6 3 2 2 5" xfId="2998" xr:uid="{00000000-0005-0000-0000-0000B60B0000}"/>
    <cellStyle name="Normal 6 3 2 2 5 2" xfId="13072" xr:uid="{00000000-0005-0000-0000-000010330000}"/>
    <cellStyle name="Normal 6 3 2 2 5 2 3" xfId="28167" xr:uid="{00000000-0005-0000-0000-0000076E0000}"/>
    <cellStyle name="Normal 6 3 2 2 5 3" xfId="8052" xr:uid="{00000000-0005-0000-0000-0000741F0000}"/>
    <cellStyle name="Normal 6 3 2 2 5 3 3" xfId="23150" xr:uid="{00000000-0005-0000-0000-00006E5A0000}"/>
    <cellStyle name="Normal 6 3 2 2 5 5" xfId="18137" xr:uid="{00000000-0005-0000-0000-0000D9460000}"/>
    <cellStyle name="Normal 6 3 2 2 6" xfId="4691" xr:uid="{00000000-0005-0000-0000-000053120000}"/>
    <cellStyle name="Normal 6 3 2 2 6 2" xfId="14743" xr:uid="{00000000-0005-0000-0000-000097390000}"/>
    <cellStyle name="Normal 6 3 2 2 6 2 3" xfId="29838" xr:uid="{00000000-0005-0000-0000-00008E740000}"/>
    <cellStyle name="Normal 6 3 2 2 6 3" xfId="9723" xr:uid="{00000000-0005-0000-0000-0000FB250000}"/>
    <cellStyle name="Normal 6 3 2 2 6 3 3" xfId="24821" xr:uid="{00000000-0005-0000-0000-0000F5600000}"/>
    <cellStyle name="Normal 6 3 2 2 6 5" xfId="19808" xr:uid="{00000000-0005-0000-0000-0000604D0000}"/>
    <cellStyle name="Normal 6 3 2 2 7" xfId="11401" xr:uid="{00000000-0005-0000-0000-0000892C0000}"/>
    <cellStyle name="Normal 6 3 2 2 7 3" xfId="26496" xr:uid="{00000000-0005-0000-0000-000080670000}"/>
    <cellStyle name="Normal 6 3 2 2 8" xfId="6380" xr:uid="{00000000-0005-0000-0000-0000EC180000}"/>
    <cellStyle name="Normal 6 3 2 2 8 3" xfId="21479" xr:uid="{00000000-0005-0000-0000-0000E7530000}"/>
    <cellStyle name="Normal 6 3 2 3" xfId="1408" xr:uid="{00000000-0005-0000-0000-000080050000}"/>
    <cellStyle name="Normal 6 3 2 3 2" xfId="1829" xr:uid="{00000000-0005-0000-0000-000025070000}"/>
    <cellStyle name="Normal 6 3 2 3 2 2" xfId="2668" xr:uid="{00000000-0005-0000-0000-00006C0A0000}"/>
    <cellStyle name="Normal 6 3 2 3 2 2 2" xfId="4357" xr:uid="{00000000-0005-0000-0000-000005110000}"/>
    <cellStyle name="Normal 6 3 2 3 2 2 2 2" xfId="14430" xr:uid="{00000000-0005-0000-0000-00005E380000}"/>
    <cellStyle name="Normal 6 3 2 3 2 2 2 2 3" xfId="29525" xr:uid="{00000000-0005-0000-0000-000055730000}"/>
    <cellStyle name="Normal 6 3 2 3 2 2 2 3" xfId="9410" xr:uid="{00000000-0005-0000-0000-0000C2240000}"/>
    <cellStyle name="Normal 6 3 2 3 2 2 2 3 3" xfId="24508" xr:uid="{00000000-0005-0000-0000-0000BC5F0000}"/>
    <cellStyle name="Normal 6 3 2 3 2 2 2 5" xfId="19495" xr:uid="{00000000-0005-0000-0000-0000274C0000}"/>
    <cellStyle name="Normal 6 3 2 3 2 2 3" xfId="6049" xr:uid="{00000000-0005-0000-0000-0000A1170000}"/>
    <cellStyle name="Normal 6 3 2 3 2 2 3 2" xfId="16101" xr:uid="{00000000-0005-0000-0000-0000E53E0000}"/>
    <cellStyle name="Normal 6 3 2 3 2 2 3 2 3" xfId="31196" xr:uid="{00000000-0005-0000-0000-0000DC790000}"/>
    <cellStyle name="Normal 6 3 2 3 2 2 3 3" xfId="11081" xr:uid="{00000000-0005-0000-0000-0000492B0000}"/>
    <cellStyle name="Normal 6 3 2 3 2 2 3 3 3" xfId="26179" xr:uid="{00000000-0005-0000-0000-000043660000}"/>
    <cellStyle name="Normal 6 3 2 3 2 2 3 5" xfId="21166" xr:uid="{00000000-0005-0000-0000-0000AE520000}"/>
    <cellStyle name="Normal 6 3 2 3 2 2 4" xfId="12759" xr:uid="{00000000-0005-0000-0000-0000D7310000}"/>
    <cellStyle name="Normal 6 3 2 3 2 2 4 3" xfId="27854" xr:uid="{00000000-0005-0000-0000-0000CE6C0000}"/>
    <cellStyle name="Normal 6 3 2 3 2 2 5" xfId="7738" xr:uid="{00000000-0005-0000-0000-00003A1E0000}"/>
    <cellStyle name="Normal 6 3 2 3 2 2 5 3" xfId="22837" xr:uid="{00000000-0005-0000-0000-000035590000}"/>
    <cellStyle name="Normal 6 3 2 3 2 2 7" xfId="17824" xr:uid="{00000000-0005-0000-0000-0000A0450000}"/>
    <cellStyle name="Normal 6 3 2 3 2 3" xfId="3520" xr:uid="{00000000-0005-0000-0000-0000C00D0000}"/>
    <cellStyle name="Normal 6 3 2 3 2 3 2" xfId="13594" xr:uid="{00000000-0005-0000-0000-00001A350000}"/>
    <cellStyle name="Normal 6 3 2 3 2 3 2 3" xfId="28689" xr:uid="{00000000-0005-0000-0000-000011700000}"/>
    <cellStyle name="Normal 6 3 2 3 2 3 3" xfId="8574" xr:uid="{00000000-0005-0000-0000-00007E210000}"/>
    <cellStyle name="Normal 6 3 2 3 2 3 3 3" xfId="23672" xr:uid="{00000000-0005-0000-0000-0000785C0000}"/>
    <cellStyle name="Normal 6 3 2 3 2 3 5" xfId="18659" xr:uid="{00000000-0005-0000-0000-0000E3480000}"/>
    <cellStyle name="Normal 6 3 2 3 2 4" xfId="5213" xr:uid="{00000000-0005-0000-0000-00005D140000}"/>
    <cellStyle name="Normal 6 3 2 3 2 4 2" xfId="15265" xr:uid="{00000000-0005-0000-0000-0000A13B0000}"/>
    <cellStyle name="Normal 6 3 2 3 2 4 2 3" xfId="30360" xr:uid="{00000000-0005-0000-0000-000098760000}"/>
    <cellStyle name="Normal 6 3 2 3 2 4 3" xfId="10245" xr:uid="{00000000-0005-0000-0000-000005280000}"/>
    <cellStyle name="Normal 6 3 2 3 2 4 3 3" xfId="25343" xr:uid="{00000000-0005-0000-0000-0000FF620000}"/>
    <cellStyle name="Normal 6 3 2 3 2 4 5" xfId="20330" xr:uid="{00000000-0005-0000-0000-00006A4F0000}"/>
    <cellStyle name="Normal 6 3 2 3 2 5" xfId="11923" xr:uid="{00000000-0005-0000-0000-0000932E0000}"/>
    <cellStyle name="Normal 6 3 2 3 2 5 3" xfId="27018" xr:uid="{00000000-0005-0000-0000-00008A690000}"/>
    <cellStyle name="Normal 6 3 2 3 2 6" xfId="6902" xr:uid="{00000000-0005-0000-0000-0000F61A0000}"/>
    <cellStyle name="Normal 6 3 2 3 2 6 3" xfId="22001" xr:uid="{00000000-0005-0000-0000-0000F1550000}"/>
    <cellStyle name="Normal 6 3 2 3 2 8" xfId="16988" xr:uid="{00000000-0005-0000-0000-00005C420000}"/>
    <cellStyle name="Normal 6 3 2 3 3" xfId="2250" xr:uid="{00000000-0005-0000-0000-0000CA080000}"/>
    <cellStyle name="Normal 6 3 2 3 3 2" xfId="3939" xr:uid="{00000000-0005-0000-0000-0000630F0000}"/>
    <cellStyle name="Normal 6 3 2 3 3 2 2" xfId="14012" xr:uid="{00000000-0005-0000-0000-0000BC360000}"/>
    <cellStyle name="Normal 6 3 2 3 3 2 2 3" xfId="29107" xr:uid="{00000000-0005-0000-0000-0000B3710000}"/>
    <cellStyle name="Normal 6 3 2 3 3 2 3" xfId="8992" xr:uid="{00000000-0005-0000-0000-000020230000}"/>
    <cellStyle name="Normal 6 3 2 3 3 2 3 3" xfId="24090" xr:uid="{00000000-0005-0000-0000-00001A5E0000}"/>
    <cellStyle name="Normal 6 3 2 3 3 2 5" xfId="19077" xr:uid="{00000000-0005-0000-0000-0000854A0000}"/>
    <cellStyle name="Normal 6 3 2 3 3 3" xfId="5631" xr:uid="{00000000-0005-0000-0000-0000FF150000}"/>
    <cellStyle name="Normal 6 3 2 3 3 3 2" xfId="15683" xr:uid="{00000000-0005-0000-0000-0000433D0000}"/>
    <cellStyle name="Normal 6 3 2 3 3 3 2 3" xfId="30778" xr:uid="{00000000-0005-0000-0000-00003A780000}"/>
    <cellStyle name="Normal 6 3 2 3 3 3 3" xfId="10663" xr:uid="{00000000-0005-0000-0000-0000A7290000}"/>
    <cellStyle name="Normal 6 3 2 3 3 3 3 3" xfId="25761" xr:uid="{00000000-0005-0000-0000-0000A1640000}"/>
    <cellStyle name="Normal 6 3 2 3 3 3 5" xfId="20748" xr:uid="{00000000-0005-0000-0000-00000C510000}"/>
    <cellStyle name="Normal 6 3 2 3 3 4" xfId="12341" xr:uid="{00000000-0005-0000-0000-000035300000}"/>
    <cellStyle name="Normal 6 3 2 3 3 4 3" xfId="27436" xr:uid="{00000000-0005-0000-0000-00002C6B0000}"/>
    <cellStyle name="Normal 6 3 2 3 3 5" xfId="7320" xr:uid="{00000000-0005-0000-0000-0000981C0000}"/>
    <cellStyle name="Normal 6 3 2 3 3 5 3" xfId="22419" xr:uid="{00000000-0005-0000-0000-000093570000}"/>
    <cellStyle name="Normal 6 3 2 3 3 7" xfId="17406" xr:uid="{00000000-0005-0000-0000-0000FE430000}"/>
    <cellStyle name="Normal 6 3 2 3 4" xfId="3102" xr:uid="{00000000-0005-0000-0000-00001E0C0000}"/>
    <cellStyle name="Normal 6 3 2 3 4 2" xfId="13176" xr:uid="{00000000-0005-0000-0000-000078330000}"/>
    <cellStyle name="Normal 6 3 2 3 4 2 3" xfId="28271" xr:uid="{00000000-0005-0000-0000-00006F6E0000}"/>
    <cellStyle name="Normal 6 3 2 3 4 3" xfId="8156" xr:uid="{00000000-0005-0000-0000-0000DC1F0000}"/>
    <cellStyle name="Normal 6 3 2 3 4 3 3" xfId="23254" xr:uid="{00000000-0005-0000-0000-0000D65A0000}"/>
    <cellStyle name="Normal 6 3 2 3 4 5" xfId="18241" xr:uid="{00000000-0005-0000-0000-000041470000}"/>
    <cellStyle name="Normal 6 3 2 3 5" xfId="4795" xr:uid="{00000000-0005-0000-0000-0000BB120000}"/>
    <cellStyle name="Normal 6 3 2 3 5 2" xfId="14847" xr:uid="{00000000-0005-0000-0000-0000FF390000}"/>
    <cellStyle name="Normal 6 3 2 3 5 2 3" xfId="29942" xr:uid="{00000000-0005-0000-0000-0000F6740000}"/>
    <cellStyle name="Normal 6 3 2 3 5 3" xfId="9827" xr:uid="{00000000-0005-0000-0000-000063260000}"/>
    <cellStyle name="Normal 6 3 2 3 5 3 3" xfId="24925" xr:uid="{00000000-0005-0000-0000-00005D610000}"/>
    <cellStyle name="Normal 6 3 2 3 5 5" xfId="19912" xr:uid="{00000000-0005-0000-0000-0000C84D0000}"/>
    <cellStyle name="Normal 6 3 2 3 6" xfId="11505" xr:uid="{00000000-0005-0000-0000-0000F12C0000}"/>
    <cellStyle name="Normal 6 3 2 3 6 3" xfId="26600" xr:uid="{00000000-0005-0000-0000-0000E8670000}"/>
    <cellStyle name="Normal 6 3 2 3 7" xfId="6484" xr:uid="{00000000-0005-0000-0000-000054190000}"/>
    <cellStyle name="Normal 6 3 2 3 7 3" xfId="21583" xr:uid="{00000000-0005-0000-0000-00004F540000}"/>
    <cellStyle name="Normal 6 3 2 3 9" xfId="16570" xr:uid="{00000000-0005-0000-0000-0000BA400000}"/>
    <cellStyle name="Normal 6 3 2 4" xfId="1621" xr:uid="{00000000-0005-0000-0000-000055060000}"/>
    <cellStyle name="Normal 6 3 2 4 2" xfId="2460" xr:uid="{00000000-0005-0000-0000-00009C090000}"/>
    <cellStyle name="Normal 6 3 2 4 2 2" xfId="4149" xr:uid="{00000000-0005-0000-0000-000035100000}"/>
    <cellStyle name="Normal 6 3 2 4 2 2 2" xfId="14222" xr:uid="{00000000-0005-0000-0000-00008E370000}"/>
    <cellStyle name="Normal 6 3 2 4 2 2 2 3" xfId="29317" xr:uid="{00000000-0005-0000-0000-000085720000}"/>
    <cellStyle name="Normal 6 3 2 4 2 2 3" xfId="9202" xr:uid="{00000000-0005-0000-0000-0000F2230000}"/>
    <cellStyle name="Normal 6 3 2 4 2 2 3 3" xfId="24300" xr:uid="{00000000-0005-0000-0000-0000EC5E0000}"/>
    <cellStyle name="Normal 6 3 2 4 2 2 5" xfId="19287" xr:uid="{00000000-0005-0000-0000-0000574B0000}"/>
    <cellStyle name="Normal 6 3 2 4 2 3" xfId="5841" xr:uid="{00000000-0005-0000-0000-0000D1160000}"/>
    <cellStyle name="Normal 6 3 2 4 2 3 2" xfId="15893" xr:uid="{00000000-0005-0000-0000-0000153E0000}"/>
    <cellStyle name="Normal 6 3 2 4 2 3 2 3" xfId="30988" xr:uid="{00000000-0005-0000-0000-00000C790000}"/>
    <cellStyle name="Normal 6 3 2 4 2 3 3" xfId="10873" xr:uid="{00000000-0005-0000-0000-0000792A0000}"/>
    <cellStyle name="Normal 6 3 2 4 2 3 3 3" xfId="25971" xr:uid="{00000000-0005-0000-0000-000073650000}"/>
    <cellStyle name="Normal 6 3 2 4 2 3 5" xfId="20958" xr:uid="{00000000-0005-0000-0000-0000DE510000}"/>
    <cellStyle name="Normal 6 3 2 4 2 4" xfId="12551" xr:uid="{00000000-0005-0000-0000-000007310000}"/>
    <cellStyle name="Normal 6 3 2 4 2 4 3" xfId="27646" xr:uid="{00000000-0005-0000-0000-0000FE6B0000}"/>
    <cellStyle name="Normal 6 3 2 4 2 5" xfId="7530" xr:uid="{00000000-0005-0000-0000-00006A1D0000}"/>
    <cellStyle name="Normal 6 3 2 4 2 5 3" xfId="22629" xr:uid="{00000000-0005-0000-0000-000065580000}"/>
    <cellStyle name="Normal 6 3 2 4 2 7" xfId="17616" xr:uid="{00000000-0005-0000-0000-0000D0440000}"/>
    <cellStyle name="Normal 6 3 2 4 3" xfId="3312" xr:uid="{00000000-0005-0000-0000-0000F00C0000}"/>
    <cellStyle name="Normal 6 3 2 4 3 2" xfId="13386" xr:uid="{00000000-0005-0000-0000-00004A340000}"/>
    <cellStyle name="Normal 6 3 2 4 3 2 3" xfId="28481" xr:uid="{00000000-0005-0000-0000-0000416F0000}"/>
    <cellStyle name="Normal 6 3 2 4 3 3" xfId="8366" xr:uid="{00000000-0005-0000-0000-0000AE200000}"/>
    <cellStyle name="Normal 6 3 2 4 3 3 3" xfId="23464" xr:uid="{00000000-0005-0000-0000-0000A85B0000}"/>
    <cellStyle name="Normal 6 3 2 4 3 5" xfId="18451" xr:uid="{00000000-0005-0000-0000-000013480000}"/>
    <cellStyle name="Normal 6 3 2 4 4" xfId="5005" xr:uid="{00000000-0005-0000-0000-00008D130000}"/>
    <cellStyle name="Normal 6 3 2 4 4 2" xfId="15057" xr:uid="{00000000-0005-0000-0000-0000D13A0000}"/>
    <cellStyle name="Normal 6 3 2 4 4 2 3" xfId="30152" xr:uid="{00000000-0005-0000-0000-0000C8750000}"/>
    <cellStyle name="Normal 6 3 2 4 4 3" xfId="10037" xr:uid="{00000000-0005-0000-0000-000035270000}"/>
    <cellStyle name="Normal 6 3 2 4 4 3 3" xfId="25135" xr:uid="{00000000-0005-0000-0000-00002F620000}"/>
    <cellStyle name="Normal 6 3 2 4 4 5" xfId="20122" xr:uid="{00000000-0005-0000-0000-00009A4E0000}"/>
    <cellStyle name="Normal 6 3 2 4 5" xfId="11715" xr:uid="{00000000-0005-0000-0000-0000C32D0000}"/>
    <cellStyle name="Normal 6 3 2 4 5 3" xfId="26810" xr:uid="{00000000-0005-0000-0000-0000BA680000}"/>
    <cellStyle name="Normal 6 3 2 4 6" xfId="6694" xr:uid="{00000000-0005-0000-0000-0000261A0000}"/>
    <cellStyle name="Normal 6 3 2 4 6 3" xfId="21793" xr:uid="{00000000-0005-0000-0000-000021550000}"/>
    <cellStyle name="Normal 6 3 2 4 8" xfId="16780" xr:uid="{00000000-0005-0000-0000-00008C410000}"/>
    <cellStyle name="Normal 6 3 2 5" xfId="2042" xr:uid="{00000000-0005-0000-0000-0000FA070000}"/>
    <cellStyle name="Normal 6 3 2 5 2" xfId="3731" xr:uid="{00000000-0005-0000-0000-0000930E0000}"/>
    <cellStyle name="Normal 6 3 2 5 2 2" xfId="13804" xr:uid="{00000000-0005-0000-0000-0000EC350000}"/>
    <cellStyle name="Normal 6 3 2 5 2 2 3" xfId="28899" xr:uid="{00000000-0005-0000-0000-0000E3700000}"/>
    <cellStyle name="Normal 6 3 2 5 2 3" xfId="8784" xr:uid="{00000000-0005-0000-0000-000050220000}"/>
    <cellStyle name="Normal 6 3 2 5 2 3 3" xfId="23882" xr:uid="{00000000-0005-0000-0000-00004A5D0000}"/>
    <cellStyle name="Normal 6 3 2 5 2 5" xfId="18869" xr:uid="{00000000-0005-0000-0000-0000B5490000}"/>
    <cellStyle name="Normal 6 3 2 5 3" xfId="5423" xr:uid="{00000000-0005-0000-0000-00002F150000}"/>
    <cellStyle name="Normal 6 3 2 5 3 2" xfId="15475" xr:uid="{00000000-0005-0000-0000-0000733C0000}"/>
    <cellStyle name="Normal 6 3 2 5 3 2 3" xfId="30570" xr:uid="{00000000-0005-0000-0000-00006A770000}"/>
    <cellStyle name="Normal 6 3 2 5 3 3" xfId="10455" xr:uid="{00000000-0005-0000-0000-0000D7280000}"/>
    <cellStyle name="Normal 6 3 2 5 3 3 3" xfId="25553" xr:uid="{00000000-0005-0000-0000-0000D1630000}"/>
    <cellStyle name="Normal 6 3 2 5 3 5" xfId="20540" xr:uid="{00000000-0005-0000-0000-00003C500000}"/>
    <cellStyle name="Normal 6 3 2 5 4" xfId="12133" xr:uid="{00000000-0005-0000-0000-0000652F0000}"/>
    <cellStyle name="Normal 6 3 2 5 4 3" xfId="27228" xr:uid="{00000000-0005-0000-0000-00005C6A0000}"/>
    <cellStyle name="Normal 6 3 2 5 5" xfId="7112" xr:uid="{00000000-0005-0000-0000-0000C81B0000}"/>
    <cellStyle name="Normal 6 3 2 5 5 3" xfId="22211" xr:uid="{00000000-0005-0000-0000-0000C3560000}"/>
    <cellStyle name="Normal 6 3 2 5 7" xfId="17198" xr:uid="{00000000-0005-0000-0000-00002E430000}"/>
    <cellStyle name="Normal 6 3 2 6" xfId="2894" xr:uid="{00000000-0005-0000-0000-00004E0B0000}"/>
    <cellStyle name="Normal 6 3 2 6 2" xfId="12968" xr:uid="{00000000-0005-0000-0000-0000A8320000}"/>
    <cellStyle name="Normal 6 3 2 6 2 3" xfId="28063" xr:uid="{00000000-0005-0000-0000-00009F6D0000}"/>
    <cellStyle name="Normal 6 3 2 6 3" xfId="7948" xr:uid="{00000000-0005-0000-0000-00000C1F0000}"/>
    <cellStyle name="Normal 6 3 2 6 3 3" xfId="23046" xr:uid="{00000000-0005-0000-0000-0000065A0000}"/>
    <cellStyle name="Normal 6 3 2 6 5" xfId="18033" xr:uid="{00000000-0005-0000-0000-000071460000}"/>
    <cellStyle name="Normal 6 3 2 7" xfId="4587" xr:uid="{00000000-0005-0000-0000-0000EB110000}"/>
    <cellStyle name="Normal 6 3 2 7 2" xfId="14639" xr:uid="{00000000-0005-0000-0000-00002F390000}"/>
    <cellStyle name="Normal 6 3 2 7 2 3" xfId="29734" xr:uid="{00000000-0005-0000-0000-000026740000}"/>
    <cellStyle name="Normal 6 3 2 7 3" xfId="9619" xr:uid="{00000000-0005-0000-0000-000093250000}"/>
    <cellStyle name="Normal 6 3 2 7 3 3" xfId="24717" xr:uid="{00000000-0005-0000-0000-00008D600000}"/>
    <cellStyle name="Normal 6 3 2 7 5" xfId="19704" xr:uid="{00000000-0005-0000-0000-0000F84C0000}"/>
    <cellStyle name="Normal 6 3 2 8" xfId="11297" xr:uid="{00000000-0005-0000-0000-0000212C0000}"/>
    <cellStyle name="Normal 6 3 2 8 3" xfId="26392" xr:uid="{00000000-0005-0000-0000-000018670000}"/>
    <cellStyle name="Normal 6 3 2 9" xfId="6276" xr:uid="{00000000-0005-0000-0000-000084180000}"/>
    <cellStyle name="Normal 6 3 2 9 3" xfId="21375" xr:uid="{00000000-0005-0000-0000-00007F530000}"/>
    <cellStyle name="Normal 6 3 3" xfId="1241" xr:uid="{00000000-0005-0000-0000-0000D9040000}"/>
    <cellStyle name="Normal 6 3 3 10" xfId="16414" xr:uid="{00000000-0005-0000-0000-00001E400000}"/>
    <cellStyle name="Normal 6 3 3 2" xfId="1460" xr:uid="{00000000-0005-0000-0000-0000B4050000}"/>
    <cellStyle name="Normal 6 3 3 2 2" xfId="1881" xr:uid="{00000000-0005-0000-0000-000059070000}"/>
    <cellStyle name="Normal 6 3 3 2 2 2" xfId="2720" xr:uid="{00000000-0005-0000-0000-0000A00A0000}"/>
    <cellStyle name="Normal 6 3 3 2 2 2 2" xfId="4409" xr:uid="{00000000-0005-0000-0000-000039110000}"/>
    <cellStyle name="Normal 6 3 3 2 2 2 2 2" xfId="14482" xr:uid="{00000000-0005-0000-0000-000092380000}"/>
    <cellStyle name="Normal 6 3 3 2 2 2 2 2 3" xfId="29577" xr:uid="{00000000-0005-0000-0000-000089730000}"/>
    <cellStyle name="Normal 6 3 3 2 2 2 2 3" xfId="9462" xr:uid="{00000000-0005-0000-0000-0000F6240000}"/>
    <cellStyle name="Normal 6 3 3 2 2 2 2 3 3" xfId="24560" xr:uid="{00000000-0005-0000-0000-0000F05F0000}"/>
    <cellStyle name="Normal 6 3 3 2 2 2 2 5" xfId="19547" xr:uid="{00000000-0005-0000-0000-00005B4C0000}"/>
    <cellStyle name="Normal 6 3 3 2 2 2 3" xfId="6101" xr:uid="{00000000-0005-0000-0000-0000D5170000}"/>
    <cellStyle name="Normal 6 3 3 2 2 2 3 2" xfId="16153" xr:uid="{00000000-0005-0000-0000-0000193F0000}"/>
    <cellStyle name="Normal 6 3 3 2 2 2 3 2 3" xfId="31248" xr:uid="{00000000-0005-0000-0000-0000107A0000}"/>
    <cellStyle name="Normal 6 3 3 2 2 2 3 3" xfId="11133" xr:uid="{00000000-0005-0000-0000-00007D2B0000}"/>
    <cellStyle name="Normal 6 3 3 2 2 2 3 3 3" xfId="26231" xr:uid="{00000000-0005-0000-0000-000077660000}"/>
    <cellStyle name="Normal 6 3 3 2 2 2 3 5" xfId="21218" xr:uid="{00000000-0005-0000-0000-0000E2520000}"/>
    <cellStyle name="Normal 6 3 3 2 2 2 4" xfId="12811" xr:uid="{00000000-0005-0000-0000-00000B320000}"/>
    <cellStyle name="Normal 6 3 3 2 2 2 4 3" xfId="27906" xr:uid="{00000000-0005-0000-0000-0000026D0000}"/>
    <cellStyle name="Normal 6 3 3 2 2 2 5" xfId="7790" xr:uid="{00000000-0005-0000-0000-00006E1E0000}"/>
    <cellStyle name="Normal 6 3 3 2 2 2 5 3" xfId="22889" xr:uid="{00000000-0005-0000-0000-000069590000}"/>
    <cellStyle name="Normal 6 3 3 2 2 2 7" xfId="17876" xr:uid="{00000000-0005-0000-0000-0000D4450000}"/>
    <cellStyle name="Normal 6 3 3 2 2 3" xfId="3572" xr:uid="{00000000-0005-0000-0000-0000F40D0000}"/>
    <cellStyle name="Normal 6 3 3 2 2 3 2" xfId="13646" xr:uid="{00000000-0005-0000-0000-00004E350000}"/>
    <cellStyle name="Normal 6 3 3 2 2 3 2 3" xfId="28741" xr:uid="{00000000-0005-0000-0000-000045700000}"/>
    <cellStyle name="Normal 6 3 3 2 2 3 3" xfId="8626" xr:uid="{00000000-0005-0000-0000-0000B2210000}"/>
    <cellStyle name="Normal 6 3 3 2 2 3 3 3" xfId="23724" xr:uid="{00000000-0005-0000-0000-0000AC5C0000}"/>
    <cellStyle name="Normal 6 3 3 2 2 3 5" xfId="18711" xr:uid="{00000000-0005-0000-0000-000017490000}"/>
    <cellStyle name="Normal 6 3 3 2 2 4" xfId="5265" xr:uid="{00000000-0005-0000-0000-000091140000}"/>
    <cellStyle name="Normal 6 3 3 2 2 4 2" xfId="15317" xr:uid="{00000000-0005-0000-0000-0000D53B0000}"/>
    <cellStyle name="Normal 6 3 3 2 2 4 2 3" xfId="30412" xr:uid="{00000000-0005-0000-0000-0000CC760000}"/>
    <cellStyle name="Normal 6 3 3 2 2 4 3" xfId="10297" xr:uid="{00000000-0005-0000-0000-000039280000}"/>
    <cellStyle name="Normal 6 3 3 2 2 4 3 3" xfId="25395" xr:uid="{00000000-0005-0000-0000-000033630000}"/>
    <cellStyle name="Normal 6 3 3 2 2 4 5" xfId="20382" xr:uid="{00000000-0005-0000-0000-00009E4F0000}"/>
    <cellStyle name="Normal 6 3 3 2 2 5" xfId="11975" xr:uid="{00000000-0005-0000-0000-0000C72E0000}"/>
    <cellStyle name="Normal 6 3 3 2 2 5 3" xfId="27070" xr:uid="{00000000-0005-0000-0000-0000BE690000}"/>
    <cellStyle name="Normal 6 3 3 2 2 6" xfId="6954" xr:uid="{00000000-0005-0000-0000-00002A1B0000}"/>
    <cellStyle name="Normal 6 3 3 2 2 6 3" xfId="22053" xr:uid="{00000000-0005-0000-0000-000025560000}"/>
    <cellStyle name="Normal 6 3 3 2 2 8" xfId="17040" xr:uid="{00000000-0005-0000-0000-000090420000}"/>
    <cellStyle name="Normal 6 3 3 2 3" xfId="2302" xr:uid="{00000000-0005-0000-0000-0000FE080000}"/>
    <cellStyle name="Normal 6 3 3 2 3 2" xfId="3991" xr:uid="{00000000-0005-0000-0000-0000970F0000}"/>
    <cellStyle name="Normal 6 3 3 2 3 2 2" xfId="14064" xr:uid="{00000000-0005-0000-0000-0000F0360000}"/>
    <cellStyle name="Normal 6 3 3 2 3 2 2 3" xfId="29159" xr:uid="{00000000-0005-0000-0000-0000E7710000}"/>
    <cellStyle name="Normal 6 3 3 2 3 2 3" xfId="9044" xr:uid="{00000000-0005-0000-0000-000054230000}"/>
    <cellStyle name="Normal 6 3 3 2 3 2 3 3" xfId="24142" xr:uid="{00000000-0005-0000-0000-00004E5E0000}"/>
    <cellStyle name="Normal 6 3 3 2 3 2 5" xfId="19129" xr:uid="{00000000-0005-0000-0000-0000B94A0000}"/>
    <cellStyle name="Normal 6 3 3 2 3 3" xfId="5683" xr:uid="{00000000-0005-0000-0000-000033160000}"/>
    <cellStyle name="Normal 6 3 3 2 3 3 2" xfId="15735" xr:uid="{00000000-0005-0000-0000-0000773D0000}"/>
    <cellStyle name="Normal 6 3 3 2 3 3 2 3" xfId="30830" xr:uid="{00000000-0005-0000-0000-00006E780000}"/>
    <cellStyle name="Normal 6 3 3 2 3 3 3" xfId="10715" xr:uid="{00000000-0005-0000-0000-0000DB290000}"/>
    <cellStyle name="Normal 6 3 3 2 3 3 3 3" xfId="25813" xr:uid="{00000000-0005-0000-0000-0000D5640000}"/>
    <cellStyle name="Normal 6 3 3 2 3 3 5" xfId="20800" xr:uid="{00000000-0005-0000-0000-000040510000}"/>
    <cellStyle name="Normal 6 3 3 2 3 4" xfId="12393" xr:uid="{00000000-0005-0000-0000-000069300000}"/>
    <cellStyle name="Normal 6 3 3 2 3 4 3" xfId="27488" xr:uid="{00000000-0005-0000-0000-0000606B0000}"/>
    <cellStyle name="Normal 6 3 3 2 3 5" xfId="7372" xr:uid="{00000000-0005-0000-0000-0000CC1C0000}"/>
    <cellStyle name="Normal 6 3 3 2 3 5 3" xfId="22471" xr:uid="{00000000-0005-0000-0000-0000C7570000}"/>
    <cellStyle name="Normal 6 3 3 2 3 7" xfId="17458" xr:uid="{00000000-0005-0000-0000-000032440000}"/>
    <cellStyle name="Normal 6 3 3 2 4" xfId="3154" xr:uid="{00000000-0005-0000-0000-0000520C0000}"/>
    <cellStyle name="Normal 6 3 3 2 4 2" xfId="13228" xr:uid="{00000000-0005-0000-0000-0000AC330000}"/>
    <cellStyle name="Normal 6 3 3 2 4 2 3" xfId="28323" xr:uid="{00000000-0005-0000-0000-0000A36E0000}"/>
    <cellStyle name="Normal 6 3 3 2 4 3" xfId="8208" xr:uid="{00000000-0005-0000-0000-000010200000}"/>
    <cellStyle name="Normal 6 3 3 2 4 3 3" xfId="23306" xr:uid="{00000000-0005-0000-0000-00000A5B0000}"/>
    <cellStyle name="Normal 6 3 3 2 4 5" xfId="18293" xr:uid="{00000000-0005-0000-0000-000075470000}"/>
    <cellStyle name="Normal 6 3 3 2 5" xfId="4847" xr:uid="{00000000-0005-0000-0000-0000EF120000}"/>
    <cellStyle name="Normal 6 3 3 2 5 2" xfId="14899" xr:uid="{00000000-0005-0000-0000-0000333A0000}"/>
    <cellStyle name="Normal 6 3 3 2 5 2 3" xfId="29994" xr:uid="{00000000-0005-0000-0000-00002A750000}"/>
    <cellStyle name="Normal 6 3 3 2 5 3" xfId="9879" xr:uid="{00000000-0005-0000-0000-000097260000}"/>
    <cellStyle name="Normal 6 3 3 2 5 3 3" xfId="24977" xr:uid="{00000000-0005-0000-0000-000091610000}"/>
    <cellStyle name="Normal 6 3 3 2 5 5" xfId="19964" xr:uid="{00000000-0005-0000-0000-0000FC4D0000}"/>
    <cellStyle name="Normal 6 3 3 2 6" xfId="11557" xr:uid="{00000000-0005-0000-0000-0000252D0000}"/>
    <cellStyle name="Normal 6 3 3 2 6 3" xfId="26652" xr:uid="{00000000-0005-0000-0000-00001C680000}"/>
    <cellStyle name="Normal 6 3 3 2 7" xfId="6536" xr:uid="{00000000-0005-0000-0000-000088190000}"/>
    <cellStyle name="Normal 6 3 3 2 7 3" xfId="21635" xr:uid="{00000000-0005-0000-0000-000083540000}"/>
    <cellStyle name="Normal 6 3 3 2 9" xfId="16622" xr:uid="{00000000-0005-0000-0000-0000EE400000}"/>
    <cellStyle name="Normal 6 3 3 3" xfId="1673" xr:uid="{00000000-0005-0000-0000-000089060000}"/>
    <cellStyle name="Normal 6 3 3 3 2" xfId="2512" xr:uid="{00000000-0005-0000-0000-0000D0090000}"/>
    <cellStyle name="Normal 6 3 3 3 2 2" xfId="4201" xr:uid="{00000000-0005-0000-0000-000069100000}"/>
    <cellStyle name="Normal 6 3 3 3 2 2 2" xfId="14274" xr:uid="{00000000-0005-0000-0000-0000C2370000}"/>
    <cellStyle name="Normal 6 3 3 3 2 2 2 3" xfId="29369" xr:uid="{00000000-0005-0000-0000-0000B9720000}"/>
    <cellStyle name="Normal 6 3 3 3 2 2 3" xfId="9254" xr:uid="{00000000-0005-0000-0000-000026240000}"/>
    <cellStyle name="Normal 6 3 3 3 2 2 3 3" xfId="24352" xr:uid="{00000000-0005-0000-0000-0000205F0000}"/>
    <cellStyle name="Normal 6 3 3 3 2 2 5" xfId="19339" xr:uid="{00000000-0005-0000-0000-00008B4B0000}"/>
    <cellStyle name="Normal 6 3 3 3 2 3" xfId="5893" xr:uid="{00000000-0005-0000-0000-000005170000}"/>
    <cellStyle name="Normal 6 3 3 3 2 3 2" xfId="15945" xr:uid="{00000000-0005-0000-0000-0000493E0000}"/>
    <cellStyle name="Normal 6 3 3 3 2 3 2 3" xfId="31040" xr:uid="{00000000-0005-0000-0000-000040790000}"/>
    <cellStyle name="Normal 6 3 3 3 2 3 3" xfId="10925" xr:uid="{00000000-0005-0000-0000-0000AD2A0000}"/>
    <cellStyle name="Normal 6 3 3 3 2 3 3 3" xfId="26023" xr:uid="{00000000-0005-0000-0000-0000A7650000}"/>
    <cellStyle name="Normal 6 3 3 3 2 3 5" xfId="21010" xr:uid="{00000000-0005-0000-0000-000012520000}"/>
    <cellStyle name="Normal 6 3 3 3 2 4" xfId="12603" xr:uid="{00000000-0005-0000-0000-00003B310000}"/>
    <cellStyle name="Normal 6 3 3 3 2 4 3" xfId="27698" xr:uid="{00000000-0005-0000-0000-0000326C0000}"/>
    <cellStyle name="Normal 6 3 3 3 2 5" xfId="7582" xr:uid="{00000000-0005-0000-0000-00009E1D0000}"/>
    <cellStyle name="Normal 6 3 3 3 2 5 3" xfId="22681" xr:uid="{00000000-0005-0000-0000-000099580000}"/>
    <cellStyle name="Normal 6 3 3 3 2 7" xfId="17668" xr:uid="{00000000-0005-0000-0000-000004450000}"/>
    <cellStyle name="Normal 6 3 3 3 3" xfId="3364" xr:uid="{00000000-0005-0000-0000-0000240D0000}"/>
    <cellStyle name="Normal 6 3 3 3 3 2" xfId="13438" xr:uid="{00000000-0005-0000-0000-00007E340000}"/>
    <cellStyle name="Normal 6 3 3 3 3 2 3" xfId="28533" xr:uid="{00000000-0005-0000-0000-0000756F0000}"/>
    <cellStyle name="Normal 6 3 3 3 3 3" xfId="8418" xr:uid="{00000000-0005-0000-0000-0000E2200000}"/>
    <cellStyle name="Normal 6 3 3 3 3 3 3" xfId="23516" xr:uid="{00000000-0005-0000-0000-0000DC5B0000}"/>
    <cellStyle name="Normal 6 3 3 3 3 5" xfId="18503" xr:uid="{00000000-0005-0000-0000-000047480000}"/>
    <cellStyle name="Normal 6 3 3 3 4" xfId="5057" xr:uid="{00000000-0005-0000-0000-0000C1130000}"/>
    <cellStyle name="Normal 6 3 3 3 4 2" xfId="15109" xr:uid="{00000000-0005-0000-0000-0000053B0000}"/>
    <cellStyle name="Normal 6 3 3 3 4 2 3" xfId="30204" xr:uid="{00000000-0005-0000-0000-0000FC750000}"/>
    <cellStyle name="Normal 6 3 3 3 4 3" xfId="10089" xr:uid="{00000000-0005-0000-0000-000069270000}"/>
    <cellStyle name="Normal 6 3 3 3 4 3 3" xfId="25187" xr:uid="{00000000-0005-0000-0000-000063620000}"/>
    <cellStyle name="Normal 6 3 3 3 4 5" xfId="20174" xr:uid="{00000000-0005-0000-0000-0000CE4E0000}"/>
    <cellStyle name="Normal 6 3 3 3 5" xfId="11767" xr:uid="{00000000-0005-0000-0000-0000F72D0000}"/>
    <cellStyle name="Normal 6 3 3 3 5 3" xfId="26862" xr:uid="{00000000-0005-0000-0000-0000EE680000}"/>
    <cellStyle name="Normal 6 3 3 3 6" xfId="6746" xr:uid="{00000000-0005-0000-0000-00005A1A0000}"/>
    <cellStyle name="Normal 6 3 3 3 6 3" xfId="21845" xr:uid="{00000000-0005-0000-0000-000055550000}"/>
    <cellStyle name="Normal 6 3 3 3 8" xfId="16832" xr:uid="{00000000-0005-0000-0000-0000C0410000}"/>
    <cellStyle name="Normal 6 3 3 4" xfId="2094" xr:uid="{00000000-0005-0000-0000-00002E080000}"/>
    <cellStyle name="Normal 6 3 3 4 2" xfId="3783" xr:uid="{00000000-0005-0000-0000-0000C70E0000}"/>
    <cellStyle name="Normal 6 3 3 4 2 2" xfId="13856" xr:uid="{00000000-0005-0000-0000-000020360000}"/>
    <cellStyle name="Normal 6 3 3 4 2 2 3" xfId="28951" xr:uid="{00000000-0005-0000-0000-000017710000}"/>
    <cellStyle name="Normal 6 3 3 4 2 3" xfId="8836" xr:uid="{00000000-0005-0000-0000-000084220000}"/>
    <cellStyle name="Normal 6 3 3 4 2 3 3" xfId="23934" xr:uid="{00000000-0005-0000-0000-00007E5D0000}"/>
    <cellStyle name="Normal 6 3 3 4 2 5" xfId="18921" xr:uid="{00000000-0005-0000-0000-0000E9490000}"/>
    <cellStyle name="Normal 6 3 3 4 3" xfId="5475" xr:uid="{00000000-0005-0000-0000-000063150000}"/>
    <cellStyle name="Normal 6 3 3 4 3 2" xfId="15527" xr:uid="{00000000-0005-0000-0000-0000A73C0000}"/>
    <cellStyle name="Normal 6 3 3 4 3 2 3" xfId="30622" xr:uid="{00000000-0005-0000-0000-00009E770000}"/>
    <cellStyle name="Normal 6 3 3 4 3 3" xfId="10507" xr:uid="{00000000-0005-0000-0000-00000B290000}"/>
    <cellStyle name="Normal 6 3 3 4 3 3 3" xfId="25605" xr:uid="{00000000-0005-0000-0000-000005640000}"/>
    <cellStyle name="Normal 6 3 3 4 3 5" xfId="20592" xr:uid="{00000000-0005-0000-0000-000070500000}"/>
    <cellStyle name="Normal 6 3 3 4 4" xfId="12185" xr:uid="{00000000-0005-0000-0000-0000992F0000}"/>
    <cellStyle name="Normal 6 3 3 4 4 3" xfId="27280" xr:uid="{00000000-0005-0000-0000-0000906A0000}"/>
    <cellStyle name="Normal 6 3 3 4 5" xfId="7164" xr:uid="{00000000-0005-0000-0000-0000FC1B0000}"/>
    <cellStyle name="Normal 6 3 3 4 5 3" xfId="22263" xr:uid="{00000000-0005-0000-0000-0000F7560000}"/>
    <cellStyle name="Normal 6 3 3 4 7" xfId="17250" xr:uid="{00000000-0005-0000-0000-000062430000}"/>
    <cellStyle name="Normal 6 3 3 5" xfId="2946" xr:uid="{00000000-0005-0000-0000-0000820B0000}"/>
    <cellStyle name="Normal 6 3 3 5 2" xfId="13020" xr:uid="{00000000-0005-0000-0000-0000DC320000}"/>
    <cellStyle name="Normal 6 3 3 5 2 3" xfId="28115" xr:uid="{00000000-0005-0000-0000-0000D36D0000}"/>
    <cellStyle name="Normal 6 3 3 5 3" xfId="8000" xr:uid="{00000000-0005-0000-0000-0000401F0000}"/>
    <cellStyle name="Normal 6 3 3 5 3 3" xfId="23098" xr:uid="{00000000-0005-0000-0000-00003A5A0000}"/>
    <cellStyle name="Normal 6 3 3 5 5" xfId="18085" xr:uid="{00000000-0005-0000-0000-0000A5460000}"/>
    <cellStyle name="Normal 6 3 3 6" xfId="4639" xr:uid="{00000000-0005-0000-0000-00001F120000}"/>
    <cellStyle name="Normal 6 3 3 6 2" xfId="14691" xr:uid="{00000000-0005-0000-0000-000063390000}"/>
    <cellStyle name="Normal 6 3 3 6 2 3" xfId="29786" xr:uid="{00000000-0005-0000-0000-00005A740000}"/>
    <cellStyle name="Normal 6 3 3 6 3" xfId="9671" xr:uid="{00000000-0005-0000-0000-0000C7250000}"/>
    <cellStyle name="Normal 6 3 3 6 3 3" xfId="24769" xr:uid="{00000000-0005-0000-0000-0000C1600000}"/>
    <cellStyle name="Normal 6 3 3 6 5" xfId="19756" xr:uid="{00000000-0005-0000-0000-00002C4D0000}"/>
    <cellStyle name="Normal 6 3 3 7" xfId="11349" xr:uid="{00000000-0005-0000-0000-0000552C0000}"/>
    <cellStyle name="Normal 6 3 3 7 3" xfId="26444" xr:uid="{00000000-0005-0000-0000-00004C670000}"/>
    <cellStyle name="Normal 6 3 3 8" xfId="6328" xr:uid="{00000000-0005-0000-0000-0000B8180000}"/>
    <cellStyle name="Normal 6 3 3 8 3" xfId="21427" xr:uid="{00000000-0005-0000-0000-0000B3530000}"/>
    <cellStyle name="Normal 6 3 4" xfId="1354" xr:uid="{00000000-0005-0000-0000-00004A050000}"/>
    <cellStyle name="Normal 6 3 4 2" xfId="1777" xr:uid="{00000000-0005-0000-0000-0000F1060000}"/>
    <cellStyle name="Normal 6 3 4 2 2" xfId="2616" xr:uid="{00000000-0005-0000-0000-0000380A0000}"/>
    <cellStyle name="Normal 6 3 4 2 2 2" xfId="4305" xr:uid="{00000000-0005-0000-0000-0000D1100000}"/>
    <cellStyle name="Normal 6 3 4 2 2 2 2" xfId="14378" xr:uid="{00000000-0005-0000-0000-00002A380000}"/>
    <cellStyle name="Normal 6 3 4 2 2 2 2 3" xfId="29473" xr:uid="{00000000-0005-0000-0000-000021730000}"/>
    <cellStyle name="Normal 6 3 4 2 2 2 3" xfId="9358" xr:uid="{00000000-0005-0000-0000-00008E240000}"/>
    <cellStyle name="Normal 6 3 4 2 2 2 3 3" xfId="24456" xr:uid="{00000000-0005-0000-0000-0000885F0000}"/>
    <cellStyle name="Normal 6 3 4 2 2 2 5" xfId="19443" xr:uid="{00000000-0005-0000-0000-0000F34B0000}"/>
    <cellStyle name="Normal 6 3 4 2 2 3" xfId="5997" xr:uid="{00000000-0005-0000-0000-00006D170000}"/>
    <cellStyle name="Normal 6 3 4 2 2 3 2" xfId="16049" xr:uid="{00000000-0005-0000-0000-0000B13E0000}"/>
    <cellStyle name="Normal 6 3 4 2 2 3 2 3" xfId="31144" xr:uid="{00000000-0005-0000-0000-0000A8790000}"/>
    <cellStyle name="Normal 6 3 4 2 2 3 3" xfId="11029" xr:uid="{00000000-0005-0000-0000-0000152B0000}"/>
    <cellStyle name="Normal 6 3 4 2 2 3 3 3" xfId="26127" xr:uid="{00000000-0005-0000-0000-00000F660000}"/>
    <cellStyle name="Normal 6 3 4 2 2 3 5" xfId="21114" xr:uid="{00000000-0005-0000-0000-00007A520000}"/>
    <cellStyle name="Normal 6 3 4 2 2 4" xfId="12707" xr:uid="{00000000-0005-0000-0000-0000A3310000}"/>
    <cellStyle name="Normal 6 3 4 2 2 4 3" xfId="27802" xr:uid="{00000000-0005-0000-0000-00009A6C0000}"/>
    <cellStyle name="Normal 6 3 4 2 2 5" xfId="7686" xr:uid="{00000000-0005-0000-0000-0000061E0000}"/>
    <cellStyle name="Normal 6 3 4 2 2 5 3" xfId="22785" xr:uid="{00000000-0005-0000-0000-000001590000}"/>
    <cellStyle name="Normal 6 3 4 2 2 7" xfId="17772" xr:uid="{00000000-0005-0000-0000-00006C450000}"/>
    <cellStyle name="Normal 6 3 4 2 3" xfId="3468" xr:uid="{00000000-0005-0000-0000-00008C0D0000}"/>
    <cellStyle name="Normal 6 3 4 2 3 2" xfId="13542" xr:uid="{00000000-0005-0000-0000-0000E6340000}"/>
    <cellStyle name="Normal 6 3 4 2 3 2 3" xfId="28637" xr:uid="{00000000-0005-0000-0000-0000DD6F0000}"/>
    <cellStyle name="Normal 6 3 4 2 3 3" xfId="8522" xr:uid="{00000000-0005-0000-0000-00004A210000}"/>
    <cellStyle name="Normal 6 3 4 2 3 3 3" xfId="23620" xr:uid="{00000000-0005-0000-0000-0000445C0000}"/>
    <cellStyle name="Normal 6 3 4 2 3 5" xfId="18607" xr:uid="{00000000-0005-0000-0000-0000AF480000}"/>
    <cellStyle name="Normal 6 3 4 2 4" xfId="5161" xr:uid="{00000000-0005-0000-0000-000029140000}"/>
    <cellStyle name="Normal 6 3 4 2 4 2" xfId="15213" xr:uid="{00000000-0005-0000-0000-00006D3B0000}"/>
    <cellStyle name="Normal 6 3 4 2 4 2 3" xfId="30308" xr:uid="{00000000-0005-0000-0000-000064760000}"/>
    <cellStyle name="Normal 6 3 4 2 4 3" xfId="10193" xr:uid="{00000000-0005-0000-0000-0000D1270000}"/>
    <cellStyle name="Normal 6 3 4 2 4 3 3" xfId="25291" xr:uid="{00000000-0005-0000-0000-0000CB620000}"/>
    <cellStyle name="Normal 6 3 4 2 4 5" xfId="20278" xr:uid="{00000000-0005-0000-0000-0000364F0000}"/>
    <cellStyle name="Normal 6 3 4 2 5" xfId="11871" xr:uid="{00000000-0005-0000-0000-00005F2E0000}"/>
    <cellStyle name="Normal 6 3 4 2 5 3" xfId="26966" xr:uid="{00000000-0005-0000-0000-000056690000}"/>
    <cellStyle name="Normal 6 3 4 2 6" xfId="6850" xr:uid="{00000000-0005-0000-0000-0000C21A0000}"/>
    <cellStyle name="Normal 6 3 4 2 6 3" xfId="21949" xr:uid="{00000000-0005-0000-0000-0000BD550000}"/>
    <cellStyle name="Normal 6 3 4 2 8" xfId="16936" xr:uid="{00000000-0005-0000-0000-000028420000}"/>
    <cellStyle name="Normal 6 3 4 3" xfId="2198" xr:uid="{00000000-0005-0000-0000-000096080000}"/>
    <cellStyle name="Normal 6 3 4 3 2" xfId="3887" xr:uid="{00000000-0005-0000-0000-00002F0F0000}"/>
    <cellStyle name="Normal 6 3 4 3 2 2" xfId="13960" xr:uid="{00000000-0005-0000-0000-000088360000}"/>
    <cellStyle name="Normal 6 3 4 3 2 2 3" xfId="29055" xr:uid="{00000000-0005-0000-0000-00007F710000}"/>
    <cellStyle name="Normal 6 3 4 3 2 3" xfId="8940" xr:uid="{00000000-0005-0000-0000-0000EC220000}"/>
    <cellStyle name="Normal 6 3 4 3 2 3 3" xfId="24038" xr:uid="{00000000-0005-0000-0000-0000E65D0000}"/>
    <cellStyle name="Normal 6 3 4 3 2 5" xfId="19025" xr:uid="{00000000-0005-0000-0000-0000514A0000}"/>
    <cellStyle name="Normal 6 3 4 3 3" xfId="5579" xr:uid="{00000000-0005-0000-0000-0000CB150000}"/>
    <cellStyle name="Normal 6 3 4 3 3 2" xfId="15631" xr:uid="{00000000-0005-0000-0000-00000F3D0000}"/>
    <cellStyle name="Normal 6 3 4 3 3 2 3" xfId="30726" xr:uid="{00000000-0005-0000-0000-000006780000}"/>
    <cellStyle name="Normal 6 3 4 3 3 3" xfId="10611" xr:uid="{00000000-0005-0000-0000-000073290000}"/>
    <cellStyle name="Normal 6 3 4 3 3 3 3" xfId="25709" xr:uid="{00000000-0005-0000-0000-00006D640000}"/>
    <cellStyle name="Normal 6 3 4 3 3 5" xfId="20696" xr:uid="{00000000-0005-0000-0000-0000D8500000}"/>
    <cellStyle name="Normal 6 3 4 3 4" xfId="12289" xr:uid="{00000000-0005-0000-0000-000001300000}"/>
    <cellStyle name="Normal 6 3 4 3 4 3" xfId="27384" xr:uid="{00000000-0005-0000-0000-0000F86A0000}"/>
    <cellStyle name="Normal 6 3 4 3 5" xfId="7268" xr:uid="{00000000-0005-0000-0000-0000641C0000}"/>
    <cellStyle name="Normal 6 3 4 3 5 3" xfId="22367" xr:uid="{00000000-0005-0000-0000-00005F570000}"/>
    <cellStyle name="Normal 6 3 4 3 7" xfId="17354" xr:uid="{00000000-0005-0000-0000-0000CA430000}"/>
    <cellStyle name="Normal 6 3 4 4" xfId="3050" xr:uid="{00000000-0005-0000-0000-0000EA0B0000}"/>
    <cellStyle name="Normal 6 3 4 4 2" xfId="13124" xr:uid="{00000000-0005-0000-0000-000044330000}"/>
    <cellStyle name="Normal 6 3 4 4 2 3" xfId="28219" xr:uid="{00000000-0005-0000-0000-00003B6E0000}"/>
    <cellStyle name="Normal 6 3 4 4 3" xfId="8104" xr:uid="{00000000-0005-0000-0000-0000A81F0000}"/>
    <cellStyle name="Normal 6 3 4 4 3 3" xfId="23202" xr:uid="{00000000-0005-0000-0000-0000A25A0000}"/>
    <cellStyle name="Normal 6 3 4 4 5" xfId="18189" xr:uid="{00000000-0005-0000-0000-00000D470000}"/>
    <cellStyle name="Normal 6 3 4 5" xfId="4743" xr:uid="{00000000-0005-0000-0000-000087120000}"/>
    <cellStyle name="Normal 6 3 4 5 2" xfId="14795" xr:uid="{00000000-0005-0000-0000-0000CB390000}"/>
    <cellStyle name="Normal 6 3 4 5 2 3" xfId="29890" xr:uid="{00000000-0005-0000-0000-0000C2740000}"/>
    <cellStyle name="Normal 6 3 4 5 3" xfId="9775" xr:uid="{00000000-0005-0000-0000-00002F260000}"/>
    <cellStyle name="Normal 6 3 4 5 3 3" xfId="24873" xr:uid="{00000000-0005-0000-0000-000029610000}"/>
    <cellStyle name="Normal 6 3 4 5 5" xfId="19860" xr:uid="{00000000-0005-0000-0000-0000944D0000}"/>
    <cellStyle name="Normal 6 3 4 6" xfId="11453" xr:uid="{00000000-0005-0000-0000-0000BD2C0000}"/>
    <cellStyle name="Normal 6 3 4 6 3" xfId="26548" xr:uid="{00000000-0005-0000-0000-0000B4670000}"/>
    <cellStyle name="Normal 6 3 4 7" xfId="6432" xr:uid="{00000000-0005-0000-0000-000020190000}"/>
    <cellStyle name="Normal 6 3 4 7 3" xfId="21531" xr:uid="{00000000-0005-0000-0000-00001B540000}"/>
    <cellStyle name="Normal 6 3 4 9" xfId="16518" xr:uid="{00000000-0005-0000-0000-000086400000}"/>
    <cellStyle name="Normal 6 3 5" xfId="1567" xr:uid="{00000000-0005-0000-0000-00001F060000}"/>
    <cellStyle name="Normal 6 3 5 2" xfId="2408" xr:uid="{00000000-0005-0000-0000-000068090000}"/>
    <cellStyle name="Normal 6 3 5 2 2" xfId="4097" xr:uid="{00000000-0005-0000-0000-000001100000}"/>
    <cellStyle name="Normal 6 3 5 2 2 2" xfId="14170" xr:uid="{00000000-0005-0000-0000-00005A370000}"/>
    <cellStyle name="Normal 6 3 5 2 2 2 3" xfId="29265" xr:uid="{00000000-0005-0000-0000-000051720000}"/>
    <cellStyle name="Normal 6 3 5 2 2 3" xfId="9150" xr:uid="{00000000-0005-0000-0000-0000BE230000}"/>
    <cellStyle name="Normal 6 3 5 2 2 3 3" xfId="24248" xr:uid="{00000000-0005-0000-0000-0000B85E0000}"/>
    <cellStyle name="Normal 6 3 5 2 2 5" xfId="19235" xr:uid="{00000000-0005-0000-0000-0000234B0000}"/>
    <cellStyle name="Normal 6 3 5 2 3" xfId="5789" xr:uid="{00000000-0005-0000-0000-00009D160000}"/>
    <cellStyle name="Normal 6 3 5 2 3 2" xfId="15841" xr:uid="{00000000-0005-0000-0000-0000E13D0000}"/>
    <cellStyle name="Normal 6 3 5 2 3 2 3" xfId="30936" xr:uid="{00000000-0005-0000-0000-0000D8780000}"/>
    <cellStyle name="Normal 6 3 5 2 3 3" xfId="10821" xr:uid="{00000000-0005-0000-0000-0000452A0000}"/>
    <cellStyle name="Normal 6 3 5 2 3 3 3" xfId="25919" xr:uid="{00000000-0005-0000-0000-00003F650000}"/>
    <cellStyle name="Normal 6 3 5 2 3 5" xfId="20906" xr:uid="{00000000-0005-0000-0000-0000AA510000}"/>
    <cellStyle name="Normal 6 3 5 2 4" xfId="12499" xr:uid="{00000000-0005-0000-0000-0000D3300000}"/>
    <cellStyle name="Normal 6 3 5 2 4 3" xfId="27594" xr:uid="{00000000-0005-0000-0000-0000CA6B0000}"/>
    <cellStyle name="Normal 6 3 5 2 5" xfId="7478" xr:uid="{00000000-0005-0000-0000-0000361D0000}"/>
    <cellStyle name="Normal 6 3 5 2 5 3" xfId="22577" xr:uid="{00000000-0005-0000-0000-000031580000}"/>
    <cellStyle name="Normal 6 3 5 2 7" xfId="17564" xr:uid="{00000000-0005-0000-0000-00009C440000}"/>
    <cellStyle name="Normal 6 3 5 3" xfId="3260" xr:uid="{00000000-0005-0000-0000-0000BC0C0000}"/>
    <cellStyle name="Normal 6 3 5 3 2" xfId="13334" xr:uid="{00000000-0005-0000-0000-000016340000}"/>
    <cellStyle name="Normal 6 3 5 3 2 3" xfId="28429" xr:uid="{00000000-0005-0000-0000-00000D6F0000}"/>
    <cellStyle name="Normal 6 3 5 3 3" xfId="8314" xr:uid="{00000000-0005-0000-0000-00007A200000}"/>
    <cellStyle name="Normal 6 3 5 3 3 3" xfId="23412" xr:uid="{00000000-0005-0000-0000-0000745B0000}"/>
    <cellStyle name="Normal 6 3 5 3 5" xfId="18399" xr:uid="{00000000-0005-0000-0000-0000DF470000}"/>
    <cellStyle name="Normal 6 3 5 4" xfId="4953" xr:uid="{00000000-0005-0000-0000-000059130000}"/>
    <cellStyle name="Normal 6 3 5 4 2" xfId="15005" xr:uid="{00000000-0005-0000-0000-00009D3A0000}"/>
    <cellStyle name="Normal 6 3 5 4 2 3" xfId="30100" xr:uid="{00000000-0005-0000-0000-000094750000}"/>
    <cellStyle name="Normal 6 3 5 4 3" xfId="9985" xr:uid="{00000000-0005-0000-0000-000001270000}"/>
    <cellStyle name="Normal 6 3 5 4 3 3" xfId="25083" xr:uid="{00000000-0005-0000-0000-0000FB610000}"/>
    <cellStyle name="Normal 6 3 5 4 5" xfId="20070" xr:uid="{00000000-0005-0000-0000-0000664E0000}"/>
    <cellStyle name="Normal 6 3 5 5" xfId="11663" xr:uid="{00000000-0005-0000-0000-00008F2D0000}"/>
    <cellStyle name="Normal 6 3 5 5 3" xfId="26758" xr:uid="{00000000-0005-0000-0000-000086680000}"/>
    <cellStyle name="Normal 6 3 5 6" xfId="6642" xr:uid="{00000000-0005-0000-0000-0000F2190000}"/>
    <cellStyle name="Normal 6 3 5 6 3" xfId="21741" xr:uid="{00000000-0005-0000-0000-0000ED540000}"/>
    <cellStyle name="Normal 6 3 5 8" xfId="16728" xr:uid="{00000000-0005-0000-0000-000058410000}"/>
    <cellStyle name="Normal 6 3 6" xfId="1988" xr:uid="{00000000-0005-0000-0000-0000C4070000}"/>
    <cellStyle name="Normal 6 3 6 2" xfId="3679" xr:uid="{00000000-0005-0000-0000-00005F0E0000}"/>
    <cellStyle name="Normal 6 3 6 2 2" xfId="13752" xr:uid="{00000000-0005-0000-0000-0000B8350000}"/>
    <cellStyle name="Normal 6 3 6 2 2 3" xfId="28847" xr:uid="{00000000-0005-0000-0000-0000AF700000}"/>
    <cellStyle name="Normal 6 3 6 2 3" xfId="8732" xr:uid="{00000000-0005-0000-0000-00001C220000}"/>
    <cellStyle name="Normal 6 3 6 2 3 3" xfId="23830" xr:uid="{00000000-0005-0000-0000-0000165D0000}"/>
    <cellStyle name="Normal 6 3 6 2 5" xfId="18817" xr:uid="{00000000-0005-0000-0000-000081490000}"/>
    <cellStyle name="Normal 6 3 6 3" xfId="5371" xr:uid="{00000000-0005-0000-0000-0000FB140000}"/>
    <cellStyle name="Normal 6 3 6 3 2" xfId="15423" xr:uid="{00000000-0005-0000-0000-00003F3C0000}"/>
    <cellStyle name="Normal 6 3 6 3 2 3" xfId="30518" xr:uid="{00000000-0005-0000-0000-000036770000}"/>
    <cellStyle name="Normal 6 3 6 3 3" xfId="10403" xr:uid="{00000000-0005-0000-0000-0000A3280000}"/>
    <cellStyle name="Normal 6 3 6 3 3 3" xfId="25501" xr:uid="{00000000-0005-0000-0000-00009D630000}"/>
    <cellStyle name="Normal 6 3 6 3 5" xfId="20488" xr:uid="{00000000-0005-0000-0000-000008500000}"/>
    <cellStyle name="Normal 6 3 6 4" xfId="12081" xr:uid="{00000000-0005-0000-0000-0000312F0000}"/>
    <cellStyle name="Normal 6 3 6 4 3" xfId="27176" xr:uid="{00000000-0005-0000-0000-0000286A0000}"/>
    <cellStyle name="Normal 6 3 6 5" xfId="7060" xr:uid="{00000000-0005-0000-0000-0000941B0000}"/>
    <cellStyle name="Normal 6 3 6 5 3" xfId="22159" xr:uid="{00000000-0005-0000-0000-00008F560000}"/>
    <cellStyle name="Normal 6 3 6 7" xfId="17146" xr:uid="{00000000-0005-0000-0000-0000FA420000}"/>
    <cellStyle name="Normal 6 3 7" xfId="2838" xr:uid="{00000000-0005-0000-0000-0000160B0000}"/>
    <cellStyle name="Normal 6 3 7 2" xfId="12916" xr:uid="{00000000-0005-0000-0000-000074320000}"/>
    <cellStyle name="Normal 6 3 7 2 3" xfId="28011" xr:uid="{00000000-0005-0000-0000-00006B6D0000}"/>
    <cellStyle name="Normal 6 3 7 3" xfId="7896" xr:uid="{00000000-0005-0000-0000-0000D81E0000}"/>
    <cellStyle name="Normal 6 3 7 3 3" xfId="22994" xr:uid="{00000000-0005-0000-0000-0000D2590000}"/>
    <cellStyle name="Normal 6 3 7 5" xfId="17981" xr:uid="{00000000-0005-0000-0000-00003D460000}"/>
    <cellStyle name="Normal 6 3 8" xfId="4532" xr:uid="{00000000-0005-0000-0000-0000B4110000}"/>
    <cellStyle name="Normal 6 3 8 2" xfId="14587" xr:uid="{00000000-0005-0000-0000-0000FB380000}"/>
    <cellStyle name="Normal 6 3 8 2 3" xfId="29682" xr:uid="{00000000-0005-0000-0000-0000F2730000}"/>
    <cellStyle name="Normal 6 3 8 3" xfId="9567" xr:uid="{00000000-0005-0000-0000-00005F250000}"/>
    <cellStyle name="Normal 6 3 8 3 3" xfId="24665" xr:uid="{00000000-0005-0000-0000-000059600000}"/>
    <cellStyle name="Normal 6 3 8 5" xfId="19652" xr:uid="{00000000-0005-0000-0000-0000C44C0000}"/>
    <cellStyle name="Normal 6 3 9" xfId="11243" xr:uid="{00000000-0005-0000-0000-0000EB2B0000}"/>
    <cellStyle name="Normal 6 3 9 3" xfId="26340" xr:uid="{00000000-0005-0000-0000-0000E4660000}"/>
    <cellStyle name="Normal 6 4" xfId="874" xr:uid="{00000000-0005-0000-0000-00006A030000}"/>
    <cellStyle name="Normal 6 5" xfId="875" xr:uid="{00000000-0005-0000-0000-00006B030000}"/>
    <cellStyle name="Normal 6 6" xfId="876" xr:uid="{00000000-0005-0000-0000-00006C030000}"/>
    <cellStyle name="Normal 6 7" xfId="867" xr:uid="{00000000-0005-0000-0000-000063030000}"/>
    <cellStyle name="Normal 6 8" xfId="494" xr:uid="{00000000-0005-0000-0000-0000EE010000}"/>
    <cellStyle name="Normal 6 8 10" xfId="6187" xr:uid="{00000000-0005-0000-0000-00002B180000}"/>
    <cellStyle name="Normal 6 8 10 3" xfId="21289" xr:uid="{00000000-0005-0000-0000-000029530000}"/>
    <cellStyle name="Normal 6 8 12" xfId="16274" xr:uid="{00000000-0005-0000-0000-0000923F0000}"/>
    <cellStyle name="Normal 6 8 2" xfId="1152" xr:uid="{00000000-0005-0000-0000-000080040000}"/>
    <cellStyle name="Normal 6 8 2 11" xfId="16328" xr:uid="{00000000-0005-0000-0000-0000C83F0000}"/>
    <cellStyle name="Normal 6 8 2 2" xfId="1261" xr:uid="{00000000-0005-0000-0000-0000ED040000}"/>
    <cellStyle name="Normal 6 8 2 2 10" xfId="16432" xr:uid="{00000000-0005-0000-0000-000030400000}"/>
    <cellStyle name="Normal 6 8 2 2 2" xfId="1478" xr:uid="{00000000-0005-0000-0000-0000C6050000}"/>
    <cellStyle name="Normal 6 8 2 2 2 2" xfId="1899" xr:uid="{00000000-0005-0000-0000-00006B070000}"/>
    <cellStyle name="Normal 6 8 2 2 2 2 2" xfId="2738" xr:uid="{00000000-0005-0000-0000-0000B20A0000}"/>
    <cellStyle name="Normal 6 8 2 2 2 2 2 2" xfId="4427" xr:uid="{00000000-0005-0000-0000-00004B110000}"/>
    <cellStyle name="Normal 6 8 2 2 2 2 2 2 2" xfId="14500" xr:uid="{00000000-0005-0000-0000-0000A4380000}"/>
    <cellStyle name="Normal 6 8 2 2 2 2 2 2 2 3" xfId="29595" xr:uid="{00000000-0005-0000-0000-00009B730000}"/>
    <cellStyle name="Normal 6 8 2 2 2 2 2 2 3" xfId="9480" xr:uid="{00000000-0005-0000-0000-000008250000}"/>
    <cellStyle name="Normal 6 8 2 2 2 2 2 2 3 3" xfId="24578" xr:uid="{00000000-0005-0000-0000-000002600000}"/>
    <cellStyle name="Normal 6 8 2 2 2 2 2 2 5" xfId="19565" xr:uid="{00000000-0005-0000-0000-00006D4C0000}"/>
    <cellStyle name="Normal 6 8 2 2 2 2 2 3" xfId="6119" xr:uid="{00000000-0005-0000-0000-0000E7170000}"/>
    <cellStyle name="Normal 6 8 2 2 2 2 2 3 2" xfId="16171" xr:uid="{00000000-0005-0000-0000-00002B3F0000}"/>
    <cellStyle name="Normal 6 8 2 2 2 2 2 3 2 3" xfId="31266" xr:uid="{00000000-0005-0000-0000-0000227A0000}"/>
    <cellStyle name="Normal 6 8 2 2 2 2 2 3 3" xfId="11151" xr:uid="{00000000-0005-0000-0000-00008F2B0000}"/>
    <cellStyle name="Normal 6 8 2 2 2 2 2 3 3 3" xfId="26249" xr:uid="{00000000-0005-0000-0000-000089660000}"/>
    <cellStyle name="Normal 6 8 2 2 2 2 2 3 5" xfId="21236" xr:uid="{00000000-0005-0000-0000-0000F4520000}"/>
    <cellStyle name="Normal 6 8 2 2 2 2 2 4" xfId="12829" xr:uid="{00000000-0005-0000-0000-00001D320000}"/>
    <cellStyle name="Normal 6 8 2 2 2 2 2 4 3" xfId="27924" xr:uid="{00000000-0005-0000-0000-0000146D0000}"/>
    <cellStyle name="Normal 6 8 2 2 2 2 2 5" xfId="7808" xr:uid="{00000000-0005-0000-0000-0000801E0000}"/>
    <cellStyle name="Normal 6 8 2 2 2 2 2 5 3" xfId="22907" xr:uid="{00000000-0005-0000-0000-00007B590000}"/>
    <cellStyle name="Normal 6 8 2 2 2 2 2 7" xfId="17894" xr:uid="{00000000-0005-0000-0000-0000E6450000}"/>
    <cellStyle name="Normal 6 8 2 2 2 2 3" xfId="3590" xr:uid="{00000000-0005-0000-0000-0000060E0000}"/>
    <cellStyle name="Normal 6 8 2 2 2 2 3 2" xfId="13664" xr:uid="{00000000-0005-0000-0000-000060350000}"/>
    <cellStyle name="Normal 6 8 2 2 2 2 3 2 3" xfId="28759" xr:uid="{00000000-0005-0000-0000-000057700000}"/>
    <cellStyle name="Normal 6 8 2 2 2 2 3 3" xfId="8644" xr:uid="{00000000-0005-0000-0000-0000C4210000}"/>
    <cellStyle name="Normal 6 8 2 2 2 2 3 3 3" xfId="23742" xr:uid="{00000000-0005-0000-0000-0000BE5C0000}"/>
    <cellStyle name="Normal 6 8 2 2 2 2 3 5" xfId="18729" xr:uid="{00000000-0005-0000-0000-000029490000}"/>
    <cellStyle name="Normal 6 8 2 2 2 2 4" xfId="5283" xr:uid="{00000000-0005-0000-0000-0000A3140000}"/>
    <cellStyle name="Normal 6 8 2 2 2 2 4 2" xfId="15335" xr:uid="{00000000-0005-0000-0000-0000E73B0000}"/>
    <cellStyle name="Normal 6 8 2 2 2 2 4 2 3" xfId="30430" xr:uid="{00000000-0005-0000-0000-0000DE760000}"/>
    <cellStyle name="Normal 6 8 2 2 2 2 4 3" xfId="10315" xr:uid="{00000000-0005-0000-0000-00004B280000}"/>
    <cellStyle name="Normal 6 8 2 2 2 2 4 3 3" xfId="25413" xr:uid="{00000000-0005-0000-0000-000045630000}"/>
    <cellStyle name="Normal 6 8 2 2 2 2 4 5" xfId="20400" xr:uid="{00000000-0005-0000-0000-0000B04F0000}"/>
    <cellStyle name="Normal 6 8 2 2 2 2 5" xfId="11993" xr:uid="{00000000-0005-0000-0000-0000D92E0000}"/>
    <cellStyle name="Normal 6 8 2 2 2 2 5 3" xfId="27088" xr:uid="{00000000-0005-0000-0000-0000D0690000}"/>
    <cellStyle name="Normal 6 8 2 2 2 2 6" xfId="6972" xr:uid="{00000000-0005-0000-0000-00003C1B0000}"/>
    <cellStyle name="Normal 6 8 2 2 2 2 6 3" xfId="22071" xr:uid="{00000000-0005-0000-0000-000037560000}"/>
    <cellStyle name="Normal 6 8 2 2 2 2 8" xfId="17058" xr:uid="{00000000-0005-0000-0000-0000A2420000}"/>
    <cellStyle name="Normal 6 8 2 2 2 3" xfId="2320" xr:uid="{00000000-0005-0000-0000-000010090000}"/>
    <cellStyle name="Normal 6 8 2 2 2 3 2" xfId="4009" xr:uid="{00000000-0005-0000-0000-0000A90F0000}"/>
    <cellStyle name="Normal 6 8 2 2 2 3 2 2" xfId="14082" xr:uid="{00000000-0005-0000-0000-000002370000}"/>
    <cellStyle name="Normal 6 8 2 2 2 3 2 2 3" xfId="29177" xr:uid="{00000000-0005-0000-0000-0000F9710000}"/>
    <cellStyle name="Normal 6 8 2 2 2 3 2 3" xfId="9062" xr:uid="{00000000-0005-0000-0000-000066230000}"/>
    <cellStyle name="Normal 6 8 2 2 2 3 2 3 3" xfId="24160" xr:uid="{00000000-0005-0000-0000-0000605E0000}"/>
    <cellStyle name="Normal 6 8 2 2 2 3 2 5" xfId="19147" xr:uid="{00000000-0005-0000-0000-0000CB4A0000}"/>
    <cellStyle name="Normal 6 8 2 2 2 3 3" xfId="5701" xr:uid="{00000000-0005-0000-0000-000045160000}"/>
    <cellStyle name="Normal 6 8 2 2 2 3 3 2" xfId="15753" xr:uid="{00000000-0005-0000-0000-0000893D0000}"/>
    <cellStyle name="Normal 6 8 2 2 2 3 3 2 3" xfId="30848" xr:uid="{00000000-0005-0000-0000-000080780000}"/>
    <cellStyle name="Normal 6 8 2 2 2 3 3 3" xfId="10733" xr:uid="{00000000-0005-0000-0000-0000ED290000}"/>
    <cellStyle name="Normal 6 8 2 2 2 3 3 3 3" xfId="25831" xr:uid="{00000000-0005-0000-0000-0000E7640000}"/>
    <cellStyle name="Normal 6 8 2 2 2 3 3 5" xfId="20818" xr:uid="{00000000-0005-0000-0000-000052510000}"/>
    <cellStyle name="Normal 6 8 2 2 2 3 4" xfId="12411" xr:uid="{00000000-0005-0000-0000-00007B300000}"/>
    <cellStyle name="Normal 6 8 2 2 2 3 4 3" xfId="27506" xr:uid="{00000000-0005-0000-0000-0000726B0000}"/>
    <cellStyle name="Normal 6 8 2 2 2 3 5" xfId="7390" xr:uid="{00000000-0005-0000-0000-0000DE1C0000}"/>
    <cellStyle name="Normal 6 8 2 2 2 3 5 3" xfId="22489" xr:uid="{00000000-0005-0000-0000-0000D9570000}"/>
    <cellStyle name="Normal 6 8 2 2 2 3 7" xfId="17476" xr:uid="{00000000-0005-0000-0000-000044440000}"/>
    <cellStyle name="Normal 6 8 2 2 2 4" xfId="3172" xr:uid="{00000000-0005-0000-0000-0000640C0000}"/>
    <cellStyle name="Normal 6 8 2 2 2 4 2" xfId="13246" xr:uid="{00000000-0005-0000-0000-0000BE330000}"/>
    <cellStyle name="Normal 6 8 2 2 2 4 2 3" xfId="28341" xr:uid="{00000000-0005-0000-0000-0000B56E0000}"/>
    <cellStyle name="Normal 6 8 2 2 2 4 3" xfId="8226" xr:uid="{00000000-0005-0000-0000-000022200000}"/>
    <cellStyle name="Normal 6 8 2 2 2 4 3 3" xfId="23324" xr:uid="{00000000-0005-0000-0000-00001C5B0000}"/>
    <cellStyle name="Normal 6 8 2 2 2 4 5" xfId="18311" xr:uid="{00000000-0005-0000-0000-000087470000}"/>
    <cellStyle name="Normal 6 8 2 2 2 5" xfId="4865" xr:uid="{00000000-0005-0000-0000-000001130000}"/>
    <cellStyle name="Normal 6 8 2 2 2 5 2" xfId="14917" xr:uid="{00000000-0005-0000-0000-0000453A0000}"/>
    <cellStyle name="Normal 6 8 2 2 2 5 2 3" xfId="30012" xr:uid="{00000000-0005-0000-0000-00003C750000}"/>
    <cellStyle name="Normal 6 8 2 2 2 5 3" xfId="9897" xr:uid="{00000000-0005-0000-0000-0000A9260000}"/>
    <cellStyle name="Normal 6 8 2 2 2 5 3 3" xfId="24995" xr:uid="{00000000-0005-0000-0000-0000A3610000}"/>
    <cellStyle name="Normal 6 8 2 2 2 5 5" xfId="19982" xr:uid="{00000000-0005-0000-0000-00000E4E0000}"/>
    <cellStyle name="Normal 6 8 2 2 2 6" xfId="11575" xr:uid="{00000000-0005-0000-0000-0000372D0000}"/>
    <cellStyle name="Normal 6 8 2 2 2 6 3" xfId="26670" xr:uid="{00000000-0005-0000-0000-00002E680000}"/>
    <cellStyle name="Normal 6 8 2 2 2 7" xfId="6554" xr:uid="{00000000-0005-0000-0000-00009A190000}"/>
    <cellStyle name="Normal 6 8 2 2 2 7 3" xfId="21653" xr:uid="{00000000-0005-0000-0000-000095540000}"/>
    <cellStyle name="Normal 6 8 2 2 2 9" xfId="16640" xr:uid="{00000000-0005-0000-0000-000000410000}"/>
    <cellStyle name="Normal 6 8 2 2 3" xfId="1691" xr:uid="{00000000-0005-0000-0000-00009B060000}"/>
    <cellStyle name="Normal 6 8 2 2 3 2" xfId="2530" xr:uid="{00000000-0005-0000-0000-0000E2090000}"/>
    <cellStyle name="Normal 6 8 2 2 3 2 2" xfId="4219" xr:uid="{00000000-0005-0000-0000-00007B100000}"/>
    <cellStyle name="Normal 6 8 2 2 3 2 2 2" xfId="14292" xr:uid="{00000000-0005-0000-0000-0000D4370000}"/>
    <cellStyle name="Normal 6 8 2 2 3 2 2 2 3" xfId="29387" xr:uid="{00000000-0005-0000-0000-0000CB720000}"/>
    <cellStyle name="Normal 6 8 2 2 3 2 2 3" xfId="9272" xr:uid="{00000000-0005-0000-0000-000038240000}"/>
    <cellStyle name="Normal 6 8 2 2 3 2 2 3 3" xfId="24370" xr:uid="{00000000-0005-0000-0000-0000325F0000}"/>
    <cellStyle name="Normal 6 8 2 2 3 2 2 5" xfId="19357" xr:uid="{00000000-0005-0000-0000-00009D4B0000}"/>
    <cellStyle name="Normal 6 8 2 2 3 2 3" xfId="5911" xr:uid="{00000000-0005-0000-0000-000017170000}"/>
    <cellStyle name="Normal 6 8 2 2 3 2 3 2" xfId="15963" xr:uid="{00000000-0005-0000-0000-00005B3E0000}"/>
    <cellStyle name="Normal 6 8 2 2 3 2 3 2 3" xfId="31058" xr:uid="{00000000-0005-0000-0000-000052790000}"/>
    <cellStyle name="Normal 6 8 2 2 3 2 3 3" xfId="10943" xr:uid="{00000000-0005-0000-0000-0000BF2A0000}"/>
    <cellStyle name="Normal 6 8 2 2 3 2 3 3 3" xfId="26041" xr:uid="{00000000-0005-0000-0000-0000B9650000}"/>
    <cellStyle name="Normal 6 8 2 2 3 2 3 5" xfId="21028" xr:uid="{00000000-0005-0000-0000-000024520000}"/>
    <cellStyle name="Normal 6 8 2 2 3 2 4" xfId="12621" xr:uid="{00000000-0005-0000-0000-00004D310000}"/>
    <cellStyle name="Normal 6 8 2 2 3 2 4 3" xfId="27716" xr:uid="{00000000-0005-0000-0000-0000446C0000}"/>
    <cellStyle name="Normal 6 8 2 2 3 2 5" xfId="7600" xr:uid="{00000000-0005-0000-0000-0000B01D0000}"/>
    <cellStyle name="Normal 6 8 2 2 3 2 5 3" xfId="22699" xr:uid="{00000000-0005-0000-0000-0000AB580000}"/>
    <cellStyle name="Normal 6 8 2 2 3 2 7" xfId="17686" xr:uid="{00000000-0005-0000-0000-000016450000}"/>
    <cellStyle name="Normal 6 8 2 2 3 3" xfId="3382" xr:uid="{00000000-0005-0000-0000-0000360D0000}"/>
    <cellStyle name="Normal 6 8 2 2 3 3 2" xfId="13456" xr:uid="{00000000-0005-0000-0000-000090340000}"/>
    <cellStyle name="Normal 6 8 2 2 3 3 2 3" xfId="28551" xr:uid="{00000000-0005-0000-0000-0000876F0000}"/>
    <cellStyle name="Normal 6 8 2 2 3 3 3" xfId="8436" xr:uid="{00000000-0005-0000-0000-0000F4200000}"/>
    <cellStyle name="Normal 6 8 2 2 3 3 3 3" xfId="23534" xr:uid="{00000000-0005-0000-0000-0000EE5B0000}"/>
    <cellStyle name="Normal 6 8 2 2 3 3 5" xfId="18521" xr:uid="{00000000-0005-0000-0000-000059480000}"/>
    <cellStyle name="Normal 6 8 2 2 3 4" xfId="5075" xr:uid="{00000000-0005-0000-0000-0000D3130000}"/>
    <cellStyle name="Normal 6 8 2 2 3 4 2" xfId="15127" xr:uid="{00000000-0005-0000-0000-0000173B0000}"/>
    <cellStyle name="Normal 6 8 2 2 3 4 2 3" xfId="30222" xr:uid="{00000000-0005-0000-0000-00000E760000}"/>
    <cellStyle name="Normal 6 8 2 2 3 4 3" xfId="10107" xr:uid="{00000000-0005-0000-0000-00007B270000}"/>
    <cellStyle name="Normal 6 8 2 2 3 4 3 3" xfId="25205" xr:uid="{00000000-0005-0000-0000-000075620000}"/>
    <cellStyle name="Normal 6 8 2 2 3 4 5" xfId="20192" xr:uid="{00000000-0005-0000-0000-0000E04E0000}"/>
    <cellStyle name="Normal 6 8 2 2 3 5" xfId="11785" xr:uid="{00000000-0005-0000-0000-0000092E0000}"/>
    <cellStyle name="Normal 6 8 2 2 3 5 3" xfId="26880" xr:uid="{00000000-0005-0000-0000-000000690000}"/>
    <cellStyle name="Normal 6 8 2 2 3 6" xfId="6764" xr:uid="{00000000-0005-0000-0000-00006C1A0000}"/>
    <cellStyle name="Normal 6 8 2 2 3 6 3" xfId="21863" xr:uid="{00000000-0005-0000-0000-000067550000}"/>
    <cellStyle name="Normal 6 8 2 2 3 8" xfId="16850" xr:uid="{00000000-0005-0000-0000-0000D2410000}"/>
    <cellStyle name="Normal 6 8 2 2 4" xfId="2112" xr:uid="{00000000-0005-0000-0000-000040080000}"/>
    <cellStyle name="Normal 6 8 2 2 4 2" xfId="3801" xr:uid="{00000000-0005-0000-0000-0000D90E0000}"/>
    <cellStyle name="Normal 6 8 2 2 4 2 2" xfId="13874" xr:uid="{00000000-0005-0000-0000-000032360000}"/>
    <cellStyle name="Normal 6 8 2 2 4 2 2 3" xfId="28969" xr:uid="{00000000-0005-0000-0000-000029710000}"/>
    <cellStyle name="Normal 6 8 2 2 4 2 3" xfId="8854" xr:uid="{00000000-0005-0000-0000-000096220000}"/>
    <cellStyle name="Normal 6 8 2 2 4 2 3 3" xfId="23952" xr:uid="{00000000-0005-0000-0000-0000905D0000}"/>
    <cellStyle name="Normal 6 8 2 2 4 2 5" xfId="18939" xr:uid="{00000000-0005-0000-0000-0000FB490000}"/>
    <cellStyle name="Normal 6 8 2 2 4 3" xfId="5493" xr:uid="{00000000-0005-0000-0000-000075150000}"/>
    <cellStyle name="Normal 6 8 2 2 4 3 2" xfId="15545" xr:uid="{00000000-0005-0000-0000-0000B93C0000}"/>
    <cellStyle name="Normal 6 8 2 2 4 3 2 3" xfId="30640" xr:uid="{00000000-0005-0000-0000-0000B0770000}"/>
    <cellStyle name="Normal 6 8 2 2 4 3 3" xfId="10525" xr:uid="{00000000-0005-0000-0000-00001D290000}"/>
    <cellStyle name="Normal 6 8 2 2 4 3 3 3" xfId="25623" xr:uid="{00000000-0005-0000-0000-000017640000}"/>
    <cellStyle name="Normal 6 8 2 2 4 3 5" xfId="20610" xr:uid="{00000000-0005-0000-0000-000082500000}"/>
    <cellStyle name="Normal 6 8 2 2 4 4" xfId="12203" xr:uid="{00000000-0005-0000-0000-0000AB2F0000}"/>
    <cellStyle name="Normal 6 8 2 2 4 4 3" xfId="27298" xr:uid="{00000000-0005-0000-0000-0000A26A0000}"/>
    <cellStyle name="Normal 6 8 2 2 4 5" xfId="7182" xr:uid="{00000000-0005-0000-0000-00000E1C0000}"/>
    <cellStyle name="Normal 6 8 2 2 4 5 3" xfId="22281" xr:uid="{00000000-0005-0000-0000-000009570000}"/>
    <cellStyle name="Normal 6 8 2 2 4 7" xfId="17268" xr:uid="{00000000-0005-0000-0000-000074430000}"/>
    <cellStyle name="Normal 6 8 2 2 5" xfId="2964" xr:uid="{00000000-0005-0000-0000-0000940B0000}"/>
    <cellStyle name="Normal 6 8 2 2 5 2" xfId="13038" xr:uid="{00000000-0005-0000-0000-0000EE320000}"/>
    <cellStyle name="Normal 6 8 2 2 5 2 3" xfId="28133" xr:uid="{00000000-0005-0000-0000-0000E56D0000}"/>
    <cellStyle name="Normal 6 8 2 2 5 3" xfId="8018" xr:uid="{00000000-0005-0000-0000-0000521F0000}"/>
    <cellStyle name="Normal 6 8 2 2 5 3 3" xfId="23116" xr:uid="{00000000-0005-0000-0000-00004C5A0000}"/>
    <cellStyle name="Normal 6 8 2 2 5 5" xfId="18103" xr:uid="{00000000-0005-0000-0000-0000B7460000}"/>
    <cellStyle name="Normal 6 8 2 2 6" xfId="4657" xr:uid="{00000000-0005-0000-0000-000031120000}"/>
    <cellStyle name="Normal 6 8 2 2 6 2" xfId="14709" xr:uid="{00000000-0005-0000-0000-000075390000}"/>
    <cellStyle name="Normal 6 8 2 2 6 2 3" xfId="29804" xr:uid="{00000000-0005-0000-0000-00006C740000}"/>
    <cellStyle name="Normal 6 8 2 2 6 3" xfId="9689" xr:uid="{00000000-0005-0000-0000-0000D9250000}"/>
    <cellStyle name="Normal 6 8 2 2 6 3 3" xfId="24787" xr:uid="{00000000-0005-0000-0000-0000D3600000}"/>
    <cellStyle name="Normal 6 8 2 2 6 5" xfId="19774" xr:uid="{00000000-0005-0000-0000-00003E4D0000}"/>
    <cellStyle name="Normal 6 8 2 2 7" xfId="11367" xr:uid="{00000000-0005-0000-0000-0000672C0000}"/>
    <cellStyle name="Normal 6 8 2 2 7 3" xfId="26462" xr:uid="{00000000-0005-0000-0000-00005E670000}"/>
    <cellStyle name="Normal 6 8 2 2 8" xfId="6346" xr:uid="{00000000-0005-0000-0000-0000CA180000}"/>
    <cellStyle name="Normal 6 8 2 2 8 3" xfId="21445" xr:uid="{00000000-0005-0000-0000-0000C5530000}"/>
    <cellStyle name="Normal 6 8 2 3" xfId="1374" xr:uid="{00000000-0005-0000-0000-00005E050000}"/>
    <cellStyle name="Normal 6 8 2 3 2" xfId="1795" xr:uid="{00000000-0005-0000-0000-000003070000}"/>
    <cellStyle name="Normal 6 8 2 3 2 2" xfId="2634" xr:uid="{00000000-0005-0000-0000-00004A0A0000}"/>
    <cellStyle name="Normal 6 8 2 3 2 2 2" xfId="4323" xr:uid="{00000000-0005-0000-0000-0000E3100000}"/>
    <cellStyle name="Normal 6 8 2 3 2 2 2 2" xfId="14396" xr:uid="{00000000-0005-0000-0000-00003C380000}"/>
    <cellStyle name="Normal 6 8 2 3 2 2 2 2 3" xfId="29491" xr:uid="{00000000-0005-0000-0000-000033730000}"/>
    <cellStyle name="Normal 6 8 2 3 2 2 2 3" xfId="9376" xr:uid="{00000000-0005-0000-0000-0000A0240000}"/>
    <cellStyle name="Normal 6 8 2 3 2 2 2 3 3" xfId="24474" xr:uid="{00000000-0005-0000-0000-00009A5F0000}"/>
    <cellStyle name="Normal 6 8 2 3 2 2 2 5" xfId="19461" xr:uid="{00000000-0005-0000-0000-0000054C0000}"/>
    <cellStyle name="Normal 6 8 2 3 2 2 3" xfId="6015" xr:uid="{00000000-0005-0000-0000-00007F170000}"/>
    <cellStyle name="Normal 6 8 2 3 2 2 3 2" xfId="16067" xr:uid="{00000000-0005-0000-0000-0000C33E0000}"/>
    <cellStyle name="Normal 6 8 2 3 2 2 3 2 3" xfId="31162" xr:uid="{00000000-0005-0000-0000-0000BA790000}"/>
    <cellStyle name="Normal 6 8 2 3 2 2 3 3" xfId="11047" xr:uid="{00000000-0005-0000-0000-0000272B0000}"/>
    <cellStyle name="Normal 6 8 2 3 2 2 3 3 3" xfId="26145" xr:uid="{00000000-0005-0000-0000-000021660000}"/>
    <cellStyle name="Normal 6 8 2 3 2 2 3 5" xfId="21132" xr:uid="{00000000-0005-0000-0000-00008C520000}"/>
    <cellStyle name="Normal 6 8 2 3 2 2 4" xfId="12725" xr:uid="{00000000-0005-0000-0000-0000B5310000}"/>
    <cellStyle name="Normal 6 8 2 3 2 2 4 3" xfId="27820" xr:uid="{00000000-0005-0000-0000-0000AC6C0000}"/>
    <cellStyle name="Normal 6 8 2 3 2 2 5" xfId="7704" xr:uid="{00000000-0005-0000-0000-0000181E0000}"/>
    <cellStyle name="Normal 6 8 2 3 2 2 5 3" xfId="22803" xr:uid="{00000000-0005-0000-0000-000013590000}"/>
    <cellStyle name="Normal 6 8 2 3 2 2 7" xfId="17790" xr:uid="{00000000-0005-0000-0000-00007E450000}"/>
    <cellStyle name="Normal 6 8 2 3 2 3" xfId="3486" xr:uid="{00000000-0005-0000-0000-00009E0D0000}"/>
    <cellStyle name="Normal 6 8 2 3 2 3 2" xfId="13560" xr:uid="{00000000-0005-0000-0000-0000F8340000}"/>
    <cellStyle name="Normal 6 8 2 3 2 3 2 3" xfId="28655" xr:uid="{00000000-0005-0000-0000-0000EF6F0000}"/>
    <cellStyle name="Normal 6 8 2 3 2 3 3" xfId="8540" xr:uid="{00000000-0005-0000-0000-00005C210000}"/>
    <cellStyle name="Normal 6 8 2 3 2 3 3 3" xfId="23638" xr:uid="{00000000-0005-0000-0000-0000565C0000}"/>
    <cellStyle name="Normal 6 8 2 3 2 3 5" xfId="18625" xr:uid="{00000000-0005-0000-0000-0000C1480000}"/>
    <cellStyle name="Normal 6 8 2 3 2 4" xfId="5179" xr:uid="{00000000-0005-0000-0000-00003B140000}"/>
    <cellStyle name="Normal 6 8 2 3 2 4 2" xfId="15231" xr:uid="{00000000-0005-0000-0000-00007F3B0000}"/>
    <cellStyle name="Normal 6 8 2 3 2 4 2 3" xfId="30326" xr:uid="{00000000-0005-0000-0000-000076760000}"/>
    <cellStyle name="Normal 6 8 2 3 2 4 3" xfId="10211" xr:uid="{00000000-0005-0000-0000-0000E3270000}"/>
    <cellStyle name="Normal 6 8 2 3 2 4 3 3" xfId="25309" xr:uid="{00000000-0005-0000-0000-0000DD620000}"/>
    <cellStyle name="Normal 6 8 2 3 2 4 5" xfId="20296" xr:uid="{00000000-0005-0000-0000-0000484F0000}"/>
    <cellStyle name="Normal 6 8 2 3 2 5" xfId="11889" xr:uid="{00000000-0005-0000-0000-0000712E0000}"/>
    <cellStyle name="Normal 6 8 2 3 2 5 3" xfId="26984" xr:uid="{00000000-0005-0000-0000-000068690000}"/>
    <cellStyle name="Normal 6 8 2 3 2 6" xfId="6868" xr:uid="{00000000-0005-0000-0000-0000D41A0000}"/>
    <cellStyle name="Normal 6 8 2 3 2 6 3" xfId="21967" xr:uid="{00000000-0005-0000-0000-0000CF550000}"/>
    <cellStyle name="Normal 6 8 2 3 2 8" xfId="16954" xr:uid="{00000000-0005-0000-0000-00003A420000}"/>
    <cellStyle name="Normal 6 8 2 3 3" xfId="2216" xr:uid="{00000000-0005-0000-0000-0000A8080000}"/>
    <cellStyle name="Normal 6 8 2 3 3 2" xfId="3905" xr:uid="{00000000-0005-0000-0000-0000410F0000}"/>
    <cellStyle name="Normal 6 8 2 3 3 2 2" xfId="13978" xr:uid="{00000000-0005-0000-0000-00009A360000}"/>
    <cellStyle name="Normal 6 8 2 3 3 2 2 3" xfId="29073" xr:uid="{00000000-0005-0000-0000-000091710000}"/>
    <cellStyle name="Normal 6 8 2 3 3 2 3" xfId="8958" xr:uid="{00000000-0005-0000-0000-0000FE220000}"/>
    <cellStyle name="Normal 6 8 2 3 3 2 3 3" xfId="24056" xr:uid="{00000000-0005-0000-0000-0000F85D0000}"/>
    <cellStyle name="Normal 6 8 2 3 3 2 5" xfId="19043" xr:uid="{00000000-0005-0000-0000-0000634A0000}"/>
    <cellStyle name="Normal 6 8 2 3 3 3" xfId="5597" xr:uid="{00000000-0005-0000-0000-0000DD150000}"/>
    <cellStyle name="Normal 6 8 2 3 3 3 2" xfId="15649" xr:uid="{00000000-0005-0000-0000-0000213D0000}"/>
    <cellStyle name="Normal 6 8 2 3 3 3 2 3" xfId="30744" xr:uid="{00000000-0005-0000-0000-000018780000}"/>
    <cellStyle name="Normal 6 8 2 3 3 3 3" xfId="10629" xr:uid="{00000000-0005-0000-0000-000085290000}"/>
    <cellStyle name="Normal 6 8 2 3 3 3 3 3" xfId="25727" xr:uid="{00000000-0005-0000-0000-00007F640000}"/>
    <cellStyle name="Normal 6 8 2 3 3 3 5" xfId="20714" xr:uid="{00000000-0005-0000-0000-0000EA500000}"/>
    <cellStyle name="Normal 6 8 2 3 3 4" xfId="12307" xr:uid="{00000000-0005-0000-0000-000013300000}"/>
    <cellStyle name="Normal 6 8 2 3 3 4 3" xfId="27402" xr:uid="{00000000-0005-0000-0000-00000A6B0000}"/>
    <cellStyle name="Normal 6 8 2 3 3 5" xfId="7286" xr:uid="{00000000-0005-0000-0000-0000761C0000}"/>
    <cellStyle name="Normal 6 8 2 3 3 5 3" xfId="22385" xr:uid="{00000000-0005-0000-0000-000071570000}"/>
    <cellStyle name="Normal 6 8 2 3 3 7" xfId="17372" xr:uid="{00000000-0005-0000-0000-0000DC430000}"/>
    <cellStyle name="Normal 6 8 2 3 4" xfId="3068" xr:uid="{00000000-0005-0000-0000-0000FC0B0000}"/>
    <cellStyle name="Normal 6 8 2 3 4 2" xfId="13142" xr:uid="{00000000-0005-0000-0000-000056330000}"/>
    <cellStyle name="Normal 6 8 2 3 4 2 3" xfId="28237" xr:uid="{00000000-0005-0000-0000-00004D6E0000}"/>
    <cellStyle name="Normal 6 8 2 3 4 3" xfId="8122" xr:uid="{00000000-0005-0000-0000-0000BA1F0000}"/>
    <cellStyle name="Normal 6 8 2 3 4 3 3" xfId="23220" xr:uid="{00000000-0005-0000-0000-0000B45A0000}"/>
    <cellStyle name="Normal 6 8 2 3 4 5" xfId="18207" xr:uid="{00000000-0005-0000-0000-00001F470000}"/>
    <cellStyle name="Normal 6 8 2 3 5" xfId="4761" xr:uid="{00000000-0005-0000-0000-000099120000}"/>
    <cellStyle name="Normal 6 8 2 3 5 2" xfId="14813" xr:uid="{00000000-0005-0000-0000-0000DD390000}"/>
    <cellStyle name="Normal 6 8 2 3 5 2 3" xfId="29908" xr:uid="{00000000-0005-0000-0000-0000D4740000}"/>
    <cellStyle name="Normal 6 8 2 3 5 3" xfId="9793" xr:uid="{00000000-0005-0000-0000-000041260000}"/>
    <cellStyle name="Normal 6 8 2 3 5 3 3" xfId="24891" xr:uid="{00000000-0005-0000-0000-00003B610000}"/>
    <cellStyle name="Normal 6 8 2 3 5 5" xfId="19878" xr:uid="{00000000-0005-0000-0000-0000A64D0000}"/>
    <cellStyle name="Normal 6 8 2 3 6" xfId="11471" xr:uid="{00000000-0005-0000-0000-0000CF2C0000}"/>
    <cellStyle name="Normal 6 8 2 3 6 3" xfId="26566" xr:uid="{00000000-0005-0000-0000-0000C6670000}"/>
    <cellStyle name="Normal 6 8 2 3 7" xfId="6450" xr:uid="{00000000-0005-0000-0000-000032190000}"/>
    <cellStyle name="Normal 6 8 2 3 7 3" xfId="21549" xr:uid="{00000000-0005-0000-0000-00002D540000}"/>
    <cellStyle name="Normal 6 8 2 3 9" xfId="16536" xr:uid="{00000000-0005-0000-0000-000098400000}"/>
    <cellStyle name="Normal 6 8 2 4" xfId="1587" xr:uid="{00000000-0005-0000-0000-000033060000}"/>
    <cellStyle name="Normal 6 8 2 4 2" xfId="2426" xr:uid="{00000000-0005-0000-0000-00007A090000}"/>
    <cellStyle name="Normal 6 8 2 4 2 2" xfId="4115" xr:uid="{00000000-0005-0000-0000-000013100000}"/>
    <cellStyle name="Normal 6 8 2 4 2 2 2" xfId="14188" xr:uid="{00000000-0005-0000-0000-00006C370000}"/>
    <cellStyle name="Normal 6 8 2 4 2 2 2 3" xfId="29283" xr:uid="{00000000-0005-0000-0000-000063720000}"/>
    <cellStyle name="Normal 6 8 2 4 2 2 3" xfId="9168" xr:uid="{00000000-0005-0000-0000-0000D0230000}"/>
    <cellStyle name="Normal 6 8 2 4 2 2 3 3" xfId="24266" xr:uid="{00000000-0005-0000-0000-0000CA5E0000}"/>
    <cellStyle name="Normal 6 8 2 4 2 2 5" xfId="19253" xr:uid="{00000000-0005-0000-0000-0000354B0000}"/>
    <cellStyle name="Normal 6 8 2 4 2 3" xfId="5807" xr:uid="{00000000-0005-0000-0000-0000AF160000}"/>
    <cellStyle name="Normal 6 8 2 4 2 3 2" xfId="15859" xr:uid="{00000000-0005-0000-0000-0000F33D0000}"/>
    <cellStyle name="Normal 6 8 2 4 2 3 2 3" xfId="30954" xr:uid="{00000000-0005-0000-0000-0000EA780000}"/>
    <cellStyle name="Normal 6 8 2 4 2 3 3" xfId="10839" xr:uid="{00000000-0005-0000-0000-0000572A0000}"/>
    <cellStyle name="Normal 6 8 2 4 2 3 3 3" xfId="25937" xr:uid="{00000000-0005-0000-0000-000051650000}"/>
    <cellStyle name="Normal 6 8 2 4 2 3 5" xfId="20924" xr:uid="{00000000-0005-0000-0000-0000BC510000}"/>
    <cellStyle name="Normal 6 8 2 4 2 4" xfId="12517" xr:uid="{00000000-0005-0000-0000-0000E5300000}"/>
    <cellStyle name="Normal 6 8 2 4 2 4 3" xfId="27612" xr:uid="{00000000-0005-0000-0000-0000DC6B0000}"/>
    <cellStyle name="Normal 6 8 2 4 2 5" xfId="7496" xr:uid="{00000000-0005-0000-0000-0000481D0000}"/>
    <cellStyle name="Normal 6 8 2 4 2 5 3" xfId="22595" xr:uid="{00000000-0005-0000-0000-000043580000}"/>
    <cellStyle name="Normal 6 8 2 4 2 7" xfId="17582" xr:uid="{00000000-0005-0000-0000-0000AE440000}"/>
    <cellStyle name="Normal 6 8 2 4 3" xfId="3278" xr:uid="{00000000-0005-0000-0000-0000CE0C0000}"/>
    <cellStyle name="Normal 6 8 2 4 3 2" xfId="13352" xr:uid="{00000000-0005-0000-0000-000028340000}"/>
    <cellStyle name="Normal 6 8 2 4 3 2 3" xfId="28447" xr:uid="{00000000-0005-0000-0000-00001F6F0000}"/>
    <cellStyle name="Normal 6 8 2 4 3 3" xfId="8332" xr:uid="{00000000-0005-0000-0000-00008C200000}"/>
    <cellStyle name="Normal 6 8 2 4 3 3 3" xfId="23430" xr:uid="{00000000-0005-0000-0000-0000865B0000}"/>
    <cellStyle name="Normal 6 8 2 4 3 5" xfId="18417" xr:uid="{00000000-0005-0000-0000-0000F1470000}"/>
    <cellStyle name="Normal 6 8 2 4 4" xfId="4971" xr:uid="{00000000-0005-0000-0000-00006B130000}"/>
    <cellStyle name="Normal 6 8 2 4 4 2" xfId="15023" xr:uid="{00000000-0005-0000-0000-0000AF3A0000}"/>
    <cellStyle name="Normal 6 8 2 4 4 2 3" xfId="30118" xr:uid="{00000000-0005-0000-0000-0000A6750000}"/>
    <cellStyle name="Normal 6 8 2 4 4 3" xfId="10003" xr:uid="{00000000-0005-0000-0000-000013270000}"/>
    <cellStyle name="Normal 6 8 2 4 4 3 3" xfId="25101" xr:uid="{00000000-0005-0000-0000-00000D620000}"/>
    <cellStyle name="Normal 6 8 2 4 4 5" xfId="20088" xr:uid="{00000000-0005-0000-0000-0000784E0000}"/>
    <cellStyle name="Normal 6 8 2 4 5" xfId="11681" xr:uid="{00000000-0005-0000-0000-0000A12D0000}"/>
    <cellStyle name="Normal 6 8 2 4 5 3" xfId="26776" xr:uid="{00000000-0005-0000-0000-000098680000}"/>
    <cellStyle name="Normal 6 8 2 4 6" xfId="6660" xr:uid="{00000000-0005-0000-0000-0000041A0000}"/>
    <cellStyle name="Normal 6 8 2 4 6 3" xfId="21759" xr:uid="{00000000-0005-0000-0000-0000FF540000}"/>
    <cellStyle name="Normal 6 8 2 4 8" xfId="16746" xr:uid="{00000000-0005-0000-0000-00006A410000}"/>
    <cellStyle name="Normal 6 8 2 5" xfId="2008" xr:uid="{00000000-0005-0000-0000-0000D8070000}"/>
    <cellStyle name="Normal 6 8 2 5 2" xfId="3697" xr:uid="{00000000-0005-0000-0000-0000710E0000}"/>
    <cellStyle name="Normal 6 8 2 5 2 2" xfId="13770" xr:uid="{00000000-0005-0000-0000-0000CA350000}"/>
    <cellStyle name="Normal 6 8 2 5 2 2 3" xfId="28865" xr:uid="{00000000-0005-0000-0000-0000C1700000}"/>
    <cellStyle name="Normal 6 8 2 5 2 3" xfId="8750" xr:uid="{00000000-0005-0000-0000-00002E220000}"/>
    <cellStyle name="Normal 6 8 2 5 2 3 3" xfId="23848" xr:uid="{00000000-0005-0000-0000-0000285D0000}"/>
    <cellStyle name="Normal 6 8 2 5 2 5" xfId="18835" xr:uid="{00000000-0005-0000-0000-000093490000}"/>
    <cellStyle name="Normal 6 8 2 5 3" xfId="5389" xr:uid="{00000000-0005-0000-0000-00000D150000}"/>
    <cellStyle name="Normal 6 8 2 5 3 2" xfId="15441" xr:uid="{00000000-0005-0000-0000-0000513C0000}"/>
    <cellStyle name="Normal 6 8 2 5 3 2 3" xfId="30536" xr:uid="{00000000-0005-0000-0000-000048770000}"/>
    <cellStyle name="Normal 6 8 2 5 3 3" xfId="10421" xr:uid="{00000000-0005-0000-0000-0000B5280000}"/>
    <cellStyle name="Normal 6 8 2 5 3 3 3" xfId="25519" xr:uid="{00000000-0005-0000-0000-0000AF630000}"/>
    <cellStyle name="Normal 6 8 2 5 3 5" xfId="20506" xr:uid="{00000000-0005-0000-0000-00001A500000}"/>
    <cellStyle name="Normal 6 8 2 5 4" xfId="12099" xr:uid="{00000000-0005-0000-0000-0000432F0000}"/>
    <cellStyle name="Normal 6 8 2 5 4 3" xfId="27194" xr:uid="{00000000-0005-0000-0000-00003A6A0000}"/>
    <cellStyle name="Normal 6 8 2 5 5" xfId="7078" xr:uid="{00000000-0005-0000-0000-0000A61B0000}"/>
    <cellStyle name="Normal 6 8 2 5 5 3" xfId="22177" xr:uid="{00000000-0005-0000-0000-0000A1560000}"/>
    <cellStyle name="Normal 6 8 2 5 7" xfId="17164" xr:uid="{00000000-0005-0000-0000-00000C430000}"/>
    <cellStyle name="Normal 6 8 2 6" xfId="2860" xr:uid="{00000000-0005-0000-0000-00002C0B0000}"/>
    <cellStyle name="Normal 6 8 2 6 2" xfId="12934" xr:uid="{00000000-0005-0000-0000-000086320000}"/>
    <cellStyle name="Normal 6 8 2 6 2 3" xfId="28029" xr:uid="{00000000-0005-0000-0000-00007D6D0000}"/>
    <cellStyle name="Normal 6 8 2 6 3" xfId="7914" xr:uid="{00000000-0005-0000-0000-0000EA1E0000}"/>
    <cellStyle name="Normal 6 8 2 6 3 3" xfId="23012" xr:uid="{00000000-0005-0000-0000-0000E4590000}"/>
    <cellStyle name="Normal 6 8 2 6 5" xfId="17999" xr:uid="{00000000-0005-0000-0000-00004F460000}"/>
    <cellStyle name="Normal 6 8 2 7" xfId="4553" xr:uid="{00000000-0005-0000-0000-0000C9110000}"/>
    <cellStyle name="Normal 6 8 2 7 2" xfId="14605" xr:uid="{00000000-0005-0000-0000-00000D390000}"/>
    <cellStyle name="Normal 6 8 2 7 2 3" xfId="29700" xr:uid="{00000000-0005-0000-0000-000004740000}"/>
    <cellStyle name="Normal 6 8 2 7 3" xfId="9585" xr:uid="{00000000-0005-0000-0000-000071250000}"/>
    <cellStyle name="Normal 6 8 2 7 3 3" xfId="24683" xr:uid="{00000000-0005-0000-0000-00006B600000}"/>
    <cellStyle name="Normal 6 8 2 7 5" xfId="19670" xr:uid="{00000000-0005-0000-0000-0000D64C0000}"/>
    <cellStyle name="Normal 6 8 2 8" xfId="11263" xr:uid="{00000000-0005-0000-0000-0000FF2B0000}"/>
    <cellStyle name="Normal 6 8 2 8 3" xfId="26358" xr:uid="{00000000-0005-0000-0000-0000F6660000}"/>
    <cellStyle name="Normal 6 8 2 9" xfId="6242" xr:uid="{00000000-0005-0000-0000-000062180000}"/>
    <cellStyle name="Normal 6 8 2 9 3" xfId="21341" xr:uid="{00000000-0005-0000-0000-00005D530000}"/>
    <cellStyle name="Normal 6 8 3" xfId="1207" xr:uid="{00000000-0005-0000-0000-0000B7040000}"/>
    <cellStyle name="Normal 6 8 3 10" xfId="16380" xr:uid="{00000000-0005-0000-0000-0000FC3F0000}"/>
    <cellStyle name="Normal 6 8 3 2" xfId="1426" xr:uid="{00000000-0005-0000-0000-000092050000}"/>
    <cellStyle name="Normal 6 8 3 2 2" xfId="1847" xr:uid="{00000000-0005-0000-0000-000037070000}"/>
    <cellStyle name="Normal 6 8 3 2 2 2" xfId="2686" xr:uid="{00000000-0005-0000-0000-00007E0A0000}"/>
    <cellStyle name="Normal 6 8 3 2 2 2 2" xfId="4375" xr:uid="{00000000-0005-0000-0000-000017110000}"/>
    <cellStyle name="Normal 6 8 3 2 2 2 2 2" xfId="14448" xr:uid="{00000000-0005-0000-0000-000070380000}"/>
    <cellStyle name="Normal 6 8 3 2 2 2 2 2 3" xfId="29543" xr:uid="{00000000-0005-0000-0000-000067730000}"/>
    <cellStyle name="Normal 6 8 3 2 2 2 2 3" xfId="9428" xr:uid="{00000000-0005-0000-0000-0000D4240000}"/>
    <cellStyle name="Normal 6 8 3 2 2 2 2 3 3" xfId="24526" xr:uid="{00000000-0005-0000-0000-0000CE5F0000}"/>
    <cellStyle name="Normal 6 8 3 2 2 2 2 5" xfId="19513" xr:uid="{00000000-0005-0000-0000-0000394C0000}"/>
    <cellStyle name="Normal 6 8 3 2 2 2 3" xfId="6067" xr:uid="{00000000-0005-0000-0000-0000B3170000}"/>
    <cellStyle name="Normal 6 8 3 2 2 2 3 2" xfId="16119" xr:uid="{00000000-0005-0000-0000-0000F73E0000}"/>
    <cellStyle name="Normal 6 8 3 2 2 2 3 2 3" xfId="31214" xr:uid="{00000000-0005-0000-0000-0000EE790000}"/>
    <cellStyle name="Normal 6 8 3 2 2 2 3 3" xfId="11099" xr:uid="{00000000-0005-0000-0000-00005B2B0000}"/>
    <cellStyle name="Normal 6 8 3 2 2 2 3 3 3" xfId="26197" xr:uid="{00000000-0005-0000-0000-000055660000}"/>
    <cellStyle name="Normal 6 8 3 2 2 2 3 5" xfId="21184" xr:uid="{00000000-0005-0000-0000-0000C0520000}"/>
    <cellStyle name="Normal 6 8 3 2 2 2 4" xfId="12777" xr:uid="{00000000-0005-0000-0000-0000E9310000}"/>
    <cellStyle name="Normal 6 8 3 2 2 2 4 3" xfId="27872" xr:uid="{00000000-0005-0000-0000-0000E06C0000}"/>
    <cellStyle name="Normal 6 8 3 2 2 2 5" xfId="7756" xr:uid="{00000000-0005-0000-0000-00004C1E0000}"/>
    <cellStyle name="Normal 6 8 3 2 2 2 5 3" xfId="22855" xr:uid="{00000000-0005-0000-0000-000047590000}"/>
    <cellStyle name="Normal 6 8 3 2 2 2 7" xfId="17842" xr:uid="{00000000-0005-0000-0000-0000B2450000}"/>
    <cellStyle name="Normal 6 8 3 2 2 3" xfId="3538" xr:uid="{00000000-0005-0000-0000-0000D20D0000}"/>
    <cellStyle name="Normal 6 8 3 2 2 3 2" xfId="13612" xr:uid="{00000000-0005-0000-0000-00002C350000}"/>
    <cellStyle name="Normal 6 8 3 2 2 3 2 3" xfId="28707" xr:uid="{00000000-0005-0000-0000-000023700000}"/>
    <cellStyle name="Normal 6 8 3 2 2 3 3" xfId="8592" xr:uid="{00000000-0005-0000-0000-000090210000}"/>
    <cellStyle name="Normal 6 8 3 2 2 3 3 3" xfId="23690" xr:uid="{00000000-0005-0000-0000-00008A5C0000}"/>
    <cellStyle name="Normal 6 8 3 2 2 3 5" xfId="18677" xr:uid="{00000000-0005-0000-0000-0000F5480000}"/>
    <cellStyle name="Normal 6 8 3 2 2 4" xfId="5231" xr:uid="{00000000-0005-0000-0000-00006F140000}"/>
    <cellStyle name="Normal 6 8 3 2 2 4 2" xfId="15283" xr:uid="{00000000-0005-0000-0000-0000B33B0000}"/>
    <cellStyle name="Normal 6 8 3 2 2 4 2 3" xfId="30378" xr:uid="{00000000-0005-0000-0000-0000AA760000}"/>
    <cellStyle name="Normal 6 8 3 2 2 4 3" xfId="10263" xr:uid="{00000000-0005-0000-0000-000017280000}"/>
    <cellStyle name="Normal 6 8 3 2 2 4 3 3" xfId="25361" xr:uid="{00000000-0005-0000-0000-000011630000}"/>
    <cellStyle name="Normal 6 8 3 2 2 4 5" xfId="20348" xr:uid="{00000000-0005-0000-0000-00007C4F0000}"/>
    <cellStyle name="Normal 6 8 3 2 2 5" xfId="11941" xr:uid="{00000000-0005-0000-0000-0000A52E0000}"/>
    <cellStyle name="Normal 6 8 3 2 2 5 3" xfId="27036" xr:uid="{00000000-0005-0000-0000-00009C690000}"/>
    <cellStyle name="Normal 6 8 3 2 2 6" xfId="6920" xr:uid="{00000000-0005-0000-0000-0000081B0000}"/>
    <cellStyle name="Normal 6 8 3 2 2 6 3" xfId="22019" xr:uid="{00000000-0005-0000-0000-000003560000}"/>
    <cellStyle name="Normal 6 8 3 2 2 8" xfId="17006" xr:uid="{00000000-0005-0000-0000-00006E420000}"/>
    <cellStyle name="Normal 6 8 3 2 3" xfId="2268" xr:uid="{00000000-0005-0000-0000-0000DC080000}"/>
    <cellStyle name="Normal 6 8 3 2 3 2" xfId="3957" xr:uid="{00000000-0005-0000-0000-0000750F0000}"/>
    <cellStyle name="Normal 6 8 3 2 3 2 2" xfId="14030" xr:uid="{00000000-0005-0000-0000-0000CE360000}"/>
    <cellStyle name="Normal 6 8 3 2 3 2 2 3" xfId="29125" xr:uid="{00000000-0005-0000-0000-0000C5710000}"/>
    <cellStyle name="Normal 6 8 3 2 3 2 3" xfId="9010" xr:uid="{00000000-0005-0000-0000-000032230000}"/>
    <cellStyle name="Normal 6 8 3 2 3 2 3 3" xfId="24108" xr:uid="{00000000-0005-0000-0000-00002C5E0000}"/>
    <cellStyle name="Normal 6 8 3 2 3 2 5" xfId="19095" xr:uid="{00000000-0005-0000-0000-0000974A0000}"/>
    <cellStyle name="Normal 6 8 3 2 3 3" xfId="5649" xr:uid="{00000000-0005-0000-0000-000011160000}"/>
    <cellStyle name="Normal 6 8 3 2 3 3 2" xfId="15701" xr:uid="{00000000-0005-0000-0000-0000553D0000}"/>
    <cellStyle name="Normal 6 8 3 2 3 3 2 3" xfId="30796" xr:uid="{00000000-0005-0000-0000-00004C780000}"/>
    <cellStyle name="Normal 6 8 3 2 3 3 3" xfId="10681" xr:uid="{00000000-0005-0000-0000-0000B9290000}"/>
    <cellStyle name="Normal 6 8 3 2 3 3 3 3" xfId="25779" xr:uid="{00000000-0005-0000-0000-0000B3640000}"/>
    <cellStyle name="Normal 6 8 3 2 3 3 5" xfId="20766" xr:uid="{00000000-0005-0000-0000-00001E510000}"/>
    <cellStyle name="Normal 6 8 3 2 3 4" xfId="12359" xr:uid="{00000000-0005-0000-0000-000047300000}"/>
    <cellStyle name="Normal 6 8 3 2 3 4 3" xfId="27454" xr:uid="{00000000-0005-0000-0000-00003E6B0000}"/>
    <cellStyle name="Normal 6 8 3 2 3 5" xfId="7338" xr:uid="{00000000-0005-0000-0000-0000AA1C0000}"/>
    <cellStyle name="Normal 6 8 3 2 3 5 3" xfId="22437" xr:uid="{00000000-0005-0000-0000-0000A5570000}"/>
    <cellStyle name="Normal 6 8 3 2 3 7" xfId="17424" xr:uid="{00000000-0005-0000-0000-000010440000}"/>
    <cellStyle name="Normal 6 8 3 2 4" xfId="3120" xr:uid="{00000000-0005-0000-0000-0000300C0000}"/>
    <cellStyle name="Normal 6 8 3 2 4 2" xfId="13194" xr:uid="{00000000-0005-0000-0000-00008A330000}"/>
    <cellStyle name="Normal 6 8 3 2 4 2 3" xfId="28289" xr:uid="{00000000-0005-0000-0000-0000816E0000}"/>
    <cellStyle name="Normal 6 8 3 2 4 3" xfId="8174" xr:uid="{00000000-0005-0000-0000-0000EE1F0000}"/>
    <cellStyle name="Normal 6 8 3 2 4 3 3" xfId="23272" xr:uid="{00000000-0005-0000-0000-0000E85A0000}"/>
    <cellStyle name="Normal 6 8 3 2 4 5" xfId="18259" xr:uid="{00000000-0005-0000-0000-000053470000}"/>
    <cellStyle name="Normal 6 8 3 2 5" xfId="4813" xr:uid="{00000000-0005-0000-0000-0000CD120000}"/>
    <cellStyle name="Normal 6 8 3 2 5 2" xfId="14865" xr:uid="{00000000-0005-0000-0000-0000113A0000}"/>
    <cellStyle name="Normal 6 8 3 2 5 2 3" xfId="29960" xr:uid="{00000000-0005-0000-0000-000008750000}"/>
    <cellStyle name="Normal 6 8 3 2 5 3" xfId="9845" xr:uid="{00000000-0005-0000-0000-000075260000}"/>
    <cellStyle name="Normal 6 8 3 2 5 3 3" xfId="24943" xr:uid="{00000000-0005-0000-0000-00006F610000}"/>
    <cellStyle name="Normal 6 8 3 2 5 5" xfId="19930" xr:uid="{00000000-0005-0000-0000-0000DA4D0000}"/>
    <cellStyle name="Normal 6 8 3 2 6" xfId="11523" xr:uid="{00000000-0005-0000-0000-0000032D0000}"/>
    <cellStyle name="Normal 6 8 3 2 6 3" xfId="26618" xr:uid="{00000000-0005-0000-0000-0000FA670000}"/>
    <cellStyle name="Normal 6 8 3 2 7" xfId="6502" xr:uid="{00000000-0005-0000-0000-000066190000}"/>
    <cellStyle name="Normal 6 8 3 2 7 3" xfId="21601" xr:uid="{00000000-0005-0000-0000-000061540000}"/>
    <cellStyle name="Normal 6 8 3 2 9" xfId="16588" xr:uid="{00000000-0005-0000-0000-0000CC400000}"/>
    <cellStyle name="Normal 6 8 3 3" xfId="1639" xr:uid="{00000000-0005-0000-0000-000067060000}"/>
    <cellStyle name="Normal 6 8 3 3 2" xfId="2478" xr:uid="{00000000-0005-0000-0000-0000AE090000}"/>
    <cellStyle name="Normal 6 8 3 3 2 2" xfId="4167" xr:uid="{00000000-0005-0000-0000-000047100000}"/>
    <cellStyle name="Normal 6 8 3 3 2 2 2" xfId="14240" xr:uid="{00000000-0005-0000-0000-0000A0370000}"/>
    <cellStyle name="Normal 6 8 3 3 2 2 2 3" xfId="29335" xr:uid="{00000000-0005-0000-0000-000097720000}"/>
    <cellStyle name="Normal 6 8 3 3 2 2 3" xfId="9220" xr:uid="{00000000-0005-0000-0000-000004240000}"/>
    <cellStyle name="Normal 6 8 3 3 2 2 3 3" xfId="24318" xr:uid="{00000000-0005-0000-0000-0000FE5E0000}"/>
    <cellStyle name="Normal 6 8 3 3 2 2 5" xfId="19305" xr:uid="{00000000-0005-0000-0000-0000694B0000}"/>
    <cellStyle name="Normal 6 8 3 3 2 3" xfId="5859" xr:uid="{00000000-0005-0000-0000-0000E3160000}"/>
    <cellStyle name="Normal 6 8 3 3 2 3 2" xfId="15911" xr:uid="{00000000-0005-0000-0000-0000273E0000}"/>
    <cellStyle name="Normal 6 8 3 3 2 3 2 3" xfId="31006" xr:uid="{00000000-0005-0000-0000-00001E790000}"/>
    <cellStyle name="Normal 6 8 3 3 2 3 3" xfId="10891" xr:uid="{00000000-0005-0000-0000-00008B2A0000}"/>
    <cellStyle name="Normal 6 8 3 3 2 3 3 3" xfId="25989" xr:uid="{00000000-0005-0000-0000-000085650000}"/>
    <cellStyle name="Normal 6 8 3 3 2 3 5" xfId="20976" xr:uid="{00000000-0005-0000-0000-0000F0510000}"/>
    <cellStyle name="Normal 6 8 3 3 2 4" xfId="12569" xr:uid="{00000000-0005-0000-0000-000019310000}"/>
    <cellStyle name="Normal 6 8 3 3 2 4 3" xfId="27664" xr:uid="{00000000-0005-0000-0000-0000106C0000}"/>
    <cellStyle name="Normal 6 8 3 3 2 5" xfId="7548" xr:uid="{00000000-0005-0000-0000-00007C1D0000}"/>
    <cellStyle name="Normal 6 8 3 3 2 5 3" xfId="22647" xr:uid="{00000000-0005-0000-0000-000077580000}"/>
    <cellStyle name="Normal 6 8 3 3 2 7" xfId="17634" xr:uid="{00000000-0005-0000-0000-0000E2440000}"/>
    <cellStyle name="Normal 6 8 3 3 3" xfId="3330" xr:uid="{00000000-0005-0000-0000-0000020D0000}"/>
    <cellStyle name="Normal 6 8 3 3 3 2" xfId="13404" xr:uid="{00000000-0005-0000-0000-00005C340000}"/>
    <cellStyle name="Normal 6 8 3 3 3 2 3" xfId="28499" xr:uid="{00000000-0005-0000-0000-0000536F0000}"/>
    <cellStyle name="Normal 6 8 3 3 3 3" xfId="8384" xr:uid="{00000000-0005-0000-0000-0000C0200000}"/>
    <cellStyle name="Normal 6 8 3 3 3 3 3" xfId="23482" xr:uid="{00000000-0005-0000-0000-0000BA5B0000}"/>
    <cellStyle name="Normal 6 8 3 3 3 5" xfId="18469" xr:uid="{00000000-0005-0000-0000-000025480000}"/>
    <cellStyle name="Normal 6 8 3 3 4" xfId="5023" xr:uid="{00000000-0005-0000-0000-00009F130000}"/>
    <cellStyle name="Normal 6 8 3 3 4 2" xfId="15075" xr:uid="{00000000-0005-0000-0000-0000E33A0000}"/>
    <cellStyle name="Normal 6 8 3 3 4 2 3" xfId="30170" xr:uid="{00000000-0005-0000-0000-0000DA750000}"/>
    <cellStyle name="Normal 6 8 3 3 4 3" xfId="10055" xr:uid="{00000000-0005-0000-0000-000047270000}"/>
    <cellStyle name="Normal 6 8 3 3 4 3 3" xfId="25153" xr:uid="{00000000-0005-0000-0000-000041620000}"/>
    <cellStyle name="Normal 6 8 3 3 4 5" xfId="20140" xr:uid="{00000000-0005-0000-0000-0000AC4E0000}"/>
    <cellStyle name="Normal 6 8 3 3 5" xfId="11733" xr:uid="{00000000-0005-0000-0000-0000D52D0000}"/>
    <cellStyle name="Normal 6 8 3 3 5 3" xfId="26828" xr:uid="{00000000-0005-0000-0000-0000CC680000}"/>
    <cellStyle name="Normal 6 8 3 3 6" xfId="6712" xr:uid="{00000000-0005-0000-0000-0000381A0000}"/>
    <cellStyle name="Normal 6 8 3 3 6 3" xfId="21811" xr:uid="{00000000-0005-0000-0000-000033550000}"/>
    <cellStyle name="Normal 6 8 3 3 8" xfId="16798" xr:uid="{00000000-0005-0000-0000-00009E410000}"/>
    <cellStyle name="Normal 6 8 3 4" xfId="2060" xr:uid="{00000000-0005-0000-0000-00000C080000}"/>
    <cellStyle name="Normal 6 8 3 4 2" xfId="3749" xr:uid="{00000000-0005-0000-0000-0000A50E0000}"/>
    <cellStyle name="Normal 6 8 3 4 2 2" xfId="13822" xr:uid="{00000000-0005-0000-0000-0000FE350000}"/>
    <cellStyle name="Normal 6 8 3 4 2 2 3" xfId="28917" xr:uid="{00000000-0005-0000-0000-0000F5700000}"/>
    <cellStyle name="Normal 6 8 3 4 2 3" xfId="8802" xr:uid="{00000000-0005-0000-0000-000062220000}"/>
    <cellStyle name="Normal 6 8 3 4 2 3 3" xfId="23900" xr:uid="{00000000-0005-0000-0000-00005C5D0000}"/>
    <cellStyle name="Normal 6 8 3 4 2 5" xfId="18887" xr:uid="{00000000-0005-0000-0000-0000C7490000}"/>
    <cellStyle name="Normal 6 8 3 4 3" xfId="5441" xr:uid="{00000000-0005-0000-0000-000041150000}"/>
    <cellStyle name="Normal 6 8 3 4 3 2" xfId="15493" xr:uid="{00000000-0005-0000-0000-0000853C0000}"/>
    <cellStyle name="Normal 6 8 3 4 3 2 3" xfId="30588" xr:uid="{00000000-0005-0000-0000-00007C770000}"/>
    <cellStyle name="Normal 6 8 3 4 3 3" xfId="10473" xr:uid="{00000000-0005-0000-0000-0000E9280000}"/>
    <cellStyle name="Normal 6 8 3 4 3 3 3" xfId="25571" xr:uid="{00000000-0005-0000-0000-0000E3630000}"/>
    <cellStyle name="Normal 6 8 3 4 3 5" xfId="20558" xr:uid="{00000000-0005-0000-0000-00004E500000}"/>
    <cellStyle name="Normal 6 8 3 4 4" xfId="12151" xr:uid="{00000000-0005-0000-0000-0000772F0000}"/>
    <cellStyle name="Normal 6 8 3 4 4 3" xfId="27246" xr:uid="{00000000-0005-0000-0000-00006E6A0000}"/>
    <cellStyle name="Normal 6 8 3 4 5" xfId="7130" xr:uid="{00000000-0005-0000-0000-0000DA1B0000}"/>
    <cellStyle name="Normal 6 8 3 4 5 3" xfId="22229" xr:uid="{00000000-0005-0000-0000-0000D5560000}"/>
    <cellStyle name="Normal 6 8 3 4 7" xfId="17216" xr:uid="{00000000-0005-0000-0000-000040430000}"/>
    <cellStyle name="Normal 6 8 3 5" xfId="2912" xr:uid="{00000000-0005-0000-0000-0000600B0000}"/>
    <cellStyle name="Normal 6 8 3 5 2" xfId="12986" xr:uid="{00000000-0005-0000-0000-0000BA320000}"/>
    <cellStyle name="Normal 6 8 3 5 2 3" xfId="28081" xr:uid="{00000000-0005-0000-0000-0000B16D0000}"/>
    <cellStyle name="Normal 6 8 3 5 3" xfId="7966" xr:uid="{00000000-0005-0000-0000-00001E1F0000}"/>
    <cellStyle name="Normal 6 8 3 5 3 3" xfId="23064" xr:uid="{00000000-0005-0000-0000-0000185A0000}"/>
    <cellStyle name="Normal 6 8 3 5 5" xfId="18051" xr:uid="{00000000-0005-0000-0000-000083460000}"/>
    <cellStyle name="Normal 6 8 3 6" xfId="4605" xr:uid="{00000000-0005-0000-0000-0000FD110000}"/>
    <cellStyle name="Normal 6 8 3 6 2" xfId="14657" xr:uid="{00000000-0005-0000-0000-000041390000}"/>
    <cellStyle name="Normal 6 8 3 6 2 3" xfId="29752" xr:uid="{00000000-0005-0000-0000-000038740000}"/>
    <cellStyle name="Normal 6 8 3 6 3" xfId="9637" xr:uid="{00000000-0005-0000-0000-0000A5250000}"/>
    <cellStyle name="Normal 6 8 3 6 3 3" xfId="24735" xr:uid="{00000000-0005-0000-0000-00009F600000}"/>
    <cellStyle name="Normal 6 8 3 6 5" xfId="19722" xr:uid="{00000000-0005-0000-0000-00000A4D0000}"/>
    <cellStyle name="Normal 6 8 3 7" xfId="11315" xr:uid="{00000000-0005-0000-0000-0000332C0000}"/>
    <cellStyle name="Normal 6 8 3 7 3" xfId="26410" xr:uid="{00000000-0005-0000-0000-00002A670000}"/>
    <cellStyle name="Normal 6 8 3 8" xfId="6294" xr:uid="{00000000-0005-0000-0000-000096180000}"/>
    <cellStyle name="Normal 6 8 3 8 3" xfId="21393" xr:uid="{00000000-0005-0000-0000-000091530000}"/>
    <cellStyle name="Normal 6 8 4" xfId="1320" xr:uid="{00000000-0005-0000-0000-000028050000}"/>
    <cellStyle name="Normal 6 8 4 2" xfId="1743" xr:uid="{00000000-0005-0000-0000-0000CF060000}"/>
    <cellStyle name="Normal 6 8 4 2 2" xfId="2582" xr:uid="{00000000-0005-0000-0000-0000160A0000}"/>
    <cellStyle name="Normal 6 8 4 2 2 2" xfId="4271" xr:uid="{00000000-0005-0000-0000-0000AF100000}"/>
    <cellStyle name="Normal 6 8 4 2 2 2 2" xfId="14344" xr:uid="{00000000-0005-0000-0000-000008380000}"/>
    <cellStyle name="Normal 6 8 4 2 2 2 2 3" xfId="29439" xr:uid="{00000000-0005-0000-0000-0000FF720000}"/>
    <cellStyle name="Normal 6 8 4 2 2 2 3" xfId="9324" xr:uid="{00000000-0005-0000-0000-00006C240000}"/>
    <cellStyle name="Normal 6 8 4 2 2 2 3 3" xfId="24422" xr:uid="{00000000-0005-0000-0000-0000665F0000}"/>
    <cellStyle name="Normal 6 8 4 2 2 2 5" xfId="19409" xr:uid="{00000000-0005-0000-0000-0000D14B0000}"/>
    <cellStyle name="Normal 6 8 4 2 2 3" xfId="5963" xr:uid="{00000000-0005-0000-0000-00004B170000}"/>
    <cellStyle name="Normal 6 8 4 2 2 3 2" xfId="16015" xr:uid="{00000000-0005-0000-0000-00008F3E0000}"/>
    <cellStyle name="Normal 6 8 4 2 2 3 2 3" xfId="31110" xr:uid="{00000000-0005-0000-0000-000086790000}"/>
    <cellStyle name="Normal 6 8 4 2 2 3 3" xfId="10995" xr:uid="{00000000-0005-0000-0000-0000F32A0000}"/>
    <cellStyle name="Normal 6 8 4 2 2 3 3 3" xfId="26093" xr:uid="{00000000-0005-0000-0000-0000ED650000}"/>
    <cellStyle name="Normal 6 8 4 2 2 3 5" xfId="21080" xr:uid="{00000000-0005-0000-0000-000058520000}"/>
    <cellStyle name="Normal 6 8 4 2 2 4" xfId="12673" xr:uid="{00000000-0005-0000-0000-000081310000}"/>
    <cellStyle name="Normal 6 8 4 2 2 4 3" xfId="27768" xr:uid="{00000000-0005-0000-0000-0000786C0000}"/>
    <cellStyle name="Normal 6 8 4 2 2 5" xfId="7652" xr:uid="{00000000-0005-0000-0000-0000E41D0000}"/>
    <cellStyle name="Normal 6 8 4 2 2 5 3" xfId="22751" xr:uid="{00000000-0005-0000-0000-0000DF580000}"/>
    <cellStyle name="Normal 6 8 4 2 2 7" xfId="17738" xr:uid="{00000000-0005-0000-0000-00004A450000}"/>
    <cellStyle name="Normal 6 8 4 2 3" xfId="3434" xr:uid="{00000000-0005-0000-0000-00006A0D0000}"/>
    <cellStyle name="Normal 6 8 4 2 3 2" xfId="13508" xr:uid="{00000000-0005-0000-0000-0000C4340000}"/>
    <cellStyle name="Normal 6 8 4 2 3 2 3" xfId="28603" xr:uid="{00000000-0005-0000-0000-0000BB6F0000}"/>
    <cellStyle name="Normal 6 8 4 2 3 3" xfId="8488" xr:uid="{00000000-0005-0000-0000-000028210000}"/>
    <cellStyle name="Normal 6 8 4 2 3 3 3" xfId="23586" xr:uid="{00000000-0005-0000-0000-0000225C0000}"/>
    <cellStyle name="Normal 6 8 4 2 3 5" xfId="18573" xr:uid="{00000000-0005-0000-0000-00008D480000}"/>
    <cellStyle name="Normal 6 8 4 2 4" xfId="5127" xr:uid="{00000000-0005-0000-0000-000007140000}"/>
    <cellStyle name="Normal 6 8 4 2 4 2" xfId="15179" xr:uid="{00000000-0005-0000-0000-00004B3B0000}"/>
    <cellStyle name="Normal 6 8 4 2 4 2 3" xfId="30274" xr:uid="{00000000-0005-0000-0000-000042760000}"/>
    <cellStyle name="Normal 6 8 4 2 4 3" xfId="10159" xr:uid="{00000000-0005-0000-0000-0000AF270000}"/>
    <cellStyle name="Normal 6 8 4 2 4 3 3" xfId="25257" xr:uid="{00000000-0005-0000-0000-0000A9620000}"/>
    <cellStyle name="Normal 6 8 4 2 4 5" xfId="20244" xr:uid="{00000000-0005-0000-0000-0000144F0000}"/>
    <cellStyle name="Normal 6 8 4 2 5" xfId="11837" xr:uid="{00000000-0005-0000-0000-00003D2E0000}"/>
    <cellStyle name="Normal 6 8 4 2 5 3" xfId="26932" xr:uid="{00000000-0005-0000-0000-000034690000}"/>
    <cellStyle name="Normal 6 8 4 2 6" xfId="6816" xr:uid="{00000000-0005-0000-0000-0000A01A0000}"/>
    <cellStyle name="Normal 6 8 4 2 6 3" xfId="21915" xr:uid="{00000000-0005-0000-0000-00009B550000}"/>
    <cellStyle name="Normal 6 8 4 2 8" xfId="16902" xr:uid="{00000000-0005-0000-0000-000006420000}"/>
    <cellStyle name="Normal 6 8 4 3" xfId="2164" xr:uid="{00000000-0005-0000-0000-000074080000}"/>
    <cellStyle name="Normal 6 8 4 3 2" xfId="3853" xr:uid="{00000000-0005-0000-0000-00000D0F0000}"/>
    <cellStyle name="Normal 6 8 4 3 2 2" xfId="13926" xr:uid="{00000000-0005-0000-0000-000066360000}"/>
    <cellStyle name="Normal 6 8 4 3 2 2 3" xfId="29021" xr:uid="{00000000-0005-0000-0000-00005D710000}"/>
    <cellStyle name="Normal 6 8 4 3 2 3" xfId="8906" xr:uid="{00000000-0005-0000-0000-0000CA220000}"/>
    <cellStyle name="Normal 6 8 4 3 2 3 3" xfId="24004" xr:uid="{00000000-0005-0000-0000-0000C45D0000}"/>
    <cellStyle name="Normal 6 8 4 3 2 5" xfId="18991" xr:uid="{00000000-0005-0000-0000-00002F4A0000}"/>
    <cellStyle name="Normal 6 8 4 3 3" xfId="5545" xr:uid="{00000000-0005-0000-0000-0000A9150000}"/>
    <cellStyle name="Normal 6 8 4 3 3 2" xfId="15597" xr:uid="{00000000-0005-0000-0000-0000ED3C0000}"/>
    <cellStyle name="Normal 6 8 4 3 3 2 3" xfId="30692" xr:uid="{00000000-0005-0000-0000-0000E4770000}"/>
    <cellStyle name="Normal 6 8 4 3 3 3" xfId="10577" xr:uid="{00000000-0005-0000-0000-000051290000}"/>
    <cellStyle name="Normal 6 8 4 3 3 3 3" xfId="25675" xr:uid="{00000000-0005-0000-0000-00004B640000}"/>
    <cellStyle name="Normal 6 8 4 3 3 5" xfId="20662" xr:uid="{00000000-0005-0000-0000-0000B6500000}"/>
    <cellStyle name="Normal 6 8 4 3 4" xfId="12255" xr:uid="{00000000-0005-0000-0000-0000DF2F0000}"/>
    <cellStyle name="Normal 6 8 4 3 4 3" xfId="27350" xr:uid="{00000000-0005-0000-0000-0000D66A0000}"/>
    <cellStyle name="Normal 6 8 4 3 5" xfId="7234" xr:uid="{00000000-0005-0000-0000-0000421C0000}"/>
    <cellStyle name="Normal 6 8 4 3 5 3" xfId="22333" xr:uid="{00000000-0005-0000-0000-00003D570000}"/>
    <cellStyle name="Normal 6 8 4 3 7" xfId="17320" xr:uid="{00000000-0005-0000-0000-0000A8430000}"/>
    <cellStyle name="Normal 6 8 4 4" xfId="3016" xr:uid="{00000000-0005-0000-0000-0000C80B0000}"/>
    <cellStyle name="Normal 6 8 4 4 2" xfId="13090" xr:uid="{00000000-0005-0000-0000-000022330000}"/>
    <cellStyle name="Normal 6 8 4 4 2 3" xfId="28185" xr:uid="{00000000-0005-0000-0000-0000196E0000}"/>
    <cellStyle name="Normal 6 8 4 4 3" xfId="8070" xr:uid="{00000000-0005-0000-0000-0000861F0000}"/>
    <cellStyle name="Normal 6 8 4 4 3 3" xfId="23168" xr:uid="{00000000-0005-0000-0000-0000805A0000}"/>
    <cellStyle name="Normal 6 8 4 4 5" xfId="18155" xr:uid="{00000000-0005-0000-0000-0000EB460000}"/>
    <cellStyle name="Normal 6 8 4 5" xfId="4709" xr:uid="{00000000-0005-0000-0000-000065120000}"/>
    <cellStyle name="Normal 6 8 4 5 2" xfId="14761" xr:uid="{00000000-0005-0000-0000-0000A9390000}"/>
    <cellStyle name="Normal 6 8 4 5 2 3" xfId="29856" xr:uid="{00000000-0005-0000-0000-0000A0740000}"/>
    <cellStyle name="Normal 6 8 4 5 3" xfId="9741" xr:uid="{00000000-0005-0000-0000-00000D260000}"/>
    <cellStyle name="Normal 6 8 4 5 3 3" xfId="24839" xr:uid="{00000000-0005-0000-0000-000007610000}"/>
    <cellStyle name="Normal 6 8 4 5 5" xfId="19826" xr:uid="{00000000-0005-0000-0000-0000724D0000}"/>
    <cellStyle name="Normal 6 8 4 6" xfId="11419" xr:uid="{00000000-0005-0000-0000-00009B2C0000}"/>
    <cellStyle name="Normal 6 8 4 6 3" xfId="26514" xr:uid="{00000000-0005-0000-0000-000092670000}"/>
    <cellStyle name="Normal 6 8 4 7" xfId="6398" xr:uid="{00000000-0005-0000-0000-0000FE180000}"/>
    <cellStyle name="Normal 6 8 4 7 3" xfId="21497" xr:uid="{00000000-0005-0000-0000-0000F9530000}"/>
    <cellStyle name="Normal 6 8 4 9" xfId="16484" xr:uid="{00000000-0005-0000-0000-000064400000}"/>
    <cellStyle name="Normal 6 8 5" xfId="1533" xr:uid="{00000000-0005-0000-0000-0000FD050000}"/>
    <cellStyle name="Normal 6 8 5 2" xfId="2374" xr:uid="{00000000-0005-0000-0000-000046090000}"/>
    <cellStyle name="Normal 6 8 5 2 2" xfId="4063" xr:uid="{00000000-0005-0000-0000-0000DF0F0000}"/>
    <cellStyle name="Normal 6 8 5 2 2 2" xfId="14136" xr:uid="{00000000-0005-0000-0000-000038370000}"/>
    <cellStyle name="Normal 6 8 5 2 2 2 3" xfId="29231" xr:uid="{00000000-0005-0000-0000-00002F720000}"/>
    <cellStyle name="Normal 6 8 5 2 2 3" xfId="9116" xr:uid="{00000000-0005-0000-0000-00009C230000}"/>
    <cellStyle name="Normal 6 8 5 2 2 3 3" xfId="24214" xr:uid="{00000000-0005-0000-0000-0000965E0000}"/>
    <cellStyle name="Normal 6 8 5 2 2 5" xfId="19201" xr:uid="{00000000-0005-0000-0000-0000014B0000}"/>
    <cellStyle name="Normal 6 8 5 2 3" xfId="5755" xr:uid="{00000000-0005-0000-0000-00007B160000}"/>
    <cellStyle name="Normal 6 8 5 2 3 2" xfId="15807" xr:uid="{00000000-0005-0000-0000-0000BF3D0000}"/>
    <cellStyle name="Normal 6 8 5 2 3 2 3" xfId="30902" xr:uid="{00000000-0005-0000-0000-0000B6780000}"/>
    <cellStyle name="Normal 6 8 5 2 3 3" xfId="10787" xr:uid="{00000000-0005-0000-0000-0000232A0000}"/>
    <cellStyle name="Normal 6 8 5 2 3 3 3" xfId="25885" xr:uid="{00000000-0005-0000-0000-00001D650000}"/>
    <cellStyle name="Normal 6 8 5 2 3 5" xfId="20872" xr:uid="{00000000-0005-0000-0000-000088510000}"/>
    <cellStyle name="Normal 6 8 5 2 4" xfId="12465" xr:uid="{00000000-0005-0000-0000-0000B1300000}"/>
    <cellStyle name="Normal 6 8 5 2 4 3" xfId="27560" xr:uid="{00000000-0005-0000-0000-0000A86B0000}"/>
    <cellStyle name="Normal 6 8 5 2 5" xfId="7444" xr:uid="{00000000-0005-0000-0000-0000141D0000}"/>
    <cellStyle name="Normal 6 8 5 2 5 3" xfId="22543" xr:uid="{00000000-0005-0000-0000-00000F580000}"/>
    <cellStyle name="Normal 6 8 5 2 7" xfId="17530" xr:uid="{00000000-0005-0000-0000-00007A440000}"/>
    <cellStyle name="Normal 6 8 5 3" xfId="3226" xr:uid="{00000000-0005-0000-0000-00009A0C0000}"/>
    <cellStyle name="Normal 6 8 5 3 2" xfId="13300" xr:uid="{00000000-0005-0000-0000-0000F4330000}"/>
    <cellStyle name="Normal 6 8 5 3 2 3" xfId="28395" xr:uid="{00000000-0005-0000-0000-0000EB6E0000}"/>
    <cellStyle name="Normal 6 8 5 3 3" xfId="8280" xr:uid="{00000000-0005-0000-0000-000058200000}"/>
    <cellStyle name="Normal 6 8 5 3 3 3" xfId="23378" xr:uid="{00000000-0005-0000-0000-0000525B0000}"/>
    <cellStyle name="Normal 6 8 5 3 5" xfId="18365" xr:uid="{00000000-0005-0000-0000-0000BD470000}"/>
    <cellStyle name="Normal 6 8 5 4" xfId="4919" xr:uid="{00000000-0005-0000-0000-000037130000}"/>
    <cellStyle name="Normal 6 8 5 4 2" xfId="14971" xr:uid="{00000000-0005-0000-0000-00007B3A0000}"/>
    <cellStyle name="Normal 6 8 5 4 2 3" xfId="30066" xr:uid="{00000000-0005-0000-0000-000072750000}"/>
    <cellStyle name="Normal 6 8 5 4 3" xfId="9951" xr:uid="{00000000-0005-0000-0000-0000DF260000}"/>
    <cellStyle name="Normal 6 8 5 4 3 3" xfId="25049" xr:uid="{00000000-0005-0000-0000-0000D9610000}"/>
    <cellStyle name="Normal 6 8 5 4 5" xfId="20036" xr:uid="{00000000-0005-0000-0000-0000444E0000}"/>
    <cellStyle name="Normal 6 8 5 5" xfId="11629" xr:uid="{00000000-0005-0000-0000-00006D2D0000}"/>
    <cellStyle name="Normal 6 8 5 5 3" xfId="26724" xr:uid="{00000000-0005-0000-0000-000064680000}"/>
    <cellStyle name="Normal 6 8 5 6" xfId="6608" xr:uid="{00000000-0005-0000-0000-0000D0190000}"/>
    <cellStyle name="Normal 6 8 5 6 3" xfId="21707" xr:uid="{00000000-0005-0000-0000-0000CB540000}"/>
    <cellStyle name="Normal 6 8 5 8" xfId="16694" xr:uid="{00000000-0005-0000-0000-000036410000}"/>
    <cellStyle name="Normal 6 8 6" xfId="1954" xr:uid="{00000000-0005-0000-0000-0000A2070000}"/>
    <cellStyle name="Normal 6 8 6 2" xfId="3645" xr:uid="{00000000-0005-0000-0000-00003D0E0000}"/>
    <cellStyle name="Normal 6 8 6 2 2" xfId="13718" xr:uid="{00000000-0005-0000-0000-000096350000}"/>
    <cellStyle name="Normal 6 8 6 2 2 3" xfId="28813" xr:uid="{00000000-0005-0000-0000-00008D700000}"/>
    <cellStyle name="Normal 6 8 6 2 3" xfId="8698" xr:uid="{00000000-0005-0000-0000-0000FA210000}"/>
    <cellStyle name="Normal 6 8 6 2 3 3" xfId="23796" xr:uid="{00000000-0005-0000-0000-0000F45C0000}"/>
    <cellStyle name="Normal 6 8 6 2 5" xfId="18783" xr:uid="{00000000-0005-0000-0000-00005F490000}"/>
    <cellStyle name="Normal 6 8 6 3" xfId="5337" xr:uid="{00000000-0005-0000-0000-0000D9140000}"/>
    <cellStyle name="Normal 6 8 6 3 2" xfId="15389" xr:uid="{00000000-0005-0000-0000-00001D3C0000}"/>
    <cellStyle name="Normal 6 8 6 3 2 3" xfId="30484" xr:uid="{00000000-0005-0000-0000-000014770000}"/>
    <cellStyle name="Normal 6 8 6 3 3" xfId="10369" xr:uid="{00000000-0005-0000-0000-000081280000}"/>
    <cellStyle name="Normal 6 8 6 3 3 3" xfId="25467" xr:uid="{00000000-0005-0000-0000-00007B630000}"/>
    <cellStyle name="Normal 6 8 6 3 5" xfId="20454" xr:uid="{00000000-0005-0000-0000-0000E64F0000}"/>
    <cellStyle name="Normal 6 8 6 4" xfId="12047" xr:uid="{00000000-0005-0000-0000-00000F2F0000}"/>
    <cellStyle name="Normal 6 8 6 4 3" xfId="27142" xr:uid="{00000000-0005-0000-0000-0000066A0000}"/>
    <cellStyle name="Normal 6 8 6 5" xfId="7026" xr:uid="{00000000-0005-0000-0000-0000721B0000}"/>
    <cellStyle name="Normal 6 8 6 5 3" xfId="22125" xr:uid="{00000000-0005-0000-0000-00006D560000}"/>
    <cellStyle name="Normal 6 8 6 7" xfId="17112" xr:uid="{00000000-0005-0000-0000-0000D8420000}"/>
    <cellStyle name="Normal 6 8 7" xfId="2801" xr:uid="{00000000-0005-0000-0000-0000F10A0000}"/>
    <cellStyle name="Normal 6 8 7 2" xfId="12882" xr:uid="{00000000-0005-0000-0000-000052320000}"/>
    <cellStyle name="Normal 6 8 7 2 3" xfId="27977" xr:uid="{00000000-0005-0000-0000-0000496D0000}"/>
    <cellStyle name="Normal 6 8 7 3" xfId="7861" xr:uid="{00000000-0005-0000-0000-0000B51E0000}"/>
    <cellStyle name="Normal 6 8 7 3 3" xfId="22960" xr:uid="{00000000-0005-0000-0000-0000B0590000}"/>
    <cellStyle name="Normal 6 8 7 5" xfId="17947" xr:uid="{00000000-0005-0000-0000-00001B460000}"/>
    <cellStyle name="Normal 6 8 8" xfId="4497" xr:uid="{00000000-0005-0000-0000-000091110000}"/>
    <cellStyle name="Normal 6 8 8 2" xfId="14553" xr:uid="{00000000-0005-0000-0000-0000D9380000}"/>
    <cellStyle name="Normal 6 8 8 2 3" xfId="29648" xr:uid="{00000000-0005-0000-0000-0000D0730000}"/>
    <cellStyle name="Normal 6 8 8 3" xfId="9533" xr:uid="{00000000-0005-0000-0000-00003D250000}"/>
    <cellStyle name="Normal 6 8 8 3 3" xfId="24631" xr:uid="{00000000-0005-0000-0000-000037600000}"/>
    <cellStyle name="Normal 6 8 8 5" xfId="19618" xr:uid="{00000000-0005-0000-0000-0000A24C0000}"/>
    <cellStyle name="Normal 6 8 9" xfId="11209" xr:uid="{00000000-0005-0000-0000-0000C92B0000}"/>
    <cellStyle name="Normal 6 8 9 3" xfId="26306" xr:uid="{00000000-0005-0000-0000-0000C2660000}"/>
    <cellStyle name="Normal 60" xfId="877" xr:uid="{00000000-0005-0000-0000-00006D030000}"/>
    <cellStyle name="Normal 60 10" xfId="6223" xr:uid="{00000000-0005-0000-0000-00004F180000}"/>
    <cellStyle name="Normal 60 10 3" xfId="21324" xr:uid="{00000000-0005-0000-0000-00004C530000}"/>
    <cellStyle name="Normal 60 12" xfId="16309" xr:uid="{00000000-0005-0000-0000-0000B53F0000}"/>
    <cellStyle name="Normal 60 2" xfId="1188" xr:uid="{00000000-0005-0000-0000-0000A4040000}"/>
    <cellStyle name="Normal 60 2 11" xfId="16363" xr:uid="{00000000-0005-0000-0000-0000EB3F0000}"/>
    <cellStyle name="Normal 60 2 2" xfId="1296" xr:uid="{00000000-0005-0000-0000-000010050000}"/>
    <cellStyle name="Normal 60 2 2 10" xfId="16467" xr:uid="{00000000-0005-0000-0000-000053400000}"/>
    <cellStyle name="Normal 60 2 2 2" xfId="1513" xr:uid="{00000000-0005-0000-0000-0000E9050000}"/>
    <cellStyle name="Normal 60 2 2 2 2" xfId="1934" xr:uid="{00000000-0005-0000-0000-00008E070000}"/>
    <cellStyle name="Normal 60 2 2 2 2 2" xfId="2773" xr:uid="{00000000-0005-0000-0000-0000D50A0000}"/>
    <cellStyle name="Normal 60 2 2 2 2 2 2" xfId="4462" xr:uid="{00000000-0005-0000-0000-00006E110000}"/>
    <cellStyle name="Normal 60 2 2 2 2 2 2 2" xfId="14535" xr:uid="{00000000-0005-0000-0000-0000C7380000}"/>
    <cellStyle name="Normal 60 2 2 2 2 2 2 2 3" xfId="29630" xr:uid="{00000000-0005-0000-0000-0000BE730000}"/>
    <cellStyle name="Normal 60 2 2 2 2 2 2 3" xfId="9515" xr:uid="{00000000-0005-0000-0000-00002B250000}"/>
    <cellStyle name="Normal 60 2 2 2 2 2 2 3 3" xfId="24613" xr:uid="{00000000-0005-0000-0000-000025600000}"/>
    <cellStyle name="Normal 60 2 2 2 2 2 2 5" xfId="19600" xr:uid="{00000000-0005-0000-0000-0000904C0000}"/>
    <cellStyle name="Normal 60 2 2 2 2 2 3" xfId="6154" xr:uid="{00000000-0005-0000-0000-00000A180000}"/>
    <cellStyle name="Normal 60 2 2 2 2 2 3 2" xfId="16206" xr:uid="{00000000-0005-0000-0000-00004E3F0000}"/>
    <cellStyle name="Normal 60 2 2 2 2 2 3 3" xfId="11186" xr:uid="{00000000-0005-0000-0000-0000B22B0000}"/>
    <cellStyle name="Normal 60 2 2 2 2 2 3 3 3" xfId="26284" xr:uid="{00000000-0005-0000-0000-0000AC660000}"/>
    <cellStyle name="Normal 60 2 2 2 2 2 3 5" xfId="21271" xr:uid="{00000000-0005-0000-0000-000017530000}"/>
    <cellStyle name="Normal 60 2 2 2 2 2 4" xfId="12864" xr:uid="{00000000-0005-0000-0000-000040320000}"/>
    <cellStyle name="Normal 60 2 2 2 2 2 4 3" xfId="27959" xr:uid="{00000000-0005-0000-0000-0000376D0000}"/>
    <cellStyle name="Normal 60 2 2 2 2 2 5" xfId="7843" xr:uid="{00000000-0005-0000-0000-0000A31E0000}"/>
    <cellStyle name="Normal 60 2 2 2 2 2 5 3" xfId="22942" xr:uid="{00000000-0005-0000-0000-00009E590000}"/>
    <cellStyle name="Normal 60 2 2 2 2 2 7" xfId="17929" xr:uid="{00000000-0005-0000-0000-000009460000}"/>
    <cellStyle name="Normal 60 2 2 2 2 3" xfId="3625" xr:uid="{00000000-0005-0000-0000-0000290E0000}"/>
    <cellStyle name="Normal 60 2 2 2 2 3 2" xfId="13699" xr:uid="{00000000-0005-0000-0000-000083350000}"/>
    <cellStyle name="Normal 60 2 2 2 2 3 2 3" xfId="28794" xr:uid="{00000000-0005-0000-0000-00007A700000}"/>
    <cellStyle name="Normal 60 2 2 2 2 3 3" xfId="8679" xr:uid="{00000000-0005-0000-0000-0000E7210000}"/>
    <cellStyle name="Normal 60 2 2 2 2 3 3 3" xfId="23777" xr:uid="{00000000-0005-0000-0000-0000E15C0000}"/>
    <cellStyle name="Normal 60 2 2 2 2 3 5" xfId="18764" xr:uid="{00000000-0005-0000-0000-00004C490000}"/>
    <cellStyle name="Normal 60 2 2 2 2 4" xfId="5318" xr:uid="{00000000-0005-0000-0000-0000C6140000}"/>
    <cellStyle name="Normal 60 2 2 2 2 4 2" xfId="15370" xr:uid="{00000000-0005-0000-0000-00000A3C0000}"/>
    <cellStyle name="Normal 60 2 2 2 2 4 2 3" xfId="30465" xr:uid="{00000000-0005-0000-0000-000001770000}"/>
    <cellStyle name="Normal 60 2 2 2 2 4 3" xfId="10350" xr:uid="{00000000-0005-0000-0000-00006E280000}"/>
    <cellStyle name="Normal 60 2 2 2 2 4 3 3" xfId="25448" xr:uid="{00000000-0005-0000-0000-000068630000}"/>
    <cellStyle name="Normal 60 2 2 2 2 4 5" xfId="20435" xr:uid="{00000000-0005-0000-0000-0000D34F0000}"/>
    <cellStyle name="Normal 60 2 2 2 2 5" xfId="12028" xr:uid="{00000000-0005-0000-0000-0000FC2E0000}"/>
    <cellStyle name="Normal 60 2 2 2 2 5 3" xfId="27123" xr:uid="{00000000-0005-0000-0000-0000F3690000}"/>
    <cellStyle name="Normal 60 2 2 2 2 6" xfId="7007" xr:uid="{00000000-0005-0000-0000-00005F1B0000}"/>
    <cellStyle name="Normal 60 2 2 2 2 6 3" xfId="22106" xr:uid="{00000000-0005-0000-0000-00005A560000}"/>
    <cellStyle name="Normal 60 2 2 2 2 8" xfId="17093" xr:uid="{00000000-0005-0000-0000-0000C5420000}"/>
    <cellStyle name="Normal 60 2 2 2 3" xfId="2355" xr:uid="{00000000-0005-0000-0000-000033090000}"/>
    <cellStyle name="Normal 60 2 2 2 3 2" xfId="4044" xr:uid="{00000000-0005-0000-0000-0000CC0F0000}"/>
    <cellStyle name="Normal 60 2 2 2 3 2 2" xfId="14117" xr:uid="{00000000-0005-0000-0000-000025370000}"/>
    <cellStyle name="Normal 60 2 2 2 3 2 2 3" xfId="29212" xr:uid="{00000000-0005-0000-0000-00001C720000}"/>
    <cellStyle name="Normal 60 2 2 2 3 2 3" xfId="9097" xr:uid="{00000000-0005-0000-0000-000089230000}"/>
    <cellStyle name="Normal 60 2 2 2 3 2 3 3" xfId="24195" xr:uid="{00000000-0005-0000-0000-0000835E0000}"/>
    <cellStyle name="Normal 60 2 2 2 3 2 5" xfId="19182" xr:uid="{00000000-0005-0000-0000-0000EE4A0000}"/>
    <cellStyle name="Normal 60 2 2 2 3 3" xfId="5736" xr:uid="{00000000-0005-0000-0000-000068160000}"/>
    <cellStyle name="Normal 60 2 2 2 3 3 2" xfId="15788" xr:uid="{00000000-0005-0000-0000-0000AC3D0000}"/>
    <cellStyle name="Normal 60 2 2 2 3 3 2 3" xfId="30883" xr:uid="{00000000-0005-0000-0000-0000A3780000}"/>
    <cellStyle name="Normal 60 2 2 2 3 3 3" xfId="10768" xr:uid="{00000000-0005-0000-0000-0000102A0000}"/>
    <cellStyle name="Normal 60 2 2 2 3 3 3 3" xfId="25866" xr:uid="{00000000-0005-0000-0000-00000A650000}"/>
    <cellStyle name="Normal 60 2 2 2 3 3 5" xfId="20853" xr:uid="{00000000-0005-0000-0000-000075510000}"/>
    <cellStyle name="Normal 60 2 2 2 3 4" xfId="12446" xr:uid="{00000000-0005-0000-0000-00009E300000}"/>
    <cellStyle name="Normal 60 2 2 2 3 4 3" xfId="27541" xr:uid="{00000000-0005-0000-0000-0000956B0000}"/>
    <cellStyle name="Normal 60 2 2 2 3 5" xfId="7425" xr:uid="{00000000-0005-0000-0000-0000011D0000}"/>
    <cellStyle name="Normal 60 2 2 2 3 5 3" xfId="22524" xr:uid="{00000000-0005-0000-0000-0000FC570000}"/>
    <cellStyle name="Normal 60 2 2 2 3 7" xfId="17511" xr:uid="{00000000-0005-0000-0000-000067440000}"/>
    <cellStyle name="Normal 60 2 2 2 4" xfId="3207" xr:uid="{00000000-0005-0000-0000-0000870C0000}"/>
    <cellStyle name="Normal 60 2 2 2 4 2" xfId="13281" xr:uid="{00000000-0005-0000-0000-0000E1330000}"/>
    <cellStyle name="Normal 60 2 2 2 4 2 3" xfId="28376" xr:uid="{00000000-0005-0000-0000-0000D86E0000}"/>
    <cellStyle name="Normal 60 2 2 2 4 3" xfId="8261" xr:uid="{00000000-0005-0000-0000-000045200000}"/>
    <cellStyle name="Normal 60 2 2 2 4 3 3" xfId="23359" xr:uid="{00000000-0005-0000-0000-00003F5B0000}"/>
    <cellStyle name="Normal 60 2 2 2 4 5" xfId="18346" xr:uid="{00000000-0005-0000-0000-0000AA470000}"/>
    <cellStyle name="Normal 60 2 2 2 5" xfId="4900" xr:uid="{00000000-0005-0000-0000-000024130000}"/>
    <cellStyle name="Normal 60 2 2 2 5 2" xfId="14952" xr:uid="{00000000-0005-0000-0000-0000683A0000}"/>
    <cellStyle name="Normal 60 2 2 2 5 2 3" xfId="30047" xr:uid="{00000000-0005-0000-0000-00005F750000}"/>
    <cellStyle name="Normal 60 2 2 2 5 3" xfId="9932" xr:uid="{00000000-0005-0000-0000-0000CC260000}"/>
    <cellStyle name="Normal 60 2 2 2 5 3 3" xfId="25030" xr:uid="{00000000-0005-0000-0000-0000C6610000}"/>
    <cellStyle name="Normal 60 2 2 2 5 5" xfId="20017" xr:uid="{00000000-0005-0000-0000-0000314E0000}"/>
    <cellStyle name="Normal 60 2 2 2 6" xfId="11610" xr:uid="{00000000-0005-0000-0000-00005A2D0000}"/>
    <cellStyle name="Normal 60 2 2 2 6 3" xfId="26705" xr:uid="{00000000-0005-0000-0000-000051680000}"/>
    <cellStyle name="Normal 60 2 2 2 7" xfId="6589" xr:uid="{00000000-0005-0000-0000-0000BD190000}"/>
    <cellStyle name="Normal 60 2 2 2 7 3" xfId="21688" xr:uid="{00000000-0005-0000-0000-0000B8540000}"/>
    <cellStyle name="Normal 60 2 2 2 9" xfId="16675" xr:uid="{00000000-0005-0000-0000-000023410000}"/>
    <cellStyle name="Normal 60 2 2 3" xfId="1726" xr:uid="{00000000-0005-0000-0000-0000BE060000}"/>
    <cellStyle name="Normal 60 2 2 3 2" xfId="2565" xr:uid="{00000000-0005-0000-0000-0000050A0000}"/>
    <cellStyle name="Normal 60 2 2 3 2 2" xfId="4254" xr:uid="{00000000-0005-0000-0000-00009E100000}"/>
    <cellStyle name="Normal 60 2 2 3 2 2 2" xfId="14327" xr:uid="{00000000-0005-0000-0000-0000F7370000}"/>
    <cellStyle name="Normal 60 2 2 3 2 2 2 3" xfId="29422" xr:uid="{00000000-0005-0000-0000-0000EE720000}"/>
    <cellStyle name="Normal 60 2 2 3 2 2 3" xfId="9307" xr:uid="{00000000-0005-0000-0000-00005B240000}"/>
    <cellStyle name="Normal 60 2 2 3 2 2 3 3" xfId="24405" xr:uid="{00000000-0005-0000-0000-0000555F0000}"/>
    <cellStyle name="Normal 60 2 2 3 2 2 5" xfId="19392" xr:uid="{00000000-0005-0000-0000-0000C04B0000}"/>
    <cellStyle name="Normal 60 2 2 3 2 3" xfId="5946" xr:uid="{00000000-0005-0000-0000-00003A170000}"/>
    <cellStyle name="Normal 60 2 2 3 2 3 2" xfId="15998" xr:uid="{00000000-0005-0000-0000-00007E3E0000}"/>
    <cellStyle name="Normal 60 2 2 3 2 3 2 3" xfId="31093" xr:uid="{00000000-0005-0000-0000-000075790000}"/>
    <cellStyle name="Normal 60 2 2 3 2 3 3" xfId="10978" xr:uid="{00000000-0005-0000-0000-0000E22A0000}"/>
    <cellStyle name="Normal 60 2 2 3 2 3 3 3" xfId="26076" xr:uid="{00000000-0005-0000-0000-0000DC650000}"/>
    <cellStyle name="Normal 60 2 2 3 2 3 5" xfId="21063" xr:uid="{00000000-0005-0000-0000-000047520000}"/>
    <cellStyle name="Normal 60 2 2 3 2 4" xfId="12656" xr:uid="{00000000-0005-0000-0000-000070310000}"/>
    <cellStyle name="Normal 60 2 2 3 2 4 3" xfId="27751" xr:uid="{00000000-0005-0000-0000-0000676C0000}"/>
    <cellStyle name="Normal 60 2 2 3 2 5" xfId="7635" xr:uid="{00000000-0005-0000-0000-0000D31D0000}"/>
    <cellStyle name="Normal 60 2 2 3 2 5 3" xfId="22734" xr:uid="{00000000-0005-0000-0000-0000CE580000}"/>
    <cellStyle name="Normal 60 2 2 3 2 7" xfId="17721" xr:uid="{00000000-0005-0000-0000-000039450000}"/>
    <cellStyle name="Normal 60 2 2 3 3" xfId="3417" xr:uid="{00000000-0005-0000-0000-0000590D0000}"/>
    <cellStyle name="Normal 60 2 2 3 3 2" xfId="13491" xr:uid="{00000000-0005-0000-0000-0000B3340000}"/>
    <cellStyle name="Normal 60 2 2 3 3 2 3" xfId="28586" xr:uid="{00000000-0005-0000-0000-0000AA6F0000}"/>
    <cellStyle name="Normal 60 2 2 3 3 3" xfId="8471" xr:uid="{00000000-0005-0000-0000-000017210000}"/>
    <cellStyle name="Normal 60 2 2 3 3 3 3" xfId="23569" xr:uid="{00000000-0005-0000-0000-0000115C0000}"/>
    <cellStyle name="Normal 60 2 2 3 3 5" xfId="18556" xr:uid="{00000000-0005-0000-0000-00007C480000}"/>
    <cellStyle name="Normal 60 2 2 3 4" xfId="5110" xr:uid="{00000000-0005-0000-0000-0000F6130000}"/>
    <cellStyle name="Normal 60 2 2 3 4 2" xfId="15162" xr:uid="{00000000-0005-0000-0000-00003A3B0000}"/>
    <cellStyle name="Normal 60 2 2 3 4 2 3" xfId="30257" xr:uid="{00000000-0005-0000-0000-000031760000}"/>
    <cellStyle name="Normal 60 2 2 3 4 3" xfId="10142" xr:uid="{00000000-0005-0000-0000-00009E270000}"/>
    <cellStyle name="Normal 60 2 2 3 4 3 3" xfId="25240" xr:uid="{00000000-0005-0000-0000-000098620000}"/>
    <cellStyle name="Normal 60 2 2 3 4 5" xfId="20227" xr:uid="{00000000-0005-0000-0000-0000034F0000}"/>
    <cellStyle name="Normal 60 2 2 3 5" xfId="11820" xr:uid="{00000000-0005-0000-0000-00002C2E0000}"/>
    <cellStyle name="Normal 60 2 2 3 5 3" xfId="26915" xr:uid="{00000000-0005-0000-0000-000023690000}"/>
    <cellStyle name="Normal 60 2 2 3 6" xfId="6799" xr:uid="{00000000-0005-0000-0000-00008F1A0000}"/>
    <cellStyle name="Normal 60 2 2 3 6 3" xfId="21898" xr:uid="{00000000-0005-0000-0000-00008A550000}"/>
    <cellStyle name="Normal 60 2 2 3 8" xfId="16885" xr:uid="{00000000-0005-0000-0000-0000F5410000}"/>
    <cellStyle name="Normal 60 2 2 4" xfId="2147" xr:uid="{00000000-0005-0000-0000-000063080000}"/>
    <cellStyle name="Normal 60 2 2 4 2" xfId="3836" xr:uid="{00000000-0005-0000-0000-0000FC0E0000}"/>
    <cellStyle name="Normal 60 2 2 4 2 2" xfId="13909" xr:uid="{00000000-0005-0000-0000-000055360000}"/>
    <cellStyle name="Normal 60 2 2 4 2 2 3" xfId="29004" xr:uid="{00000000-0005-0000-0000-00004C710000}"/>
    <cellStyle name="Normal 60 2 2 4 2 3" xfId="8889" xr:uid="{00000000-0005-0000-0000-0000B9220000}"/>
    <cellStyle name="Normal 60 2 2 4 2 3 3" xfId="23987" xr:uid="{00000000-0005-0000-0000-0000B35D0000}"/>
    <cellStyle name="Normal 60 2 2 4 2 5" xfId="18974" xr:uid="{00000000-0005-0000-0000-00001E4A0000}"/>
    <cellStyle name="Normal 60 2 2 4 3" xfId="5528" xr:uid="{00000000-0005-0000-0000-000098150000}"/>
    <cellStyle name="Normal 60 2 2 4 3 2" xfId="15580" xr:uid="{00000000-0005-0000-0000-0000DC3C0000}"/>
    <cellStyle name="Normal 60 2 2 4 3 2 3" xfId="30675" xr:uid="{00000000-0005-0000-0000-0000D3770000}"/>
    <cellStyle name="Normal 60 2 2 4 3 3" xfId="10560" xr:uid="{00000000-0005-0000-0000-000040290000}"/>
    <cellStyle name="Normal 60 2 2 4 3 3 3" xfId="25658" xr:uid="{00000000-0005-0000-0000-00003A640000}"/>
    <cellStyle name="Normal 60 2 2 4 3 5" xfId="20645" xr:uid="{00000000-0005-0000-0000-0000A5500000}"/>
    <cellStyle name="Normal 60 2 2 4 4" xfId="12238" xr:uid="{00000000-0005-0000-0000-0000CE2F0000}"/>
    <cellStyle name="Normal 60 2 2 4 4 3" xfId="27333" xr:uid="{00000000-0005-0000-0000-0000C56A0000}"/>
    <cellStyle name="Normal 60 2 2 4 5" xfId="7217" xr:uid="{00000000-0005-0000-0000-0000311C0000}"/>
    <cellStyle name="Normal 60 2 2 4 5 3" xfId="22316" xr:uid="{00000000-0005-0000-0000-00002C570000}"/>
    <cellStyle name="Normal 60 2 2 4 7" xfId="17303" xr:uid="{00000000-0005-0000-0000-000097430000}"/>
    <cellStyle name="Normal 60 2 2 5" xfId="2999" xr:uid="{00000000-0005-0000-0000-0000B70B0000}"/>
    <cellStyle name="Normal 60 2 2 5 2" xfId="13073" xr:uid="{00000000-0005-0000-0000-000011330000}"/>
    <cellStyle name="Normal 60 2 2 5 2 3" xfId="28168" xr:uid="{00000000-0005-0000-0000-0000086E0000}"/>
    <cellStyle name="Normal 60 2 2 5 3" xfId="8053" xr:uid="{00000000-0005-0000-0000-0000751F0000}"/>
    <cellStyle name="Normal 60 2 2 5 3 3" xfId="23151" xr:uid="{00000000-0005-0000-0000-00006F5A0000}"/>
    <cellStyle name="Normal 60 2 2 5 5" xfId="18138" xr:uid="{00000000-0005-0000-0000-0000DA460000}"/>
    <cellStyle name="Normal 60 2 2 6" xfId="4692" xr:uid="{00000000-0005-0000-0000-000054120000}"/>
    <cellStyle name="Normal 60 2 2 6 2" xfId="14744" xr:uid="{00000000-0005-0000-0000-000098390000}"/>
    <cellStyle name="Normal 60 2 2 6 2 3" xfId="29839" xr:uid="{00000000-0005-0000-0000-00008F740000}"/>
    <cellStyle name="Normal 60 2 2 6 3" xfId="9724" xr:uid="{00000000-0005-0000-0000-0000FC250000}"/>
    <cellStyle name="Normal 60 2 2 6 3 3" xfId="24822" xr:uid="{00000000-0005-0000-0000-0000F6600000}"/>
    <cellStyle name="Normal 60 2 2 6 5" xfId="19809" xr:uid="{00000000-0005-0000-0000-0000614D0000}"/>
    <cellStyle name="Normal 60 2 2 7" xfId="11402" xr:uid="{00000000-0005-0000-0000-00008A2C0000}"/>
    <cellStyle name="Normal 60 2 2 7 3" xfId="26497" xr:uid="{00000000-0005-0000-0000-000081670000}"/>
    <cellStyle name="Normal 60 2 2 8" xfId="6381" xr:uid="{00000000-0005-0000-0000-0000ED180000}"/>
    <cellStyle name="Normal 60 2 2 8 3" xfId="21480" xr:uid="{00000000-0005-0000-0000-0000E8530000}"/>
    <cellStyle name="Normal 60 2 3" xfId="1409" xr:uid="{00000000-0005-0000-0000-000081050000}"/>
    <cellStyle name="Normal 60 2 3 2" xfId="1830" xr:uid="{00000000-0005-0000-0000-000026070000}"/>
    <cellStyle name="Normal 60 2 3 2 2" xfId="2669" xr:uid="{00000000-0005-0000-0000-00006D0A0000}"/>
    <cellStyle name="Normal 60 2 3 2 2 2" xfId="4358" xr:uid="{00000000-0005-0000-0000-000006110000}"/>
    <cellStyle name="Normal 60 2 3 2 2 2 2" xfId="14431" xr:uid="{00000000-0005-0000-0000-00005F380000}"/>
    <cellStyle name="Normal 60 2 3 2 2 2 2 3" xfId="29526" xr:uid="{00000000-0005-0000-0000-000056730000}"/>
    <cellStyle name="Normal 60 2 3 2 2 2 3" xfId="9411" xr:uid="{00000000-0005-0000-0000-0000C3240000}"/>
    <cellStyle name="Normal 60 2 3 2 2 2 3 3" xfId="24509" xr:uid="{00000000-0005-0000-0000-0000BD5F0000}"/>
    <cellStyle name="Normal 60 2 3 2 2 2 5" xfId="19496" xr:uid="{00000000-0005-0000-0000-0000284C0000}"/>
    <cellStyle name="Normal 60 2 3 2 2 3" xfId="6050" xr:uid="{00000000-0005-0000-0000-0000A2170000}"/>
    <cellStyle name="Normal 60 2 3 2 2 3 2" xfId="16102" xr:uid="{00000000-0005-0000-0000-0000E63E0000}"/>
    <cellStyle name="Normal 60 2 3 2 2 3 2 3" xfId="31197" xr:uid="{00000000-0005-0000-0000-0000DD790000}"/>
    <cellStyle name="Normal 60 2 3 2 2 3 3" xfId="11082" xr:uid="{00000000-0005-0000-0000-00004A2B0000}"/>
    <cellStyle name="Normal 60 2 3 2 2 3 3 3" xfId="26180" xr:uid="{00000000-0005-0000-0000-000044660000}"/>
    <cellStyle name="Normal 60 2 3 2 2 3 5" xfId="21167" xr:uid="{00000000-0005-0000-0000-0000AF520000}"/>
    <cellStyle name="Normal 60 2 3 2 2 4" xfId="12760" xr:uid="{00000000-0005-0000-0000-0000D8310000}"/>
    <cellStyle name="Normal 60 2 3 2 2 4 3" xfId="27855" xr:uid="{00000000-0005-0000-0000-0000CF6C0000}"/>
    <cellStyle name="Normal 60 2 3 2 2 5" xfId="7739" xr:uid="{00000000-0005-0000-0000-00003B1E0000}"/>
    <cellStyle name="Normal 60 2 3 2 2 5 3" xfId="22838" xr:uid="{00000000-0005-0000-0000-000036590000}"/>
    <cellStyle name="Normal 60 2 3 2 2 7" xfId="17825" xr:uid="{00000000-0005-0000-0000-0000A1450000}"/>
    <cellStyle name="Normal 60 2 3 2 3" xfId="3521" xr:uid="{00000000-0005-0000-0000-0000C10D0000}"/>
    <cellStyle name="Normal 60 2 3 2 3 2" xfId="13595" xr:uid="{00000000-0005-0000-0000-00001B350000}"/>
    <cellStyle name="Normal 60 2 3 2 3 2 3" xfId="28690" xr:uid="{00000000-0005-0000-0000-000012700000}"/>
    <cellStyle name="Normal 60 2 3 2 3 3" xfId="8575" xr:uid="{00000000-0005-0000-0000-00007F210000}"/>
    <cellStyle name="Normal 60 2 3 2 3 3 3" xfId="23673" xr:uid="{00000000-0005-0000-0000-0000795C0000}"/>
    <cellStyle name="Normal 60 2 3 2 3 5" xfId="18660" xr:uid="{00000000-0005-0000-0000-0000E4480000}"/>
    <cellStyle name="Normal 60 2 3 2 4" xfId="5214" xr:uid="{00000000-0005-0000-0000-00005E140000}"/>
    <cellStyle name="Normal 60 2 3 2 4 2" xfId="15266" xr:uid="{00000000-0005-0000-0000-0000A23B0000}"/>
    <cellStyle name="Normal 60 2 3 2 4 2 3" xfId="30361" xr:uid="{00000000-0005-0000-0000-000099760000}"/>
    <cellStyle name="Normal 60 2 3 2 4 3" xfId="10246" xr:uid="{00000000-0005-0000-0000-000006280000}"/>
    <cellStyle name="Normal 60 2 3 2 4 3 3" xfId="25344" xr:uid="{00000000-0005-0000-0000-000000630000}"/>
    <cellStyle name="Normal 60 2 3 2 4 5" xfId="20331" xr:uid="{00000000-0005-0000-0000-00006B4F0000}"/>
    <cellStyle name="Normal 60 2 3 2 5" xfId="11924" xr:uid="{00000000-0005-0000-0000-0000942E0000}"/>
    <cellStyle name="Normal 60 2 3 2 5 3" xfId="27019" xr:uid="{00000000-0005-0000-0000-00008B690000}"/>
    <cellStyle name="Normal 60 2 3 2 6" xfId="6903" xr:uid="{00000000-0005-0000-0000-0000F71A0000}"/>
    <cellStyle name="Normal 60 2 3 2 6 3" xfId="22002" xr:uid="{00000000-0005-0000-0000-0000F2550000}"/>
    <cellStyle name="Normal 60 2 3 2 8" xfId="16989" xr:uid="{00000000-0005-0000-0000-00005D420000}"/>
    <cellStyle name="Normal 60 2 3 3" xfId="2251" xr:uid="{00000000-0005-0000-0000-0000CB080000}"/>
    <cellStyle name="Normal 60 2 3 3 2" xfId="3940" xr:uid="{00000000-0005-0000-0000-0000640F0000}"/>
    <cellStyle name="Normal 60 2 3 3 2 2" xfId="14013" xr:uid="{00000000-0005-0000-0000-0000BD360000}"/>
    <cellStyle name="Normal 60 2 3 3 2 2 3" xfId="29108" xr:uid="{00000000-0005-0000-0000-0000B4710000}"/>
    <cellStyle name="Normal 60 2 3 3 2 3" xfId="8993" xr:uid="{00000000-0005-0000-0000-000021230000}"/>
    <cellStyle name="Normal 60 2 3 3 2 3 3" xfId="24091" xr:uid="{00000000-0005-0000-0000-00001B5E0000}"/>
    <cellStyle name="Normal 60 2 3 3 2 5" xfId="19078" xr:uid="{00000000-0005-0000-0000-0000864A0000}"/>
    <cellStyle name="Normal 60 2 3 3 3" xfId="5632" xr:uid="{00000000-0005-0000-0000-000000160000}"/>
    <cellStyle name="Normal 60 2 3 3 3 2" xfId="15684" xr:uid="{00000000-0005-0000-0000-0000443D0000}"/>
    <cellStyle name="Normal 60 2 3 3 3 2 3" xfId="30779" xr:uid="{00000000-0005-0000-0000-00003B780000}"/>
    <cellStyle name="Normal 60 2 3 3 3 3" xfId="10664" xr:uid="{00000000-0005-0000-0000-0000A8290000}"/>
    <cellStyle name="Normal 60 2 3 3 3 3 3" xfId="25762" xr:uid="{00000000-0005-0000-0000-0000A2640000}"/>
    <cellStyle name="Normal 60 2 3 3 3 5" xfId="20749" xr:uid="{00000000-0005-0000-0000-00000D510000}"/>
    <cellStyle name="Normal 60 2 3 3 4" xfId="12342" xr:uid="{00000000-0005-0000-0000-000036300000}"/>
    <cellStyle name="Normal 60 2 3 3 4 3" xfId="27437" xr:uid="{00000000-0005-0000-0000-00002D6B0000}"/>
    <cellStyle name="Normal 60 2 3 3 5" xfId="7321" xr:uid="{00000000-0005-0000-0000-0000991C0000}"/>
    <cellStyle name="Normal 60 2 3 3 5 3" xfId="22420" xr:uid="{00000000-0005-0000-0000-000094570000}"/>
    <cellStyle name="Normal 60 2 3 3 7" xfId="17407" xr:uid="{00000000-0005-0000-0000-0000FF430000}"/>
    <cellStyle name="Normal 60 2 3 4" xfId="3103" xr:uid="{00000000-0005-0000-0000-00001F0C0000}"/>
    <cellStyle name="Normal 60 2 3 4 2" xfId="13177" xr:uid="{00000000-0005-0000-0000-000079330000}"/>
    <cellStyle name="Normal 60 2 3 4 2 3" xfId="28272" xr:uid="{00000000-0005-0000-0000-0000706E0000}"/>
    <cellStyle name="Normal 60 2 3 4 3" xfId="8157" xr:uid="{00000000-0005-0000-0000-0000DD1F0000}"/>
    <cellStyle name="Normal 60 2 3 4 3 3" xfId="23255" xr:uid="{00000000-0005-0000-0000-0000D75A0000}"/>
    <cellStyle name="Normal 60 2 3 4 5" xfId="18242" xr:uid="{00000000-0005-0000-0000-000042470000}"/>
    <cellStyle name="Normal 60 2 3 5" xfId="4796" xr:uid="{00000000-0005-0000-0000-0000BC120000}"/>
    <cellStyle name="Normal 60 2 3 5 2" xfId="14848" xr:uid="{00000000-0005-0000-0000-0000003A0000}"/>
    <cellStyle name="Normal 60 2 3 5 2 3" xfId="29943" xr:uid="{00000000-0005-0000-0000-0000F7740000}"/>
    <cellStyle name="Normal 60 2 3 5 3" xfId="9828" xr:uid="{00000000-0005-0000-0000-000064260000}"/>
    <cellStyle name="Normal 60 2 3 5 3 3" xfId="24926" xr:uid="{00000000-0005-0000-0000-00005E610000}"/>
    <cellStyle name="Normal 60 2 3 5 5" xfId="19913" xr:uid="{00000000-0005-0000-0000-0000C94D0000}"/>
    <cellStyle name="Normal 60 2 3 6" xfId="11506" xr:uid="{00000000-0005-0000-0000-0000F22C0000}"/>
    <cellStyle name="Normal 60 2 3 6 3" xfId="26601" xr:uid="{00000000-0005-0000-0000-0000E9670000}"/>
    <cellStyle name="Normal 60 2 3 7" xfId="6485" xr:uid="{00000000-0005-0000-0000-000055190000}"/>
    <cellStyle name="Normal 60 2 3 7 3" xfId="21584" xr:uid="{00000000-0005-0000-0000-000050540000}"/>
    <cellStyle name="Normal 60 2 3 9" xfId="16571" xr:uid="{00000000-0005-0000-0000-0000BB400000}"/>
    <cellStyle name="Normal 60 2 4" xfId="1622" xr:uid="{00000000-0005-0000-0000-000056060000}"/>
    <cellStyle name="Normal 60 2 4 2" xfId="2461" xr:uid="{00000000-0005-0000-0000-00009D090000}"/>
    <cellStyle name="Normal 60 2 4 2 2" xfId="4150" xr:uid="{00000000-0005-0000-0000-000036100000}"/>
    <cellStyle name="Normal 60 2 4 2 2 2" xfId="14223" xr:uid="{00000000-0005-0000-0000-00008F370000}"/>
    <cellStyle name="Normal 60 2 4 2 2 2 3" xfId="29318" xr:uid="{00000000-0005-0000-0000-000086720000}"/>
    <cellStyle name="Normal 60 2 4 2 2 3" xfId="9203" xr:uid="{00000000-0005-0000-0000-0000F3230000}"/>
    <cellStyle name="Normal 60 2 4 2 2 3 3" xfId="24301" xr:uid="{00000000-0005-0000-0000-0000ED5E0000}"/>
    <cellStyle name="Normal 60 2 4 2 2 5" xfId="19288" xr:uid="{00000000-0005-0000-0000-0000584B0000}"/>
    <cellStyle name="Normal 60 2 4 2 3" xfId="5842" xr:uid="{00000000-0005-0000-0000-0000D2160000}"/>
    <cellStyle name="Normal 60 2 4 2 3 2" xfId="15894" xr:uid="{00000000-0005-0000-0000-0000163E0000}"/>
    <cellStyle name="Normal 60 2 4 2 3 2 3" xfId="30989" xr:uid="{00000000-0005-0000-0000-00000D790000}"/>
    <cellStyle name="Normal 60 2 4 2 3 3" xfId="10874" xr:uid="{00000000-0005-0000-0000-00007A2A0000}"/>
    <cellStyle name="Normal 60 2 4 2 3 3 3" xfId="25972" xr:uid="{00000000-0005-0000-0000-000074650000}"/>
    <cellStyle name="Normal 60 2 4 2 3 5" xfId="20959" xr:uid="{00000000-0005-0000-0000-0000DF510000}"/>
    <cellStyle name="Normal 60 2 4 2 4" xfId="12552" xr:uid="{00000000-0005-0000-0000-000008310000}"/>
    <cellStyle name="Normal 60 2 4 2 4 3" xfId="27647" xr:uid="{00000000-0005-0000-0000-0000FF6B0000}"/>
    <cellStyle name="Normal 60 2 4 2 5" xfId="7531" xr:uid="{00000000-0005-0000-0000-00006B1D0000}"/>
    <cellStyle name="Normal 60 2 4 2 5 3" xfId="22630" xr:uid="{00000000-0005-0000-0000-000066580000}"/>
    <cellStyle name="Normal 60 2 4 2 7" xfId="17617" xr:uid="{00000000-0005-0000-0000-0000D1440000}"/>
    <cellStyle name="Normal 60 2 4 3" xfId="3313" xr:uid="{00000000-0005-0000-0000-0000F10C0000}"/>
    <cellStyle name="Normal 60 2 4 3 2" xfId="13387" xr:uid="{00000000-0005-0000-0000-00004B340000}"/>
    <cellStyle name="Normal 60 2 4 3 2 3" xfId="28482" xr:uid="{00000000-0005-0000-0000-0000426F0000}"/>
    <cellStyle name="Normal 60 2 4 3 3" xfId="8367" xr:uid="{00000000-0005-0000-0000-0000AF200000}"/>
    <cellStyle name="Normal 60 2 4 3 3 3" xfId="23465" xr:uid="{00000000-0005-0000-0000-0000A95B0000}"/>
    <cellStyle name="Normal 60 2 4 3 5" xfId="18452" xr:uid="{00000000-0005-0000-0000-000014480000}"/>
    <cellStyle name="Normal 60 2 4 4" xfId="5006" xr:uid="{00000000-0005-0000-0000-00008E130000}"/>
    <cellStyle name="Normal 60 2 4 4 2" xfId="15058" xr:uid="{00000000-0005-0000-0000-0000D23A0000}"/>
    <cellStyle name="Normal 60 2 4 4 2 3" xfId="30153" xr:uid="{00000000-0005-0000-0000-0000C9750000}"/>
    <cellStyle name="Normal 60 2 4 4 3" xfId="10038" xr:uid="{00000000-0005-0000-0000-000036270000}"/>
    <cellStyle name="Normal 60 2 4 4 3 3" xfId="25136" xr:uid="{00000000-0005-0000-0000-000030620000}"/>
    <cellStyle name="Normal 60 2 4 4 5" xfId="20123" xr:uid="{00000000-0005-0000-0000-00009B4E0000}"/>
    <cellStyle name="Normal 60 2 4 5" xfId="11716" xr:uid="{00000000-0005-0000-0000-0000C42D0000}"/>
    <cellStyle name="Normal 60 2 4 5 3" xfId="26811" xr:uid="{00000000-0005-0000-0000-0000BB680000}"/>
    <cellStyle name="Normal 60 2 4 6" xfId="6695" xr:uid="{00000000-0005-0000-0000-0000271A0000}"/>
    <cellStyle name="Normal 60 2 4 6 3" xfId="21794" xr:uid="{00000000-0005-0000-0000-000022550000}"/>
    <cellStyle name="Normal 60 2 4 8" xfId="16781" xr:uid="{00000000-0005-0000-0000-00008D410000}"/>
    <cellStyle name="Normal 60 2 5" xfId="2043" xr:uid="{00000000-0005-0000-0000-0000FB070000}"/>
    <cellStyle name="Normal 60 2 5 2" xfId="3732" xr:uid="{00000000-0005-0000-0000-0000940E0000}"/>
    <cellStyle name="Normal 60 2 5 2 2" xfId="13805" xr:uid="{00000000-0005-0000-0000-0000ED350000}"/>
    <cellStyle name="Normal 60 2 5 2 2 3" xfId="28900" xr:uid="{00000000-0005-0000-0000-0000E4700000}"/>
    <cellStyle name="Normal 60 2 5 2 3" xfId="8785" xr:uid="{00000000-0005-0000-0000-000051220000}"/>
    <cellStyle name="Normal 60 2 5 2 3 3" xfId="23883" xr:uid="{00000000-0005-0000-0000-00004B5D0000}"/>
    <cellStyle name="Normal 60 2 5 2 5" xfId="18870" xr:uid="{00000000-0005-0000-0000-0000B6490000}"/>
    <cellStyle name="Normal 60 2 5 3" xfId="5424" xr:uid="{00000000-0005-0000-0000-000030150000}"/>
    <cellStyle name="Normal 60 2 5 3 2" xfId="15476" xr:uid="{00000000-0005-0000-0000-0000743C0000}"/>
    <cellStyle name="Normal 60 2 5 3 2 3" xfId="30571" xr:uid="{00000000-0005-0000-0000-00006B770000}"/>
    <cellStyle name="Normal 60 2 5 3 3" xfId="10456" xr:uid="{00000000-0005-0000-0000-0000D8280000}"/>
    <cellStyle name="Normal 60 2 5 3 3 3" xfId="25554" xr:uid="{00000000-0005-0000-0000-0000D2630000}"/>
    <cellStyle name="Normal 60 2 5 3 5" xfId="20541" xr:uid="{00000000-0005-0000-0000-00003D500000}"/>
    <cellStyle name="Normal 60 2 5 4" xfId="12134" xr:uid="{00000000-0005-0000-0000-0000662F0000}"/>
    <cellStyle name="Normal 60 2 5 4 3" xfId="27229" xr:uid="{00000000-0005-0000-0000-00005D6A0000}"/>
    <cellStyle name="Normal 60 2 5 5" xfId="7113" xr:uid="{00000000-0005-0000-0000-0000C91B0000}"/>
    <cellStyle name="Normal 60 2 5 5 3" xfId="22212" xr:uid="{00000000-0005-0000-0000-0000C4560000}"/>
    <cellStyle name="Normal 60 2 5 7" xfId="17199" xr:uid="{00000000-0005-0000-0000-00002F430000}"/>
    <cellStyle name="Normal 60 2 6" xfId="2895" xr:uid="{00000000-0005-0000-0000-00004F0B0000}"/>
    <cellStyle name="Normal 60 2 6 2" xfId="12969" xr:uid="{00000000-0005-0000-0000-0000A9320000}"/>
    <cellStyle name="Normal 60 2 6 2 3" xfId="28064" xr:uid="{00000000-0005-0000-0000-0000A06D0000}"/>
    <cellStyle name="Normal 60 2 6 3" xfId="7949" xr:uid="{00000000-0005-0000-0000-00000D1F0000}"/>
    <cellStyle name="Normal 60 2 6 3 3" xfId="23047" xr:uid="{00000000-0005-0000-0000-0000075A0000}"/>
    <cellStyle name="Normal 60 2 6 5" xfId="18034" xr:uid="{00000000-0005-0000-0000-000072460000}"/>
    <cellStyle name="Normal 60 2 7" xfId="4588" xr:uid="{00000000-0005-0000-0000-0000EC110000}"/>
    <cellStyle name="Normal 60 2 7 2" xfId="14640" xr:uid="{00000000-0005-0000-0000-000030390000}"/>
    <cellStyle name="Normal 60 2 7 2 3" xfId="29735" xr:uid="{00000000-0005-0000-0000-000027740000}"/>
    <cellStyle name="Normal 60 2 7 3" xfId="9620" xr:uid="{00000000-0005-0000-0000-000094250000}"/>
    <cellStyle name="Normal 60 2 7 3 3" xfId="24718" xr:uid="{00000000-0005-0000-0000-00008E600000}"/>
    <cellStyle name="Normal 60 2 7 5" xfId="19705" xr:uid="{00000000-0005-0000-0000-0000F94C0000}"/>
    <cellStyle name="Normal 60 2 8" xfId="11298" xr:uid="{00000000-0005-0000-0000-0000222C0000}"/>
    <cellStyle name="Normal 60 2 8 3" xfId="26393" xr:uid="{00000000-0005-0000-0000-000019670000}"/>
    <cellStyle name="Normal 60 2 9" xfId="6277" xr:uid="{00000000-0005-0000-0000-000085180000}"/>
    <cellStyle name="Normal 60 2 9 3" xfId="21376" xr:uid="{00000000-0005-0000-0000-000080530000}"/>
    <cellStyle name="Normal 60 3" xfId="1242" xr:uid="{00000000-0005-0000-0000-0000DA040000}"/>
    <cellStyle name="Normal 60 3 10" xfId="16415" xr:uid="{00000000-0005-0000-0000-00001F400000}"/>
    <cellStyle name="Normal 60 3 2" xfId="1461" xr:uid="{00000000-0005-0000-0000-0000B5050000}"/>
    <cellStyle name="Normal 60 3 2 2" xfId="1882" xr:uid="{00000000-0005-0000-0000-00005A070000}"/>
    <cellStyle name="Normal 60 3 2 2 2" xfId="2721" xr:uid="{00000000-0005-0000-0000-0000A10A0000}"/>
    <cellStyle name="Normal 60 3 2 2 2 2" xfId="4410" xr:uid="{00000000-0005-0000-0000-00003A110000}"/>
    <cellStyle name="Normal 60 3 2 2 2 2 2" xfId="14483" xr:uid="{00000000-0005-0000-0000-000093380000}"/>
    <cellStyle name="Normal 60 3 2 2 2 2 2 3" xfId="29578" xr:uid="{00000000-0005-0000-0000-00008A730000}"/>
    <cellStyle name="Normal 60 3 2 2 2 2 3" xfId="9463" xr:uid="{00000000-0005-0000-0000-0000F7240000}"/>
    <cellStyle name="Normal 60 3 2 2 2 2 3 3" xfId="24561" xr:uid="{00000000-0005-0000-0000-0000F15F0000}"/>
    <cellStyle name="Normal 60 3 2 2 2 2 5" xfId="19548" xr:uid="{00000000-0005-0000-0000-00005C4C0000}"/>
    <cellStyle name="Normal 60 3 2 2 2 3" xfId="6102" xr:uid="{00000000-0005-0000-0000-0000D6170000}"/>
    <cellStyle name="Normal 60 3 2 2 2 3 2" xfId="16154" xr:uid="{00000000-0005-0000-0000-00001A3F0000}"/>
    <cellStyle name="Normal 60 3 2 2 2 3 2 3" xfId="31249" xr:uid="{00000000-0005-0000-0000-0000117A0000}"/>
    <cellStyle name="Normal 60 3 2 2 2 3 3" xfId="11134" xr:uid="{00000000-0005-0000-0000-00007E2B0000}"/>
    <cellStyle name="Normal 60 3 2 2 2 3 3 3" xfId="26232" xr:uid="{00000000-0005-0000-0000-000078660000}"/>
    <cellStyle name="Normal 60 3 2 2 2 3 5" xfId="21219" xr:uid="{00000000-0005-0000-0000-0000E3520000}"/>
    <cellStyle name="Normal 60 3 2 2 2 4" xfId="12812" xr:uid="{00000000-0005-0000-0000-00000C320000}"/>
    <cellStyle name="Normal 60 3 2 2 2 4 3" xfId="27907" xr:uid="{00000000-0005-0000-0000-0000036D0000}"/>
    <cellStyle name="Normal 60 3 2 2 2 5" xfId="7791" xr:uid="{00000000-0005-0000-0000-00006F1E0000}"/>
    <cellStyle name="Normal 60 3 2 2 2 5 3" xfId="22890" xr:uid="{00000000-0005-0000-0000-00006A590000}"/>
    <cellStyle name="Normal 60 3 2 2 2 7" xfId="17877" xr:uid="{00000000-0005-0000-0000-0000D5450000}"/>
    <cellStyle name="Normal 60 3 2 2 3" xfId="3573" xr:uid="{00000000-0005-0000-0000-0000F50D0000}"/>
    <cellStyle name="Normal 60 3 2 2 3 2" xfId="13647" xr:uid="{00000000-0005-0000-0000-00004F350000}"/>
    <cellStyle name="Normal 60 3 2 2 3 2 3" xfId="28742" xr:uid="{00000000-0005-0000-0000-000046700000}"/>
    <cellStyle name="Normal 60 3 2 2 3 3" xfId="8627" xr:uid="{00000000-0005-0000-0000-0000B3210000}"/>
    <cellStyle name="Normal 60 3 2 2 3 3 3" xfId="23725" xr:uid="{00000000-0005-0000-0000-0000AD5C0000}"/>
    <cellStyle name="Normal 60 3 2 2 3 5" xfId="18712" xr:uid="{00000000-0005-0000-0000-000018490000}"/>
    <cellStyle name="Normal 60 3 2 2 4" xfId="5266" xr:uid="{00000000-0005-0000-0000-000092140000}"/>
    <cellStyle name="Normal 60 3 2 2 4 2" xfId="15318" xr:uid="{00000000-0005-0000-0000-0000D63B0000}"/>
    <cellStyle name="Normal 60 3 2 2 4 2 3" xfId="30413" xr:uid="{00000000-0005-0000-0000-0000CD760000}"/>
    <cellStyle name="Normal 60 3 2 2 4 3" xfId="10298" xr:uid="{00000000-0005-0000-0000-00003A280000}"/>
    <cellStyle name="Normal 60 3 2 2 4 3 3" xfId="25396" xr:uid="{00000000-0005-0000-0000-000034630000}"/>
    <cellStyle name="Normal 60 3 2 2 4 5" xfId="20383" xr:uid="{00000000-0005-0000-0000-00009F4F0000}"/>
    <cellStyle name="Normal 60 3 2 2 5" xfId="11976" xr:uid="{00000000-0005-0000-0000-0000C82E0000}"/>
    <cellStyle name="Normal 60 3 2 2 5 3" xfId="27071" xr:uid="{00000000-0005-0000-0000-0000BF690000}"/>
    <cellStyle name="Normal 60 3 2 2 6" xfId="6955" xr:uid="{00000000-0005-0000-0000-00002B1B0000}"/>
    <cellStyle name="Normal 60 3 2 2 6 3" xfId="22054" xr:uid="{00000000-0005-0000-0000-000026560000}"/>
    <cellStyle name="Normal 60 3 2 2 8" xfId="17041" xr:uid="{00000000-0005-0000-0000-000091420000}"/>
    <cellStyle name="Normal 60 3 2 3" xfId="2303" xr:uid="{00000000-0005-0000-0000-0000FF080000}"/>
    <cellStyle name="Normal 60 3 2 3 2" xfId="3992" xr:uid="{00000000-0005-0000-0000-0000980F0000}"/>
    <cellStyle name="Normal 60 3 2 3 2 2" xfId="14065" xr:uid="{00000000-0005-0000-0000-0000F1360000}"/>
    <cellStyle name="Normal 60 3 2 3 2 2 3" xfId="29160" xr:uid="{00000000-0005-0000-0000-0000E8710000}"/>
    <cellStyle name="Normal 60 3 2 3 2 3" xfId="9045" xr:uid="{00000000-0005-0000-0000-000055230000}"/>
    <cellStyle name="Normal 60 3 2 3 2 3 3" xfId="24143" xr:uid="{00000000-0005-0000-0000-00004F5E0000}"/>
    <cellStyle name="Normal 60 3 2 3 2 5" xfId="19130" xr:uid="{00000000-0005-0000-0000-0000BA4A0000}"/>
    <cellStyle name="Normal 60 3 2 3 3" xfId="5684" xr:uid="{00000000-0005-0000-0000-000034160000}"/>
    <cellStyle name="Normal 60 3 2 3 3 2" xfId="15736" xr:uid="{00000000-0005-0000-0000-0000783D0000}"/>
    <cellStyle name="Normal 60 3 2 3 3 2 3" xfId="30831" xr:uid="{00000000-0005-0000-0000-00006F780000}"/>
    <cellStyle name="Normal 60 3 2 3 3 3" xfId="10716" xr:uid="{00000000-0005-0000-0000-0000DC290000}"/>
    <cellStyle name="Normal 60 3 2 3 3 3 3" xfId="25814" xr:uid="{00000000-0005-0000-0000-0000D6640000}"/>
    <cellStyle name="Normal 60 3 2 3 3 5" xfId="20801" xr:uid="{00000000-0005-0000-0000-000041510000}"/>
    <cellStyle name="Normal 60 3 2 3 4" xfId="12394" xr:uid="{00000000-0005-0000-0000-00006A300000}"/>
    <cellStyle name="Normal 60 3 2 3 4 3" xfId="27489" xr:uid="{00000000-0005-0000-0000-0000616B0000}"/>
    <cellStyle name="Normal 60 3 2 3 5" xfId="7373" xr:uid="{00000000-0005-0000-0000-0000CD1C0000}"/>
    <cellStyle name="Normal 60 3 2 3 5 3" xfId="22472" xr:uid="{00000000-0005-0000-0000-0000C8570000}"/>
    <cellStyle name="Normal 60 3 2 3 7" xfId="17459" xr:uid="{00000000-0005-0000-0000-000033440000}"/>
    <cellStyle name="Normal 60 3 2 4" xfId="3155" xr:uid="{00000000-0005-0000-0000-0000530C0000}"/>
    <cellStyle name="Normal 60 3 2 4 2" xfId="13229" xr:uid="{00000000-0005-0000-0000-0000AD330000}"/>
    <cellStyle name="Normal 60 3 2 4 2 3" xfId="28324" xr:uid="{00000000-0005-0000-0000-0000A46E0000}"/>
    <cellStyle name="Normal 60 3 2 4 3" xfId="8209" xr:uid="{00000000-0005-0000-0000-000011200000}"/>
    <cellStyle name="Normal 60 3 2 4 3 3" xfId="23307" xr:uid="{00000000-0005-0000-0000-00000B5B0000}"/>
    <cellStyle name="Normal 60 3 2 4 5" xfId="18294" xr:uid="{00000000-0005-0000-0000-000076470000}"/>
    <cellStyle name="Normal 60 3 2 5" xfId="4848" xr:uid="{00000000-0005-0000-0000-0000F0120000}"/>
    <cellStyle name="Normal 60 3 2 5 2" xfId="14900" xr:uid="{00000000-0005-0000-0000-0000343A0000}"/>
    <cellStyle name="Normal 60 3 2 5 2 3" xfId="29995" xr:uid="{00000000-0005-0000-0000-00002B750000}"/>
    <cellStyle name="Normal 60 3 2 5 3" xfId="9880" xr:uid="{00000000-0005-0000-0000-000098260000}"/>
    <cellStyle name="Normal 60 3 2 5 3 3" xfId="24978" xr:uid="{00000000-0005-0000-0000-000092610000}"/>
    <cellStyle name="Normal 60 3 2 5 5" xfId="19965" xr:uid="{00000000-0005-0000-0000-0000FD4D0000}"/>
    <cellStyle name="Normal 60 3 2 6" xfId="11558" xr:uid="{00000000-0005-0000-0000-0000262D0000}"/>
    <cellStyle name="Normal 60 3 2 6 3" xfId="26653" xr:uid="{00000000-0005-0000-0000-00001D680000}"/>
    <cellStyle name="Normal 60 3 2 7" xfId="6537" xr:uid="{00000000-0005-0000-0000-000089190000}"/>
    <cellStyle name="Normal 60 3 2 7 3" xfId="21636" xr:uid="{00000000-0005-0000-0000-000084540000}"/>
    <cellStyle name="Normal 60 3 2 9" xfId="16623" xr:uid="{00000000-0005-0000-0000-0000EF400000}"/>
    <cellStyle name="Normal 60 3 3" xfId="1674" xr:uid="{00000000-0005-0000-0000-00008A060000}"/>
    <cellStyle name="Normal 60 3 3 2" xfId="2513" xr:uid="{00000000-0005-0000-0000-0000D1090000}"/>
    <cellStyle name="Normal 60 3 3 2 2" xfId="4202" xr:uid="{00000000-0005-0000-0000-00006A100000}"/>
    <cellStyle name="Normal 60 3 3 2 2 2" xfId="14275" xr:uid="{00000000-0005-0000-0000-0000C3370000}"/>
    <cellStyle name="Normal 60 3 3 2 2 2 3" xfId="29370" xr:uid="{00000000-0005-0000-0000-0000BA720000}"/>
    <cellStyle name="Normal 60 3 3 2 2 3" xfId="9255" xr:uid="{00000000-0005-0000-0000-000027240000}"/>
    <cellStyle name="Normal 60 3 3 2 2 3 3" xfId="24353" xr:uid="{00000000-0005-0000-0000-0000215F0000}"/>
    <cellStyle name="Normal 60 3 3 2 2 5" xfId="19340" xr:uid="{00000000-0005-0000-0000-00008C4B0000}"/>
    <cellStyle name="Normal 60 3 3 2 3" xfId="5894" xr:uid="{00000000-0005-0000-0000-000006170000}"/>
    <cellStyle name="Normal 60 3 3 2 3 2" xfId="15946" xr:uid="{00000000-0005-0000-0000-00004A3E0000}"/>
    <cellStyle name="Normal 60 3 3 2 3 2 3" xfId="31041" xr:uid="{00000000-0005-0000-0000-000041790000}"/>
    <cellStyle name="Normal 60 3 3 2 3 3" xfId="10926" xr:uid="{00000000-0005-0000-0000-0000AE2A0000}"/>
    <cellStyle name="Normal 60 3 3 2 3 3 3" xfId="26024" xr:uid="{00000000-0005-0000-0000-0000A8650000}"/>
    <cellStyle name="Normal 60 3 3 2 3 5" xfId="21011" xr:uid="{00000000-0005-0000-0000-000013520000}"/>
    <cellStyle name="Normal 60 3 3 2 4" xfId="12604" xr:uid="{00000000-0005-0000-0000-00003C310000}"/>
    <cellStyle name="Normal 60 3 3 2 4 3" xfId="27699" xr:uid="{00000000-0005-0000-0000-0000336C0000}"/>
    <cellStyle name="Normal 60 3 3 2 5" xfId="7583" xr:uid="{00000000-0005-0000-0000-00009F1D0000}"/>
    <cellStyle name="Normal 60 3 3 2 5 3" xfId="22682" xr:uid="{00000000-0005-0000-0000-00009A580000}"/>
    <cellStyle name="Normal 60 3 3 2 7" xfId="17669" xr:uid="{00000000-0005-0000-0000-000005450000}"/>
    <cellStyle name="Normal 60 3 3 3" xfId="3365" xr:uid="{00000000-0005-0000-0000-0000250D0000}"/>
    <cellStyle name="Normal 60 3 3 3 2" xfId="13439" xr:uid="{00000000-0005-0000-0000-00007F340000}"/>
    <cellStyle name="Normal 60 3 3 3 2 3" xfId="28534" xr:uid="{00000000-0005-0000-0000-0000766F0000}"/>
    <cellStyle name="Normal 60 3 3 3 3" xfId="8419" xr:uid="{00000000-0005-0000-0000-0000E3200000}"/>
    <cellStyle name="Normal 60 3 3 3 3 3" xfId="23517" xr:uid="{00000000-0005-0000-0000-0000DD5B0000}"/>
    <cellStyle name="Normal 60 3 3 3 5" xfId="18504" xr:uid="{00000000-0005-0000-0000-000048480000}"/>
    <cellStyle name="Normal 60 3 3 4" xfId="5058" xr:uid="{00000000-0005-0000-0000-0000C2130000}"/>
    <cellStyle name="Normal 60 3 3 4 2" xfId="15110" xr:uid="{00000000-0005-0000-0000-0000063B0000}"/>
    <cellStyle name="Normal 60 3 3 4 2 3" xfId="30205" xr:uid="{00000000-0005-0000-0000-0000FD750000}"/>
    <cellStyle name="Normal 60 3 3 4 3" xfId="10090" xr:uid="{00000000-0005-0000-0000-00006A270000}"/>
    <cellStyle name="Normal 60 3 3 4 3 3" xfId="25188" xr:uid="{00000000-0005-0000-0000-000064620000}"/>
    <cellStyle name="Normal 60 3 3 4 5" xfId="20175" xr:uid="{00000000-0005-0000-0000-0000CF4E0000}"/>
    <cellStyle name="Normal 60 3 3 5" xfId="11768" xr:uid="{00000000-0005-0000-0000-0000F82D0000}"/>
    <cellStyle name="Normal 60 3 3 5 3" xfId="26863" xr:uid="{00000000-0005-0000-0000-0000EF680000}"/>
    <cellStyle name="Normal 60 3 3 6" xfId="6747" xr:uid="{00000000-0005-0000-0000-00005B1A0000}"/>
    <cellStyle name="Normal 60 3 3 6 3" xfId="21846" xr:uid="{00000000-0005-0000-0000-000056550000}"/>
    <cellStyle name="Normal 60 3 3 8" xfId="16833" xr:uid="{00000000-0005-0000-0000-0000C1410000}"/>
    <cellStyle name="Normal 60 3 4" xfId="2095" xr:uid="{00000000-0005-0000-0000-00002F080000}"/>
    <cellStyle name="Normal 60 3 4 2" xfId="3784" xr:uid="{00000000-0005-0000-0000-0000C80E0000}"/>
    <cellStyle name="Normal 60 3 4 2 2" xfId="13857" xr:uid="{00000000-0005-0000-0000-000021360000}"/>
    <cellStyle name="Normal 60 3 4 2 2 3" xfId="28952" xr:uid="{00000000-0005-0000-0000-000018710000}"/>
    <cellStyle name="Normal 60 3 4 2 3" xfId="8837" xr:uid="{00000000-0005-0000-0000-000085220000}"/>
    <cellStyle name="Normal 60 3 4 2 3 3" xfId="23935" xr:uid="{00000000-0005-0000-0000-00007F5D0000}"/>
    <cellStyle name="Normal 60 3 4 2 5" xfId="18922" xr:uid="{00000000-0005-0000-0000-0000EA490000}"/>
    <cellStyle name="Normal 60 3 4 3" xfId="5476" xr:uid="{00000000-0005-0000-0000-000064150000}"/>
    <cellStyle name="Normal 60 3 4 3 2" xfId="15528" xr:uid="{00000000-0005-0000-0000-0000A83C0000}"/>
    <cellStyle name="Normal 60 3 4 3 2 3" xfId="30623" xr:uid="{00000000-0005-0000-0000-00009F770000}"/>
    <cellStyle name="Normal 60 3 4 3 3" xfId="10508" xr:uid="{00000000-0005-0000-0000-00000C290000}"/>
    <cellStyle name="Normal 60 3 4 3 3 3" xfId="25606" xr:uid="{00000000-0005-0000-0000-000006640000}"/>
    <cellStyle name="Normal 60 3 4 3 5" xfId="20593" xr:uid="{00000000-0005-0000-0000-000071500000}"/>
    <cellStyle name="Normal 60 3 4 4" xfId="12186" xr:uid="{00000000-0005-0000-0000-00009A2F0000}"/>
    <cellStyle name="Normal 60 3 4 4 3" xfId="27281" xr:uid="{00000000-0005-0000-0000-0000916A0000}"/>
    <cellStyle name="Normal 60 3 4 5" xfId="7165" xr:uid="{00000000-0005-0000-0000-0000FD1B0000}"/>
    <cellStyle name="Normal 60 3 4 5 3" xfId="22264" xr:uid="{00000000-0005-0000-0000-0000F8560000}"/>
    <cellStyle name="Normal 60 3 4 7" xfId="17251" xr:uid="{00000000-0005-0000-0000-000063430000}"/>
    <cellStyle name="Normal 60 3 5" xfId="2947" xr:uid="{00000000-0005-0000-0000-0000830B0000}"/>
    <cellStyle name="Normal 60 3 5 2" xfId="13021" xr:uid="{00000000-0005-0000-0000-0000DD320000}"/>
    <cellStyle name="Normal 60 3 5 2 3" xfId="28116" xr:uid="{00000000-0005-0000-0000-0000D46D0000}"/>
    <cellStyle name="Normal 60 3 5 3" xfId="8001" xr:uid="{00000000-0005-0000-0000-0000411F0000}"/>
    <cellStyle name="Normal 60 3 5 3 3" xfId="23099" xr:uid="{00000000-0005-0000-0000-00003B5A0000}"/>
    <cellStyle name="Normal 60 3 5 5" xfId="18086" xr:uid="{00000000-0005-0000-0000-0000A6460000}"/>
    <cellStyle name="Normal 60 3 6" xfId="4640" xr:uid="{00000000-0005-0000-0000-000020120000}"/>
    <cellStyle name="Normal 60 3 6 2" xfId="14692" xr:uid="{00000000-0005-0000-0000-000064390000}"/>
    <cellStyle name="Normal 60 3 6 2 3" xfId="29787" xr:uid="{00000000-0005-0000-0000-00005B740000}"/>
    <cellStyle name="Normal 60 3 6 3" xfId="9672" xr:uid="{00000000-0005-0000-0000-0000C8250000}"/>
    <cellStyle name="Normal 60 3 6 3 3" xfId="24770" xr:uid="{00000000-0005-0000-0000-0000C2600000}"/>
    <cellStyle name="Normal 60 3 6 5" xfId="19757" xr:uid="{00000000-0005-0000-0000-00002D4D0000}"/>
    <cellStyle name="Normal 60 3 7" xfId="11350" xr:uid="{00000000-0005-0000-0000-0000562C0000}"/>
    <cellStyle name="Normal 60 3 7 3" xfId="26445" xr:uid="{00000000-0005-0000-0000-00004D670000}"/>
    <cellStyle name="Normal 60 3 8" xfId="6329" xr:uid="{00000000-0005-0000-0000-0000B9180000}"/>
    <cellStyle name="Normal 60 3 8 3" xfId="21428" xr:uid="{00000000-0005-0000-0000-0000B4530000}"/>
    <cellStyle name="Normal 60 4" xfId="1355" xr:uid="{00000000-0005-0000-0000-00004B050000}"/>
    <cellStyle name="Normal 60 4 2" xfId="1778" xr:uid="{00000000-0005-0000-0000-0000F2060000}"/>
    <cellStyle name="Normal 60 4 2 2" xfId="2617" xr:uid="{00000000-0005-0000-0000-0000390A0000}"/>
    <cellStyle name="Normal 60 4 2 2 2" xfId="4306" xr:uid="{00000000-0005-0000-0000-0000D2100000}"/>
    <cellStyle name="Normal 60 4 2 2 2 2" xfId="14379" xr:uid="{00000000-0005-0000-0000-00002B380000}"/>
    <cellStyle name="Normal 60 4 2 2 2 2 3" xfId="29474" xr:uid="{00000000-0005-0000-0000-000022730000}"/>
    <cellStyle name="Normal 60 4 2 2 2 3" xfId="9359" xr:uid="{00000000-0005-0000-0000-00008F240000}"/>
    <cellStyle name="Normal 60 4 2 2 2 3 3" xfId="24457" xr:uid="{00000000-0005-0000-0000-0000895F0000}"/>
    <cellStyle name="Normal 60 4 2 2 2 5" xfId="19444" xr:uid="{00000000-0005-0000-0000-0000F44B0000}"/>
    <cellStyle name="Normal 60 4 2 2 3" xfId="5998" xr:uid="{00000000-0005-0000-0000-00006E170000}"/>
    <cellStyle name="Normal 60 4 2 2 3 2" xfId="16050" xr:uid="{00000000-0005-0000-0000-0000B23E0000}"/>
    <cellStyle name="Normal 60 4 2 2 3 2 3" xfId="31145" xr:uid="{00000000-0005-0000-0000-0000A9790000}"/>
    <cellStyle name="Normal 60 4 2 2 3 3" xfId="11030" xr:uid="{00000000-0005-0000-0000-0000162B0000}"/>
    <cellStyle name="Normal 60 4 2 2 3 3 3" xfId="26128" xr:uid="{00000000-0005-0000-0000-000010660000}"/>
    <cellStyle name="Normal 60 4 2 2 3 5" xfId="21115" xr:uid="{00000000-0005-0000-0000-00007B520000}"/>
    <cellStyle name="Normal 60 4 2 2 4" xfId="12708" xr:uid="{00000000-0005-0000-0000-0000A4310000}"/>
    <cellStyle name="Normal 60 4 2 2 4 3" xfId="27803" xr:uid="{00000000-0005-0000-0000-00009B6C0000}"/>
    <cellStyle name="Normal 60 4 2 2 5" xfId="7687" xr:uid="{00000000-0005-0000-0000-0000071E0000}"/>
    <cellStyle name="Normal 60 4 2 2 5 3" xfId="22786" xr:uid="{00000000-0005-0000-0000-000002590000}"/>
    <cellStyle name="Normal 60 4 2 2 7" xfId="17773" xr:uid="{00000000-0005-0000-0000-00006D450000}"/>
    <cellStyle name="Normal 60 4 2 3" xfId="3469" xr:uid="{00000000-0005-0000-0000-00008D0D0000}"/>
    <cellStyle name="Normal 60 4 2 3 2" xfId="13543" xr:uid="{00000000-0005-0000-0000-0000E7340000}"/>
    <cellStyle name="Normal 60 4 2 3 2 3" xfId="28638" xr:uid="{00000000-0005-0000-0000-0000DE6F0000}"/>
    <cellStyle name="Normal 60 4 2 3 3" xfId="8523" xr:uid="{00000000-0005-0000-0000-00004B210000}"/>
    <cellStyle name="Normal 60 4 2 3 3 3" xfId="23621" xr:uid="{00000000-0005-0000-0000-0000455C0000}"/>
    <cellStyle name="Normal 60 4 2 3 5" xfId="18608" xr:uid="{00000000-0005-0000-0000-0000B0480000}"/>
    <cellStyle name="Normal 60 4 2 4" xfId="5162" xr:uid="{00000000-0005-0000-0000-00002A140000}"/>
    <cellStyle name="Normal 60 4 2 4 2" xfId="15214" xr:uid="{00000000-0005-0000-0000-00006E3B0000}"/>
    <cellStyle name="Normal 60 4 2 4 2 3" xfId="30309" xr:uid="{00000000-0005-0000-0000-000065760000}"/>
    <cellStyle name="Normal 60 4 2 4 3" xfId="10194" xr:uid="{00000000-0005-0000-0000-0000D2270000}"/>
    <cellStyle name="Normal 60 4 2 4 3 3" xfId="25292" xr:uid="{00000000-0005-0000-0000-0000CC620000}"/>
    <cellStyle name="Normal 60 4 2 4 5" xfId="20279" xr:uid="{00000000-0005-0000-0000-0000374F0000}"/>
    <cellStyle name="Normal 60 4 2 5" xfId="11872" xr:uid="{00000000-0005-0000-0000-0000602E0000}"/>
    <cellStyle name="Normal 60 4 2 5 3" xfId="26967" xr:uid="{00000000-0005-0000-0000-000057690000}"/>
    <cellStyle name="Normal 60 4 2 6" xfId="6851" xr:uid="{00000000-0005-0000-0000-0000C31A0000}"/>
    <cellStyle name="Normal 60 4 2 6 3" xfId="21950" xr:uid="{00000000-0005-0000-0000-0000BE550000}"/>
    <cellStyle name="Normal 60 4 2 8" xfId="16937" xr:uid="{00000000-0005-0000-0000-000029420000}"/>
    <cellStyle name="Normal 60 4 3" xfId="2199" xr:uid="{00000000-0005-0000-0000-000097080000}"/>
    <cellStyle name="Normal 60 4 3 2" xfId="3888" xr:uid="{00000000-0005-0000-0000-0000300F0000}"/>
    <cellStyle name="Normal 60 4 3 2 2" xfId="13961" xr:uid="{00000000-0005-0000-0000-000089360000}"/>
    <cellStyle name="Normal 60 4 3 2 2 3" xfId="29056" xr:uid="{00000000-0005-0000-0000-000080710000}"/>
    <cellStyle name="Normal 60 4 3 2 3" xfId="8941" xr:uid="{00000000-0005-0000-0000-0000ED220000}"/>
    <cellStyle name="Normal 60 4 3 2 3 3" xfId="24039" xr:uid="{00000000-0005-0000-0000-0000E75D0000}"/>
    <cellStyle name="Normal 60 4 3 2 5" xfId="19026" xr:uid="{00000000-0005-0000-0000-0000524A0000}"/>
    <cellStyle name="Normal 60 4 3 3" xfId="5580" xr:uid="{00000000-0005-0000-0000-0000CC150000}"/>
    <cellStyle name="Normal 60 4 3 3 2" xfId="15632" xr:uid="{00000000-0005-0000-0000-0000103D0000}"/>
    <cellStyle name="Normal 60 4 3 3 2 3" xfId="30727" xr:uid="{00000000-0005-0000-0000-000007780000}"/>
    <cellStyle name="Normal 60 4 3 3 3" xfId="10612" xr:uid="{00000000-0005-0000-0000-000074290000}"/>
    <cellStyle name="Normal 60 4 3 3 3 3" xfId="25710" xr:uid="{00000000-0005-0000-0000-00006E640000}"/>
    <cellStyle name="Normal 60 4 3 3 5" xfId="20697" xr:uid="{00000000-0005-0000-0000-0000D9500000}"/>
    <cellStyle name="Normal 60 4 3 4" xfId="12290" xr:uid="{00000000-0005-0000-0000-000002300000}"/>
    <cellStyle name="Normal 60 4 3 4 3" xfId="27385" xr:uid="{00000000-0005-0000-0000-0000F96A0000}"/>
    <cellStyle name="Normal 60 4 3 5" xfId="7269" xr:uid="{00000000-0005-0000-0000-0000651C0000}"/>
    <cellStyle name="Normal 60 4 3 5 3" xfId="22368" xr:uid="{00000000-0005-0000-0000-000060570000}"/>
    <cellStyle name="Normal 60 4 3 7" xfId="17355" xr:uid="{00000000-0005-0000-0000-0000CB430000}"/>
    <cellStyle name="Normal 60 4 4" xfId="3051" xr:uid="{00000000-0005-0000-0000-0000EB0B0000}"/>
    <cellStyle name="Normal 60 4 4 2" xfId="13125" xr:uid="{00000000-0005-0000-0000-000045330000}"/>
    <cellStyle name="Normal 60 4 4 2 3" xfId="28220" xr:uid="{00000000-0005-0000-0000-00003C6E0000}"/>
    <cellStyle name="Normal 60 4 4 3" xfId="8105" xr:uid="{00000000-0005-0000-0000-0000A91F0000}"/>
    <cellStyle name="Normal 60 4 4 3 3" xfId="23203" xr:uid="{00000000-0005-0000-0000-0000A35A0000}"/>
    <cellStyle name="Normal 60 4 4 5" xfId="18190" xr:uid="{00000000-0005-0000-0000-00000E470000}"/>
    <cellStyle name="Normal 60 4 5" xfId="4744" xr:uid="{00000000-0005-0000-0000-000088120000}"/>
    <cellStyle name="Normal 60 4 5 2" xfId="14796" xr:uid="{00000000-0005-0000-0000-0000CC390000}"/>
    <cellStyle name="Normal 60 4 5 2 3" xfId="29891" xr:uid="{00000000-0005-0000-0000-0000C3740000}"/>
    <cellStyle name="Normal 60 4 5 3" xfId="9776" xr:uid="{00000000-0005-0000-0000-000030260000}"/>
    <cellStyle name="Normal 60 4 5 3 3" xfId="24874" xr:uid="{00000000-0005-0000-0000-00002A610000}"/>
    <cellStyle name="Normal 60 4 5 5" xfId="19861" xr:uid="{00000000-0005-0000-0000-0000954D0000}"/>
    <cellStyle name="Normal 60 4 6" xfId="11454" xr:uid="{00000000-0005-0000-0000-0000BE2C0000}"/>
    <cellStyle name="Normal 60 4 6 3" xfId="26549" xr:uid="{00000000-0005-0000-0000-0000B5670000}"/>
    <cellStyle name="Normal 60 4 7" xfId="6433" xr:uid="{00000000-0005-0000-0000-000021190000}"/>
    <cellStyle name="Normal 60 4 7 3" xfId="21532" xr:uid="{00000000-0005-0000-0000-00001C540000}"/>
    <cellStyle name="Normal 60 4 9" xfId="16519" xr:uid="{00000000-0005-0000-0000-000087400000}"/>
    <cellStyle name="Normal 60 5" xfId="1568" xr:uid="{00000000-0005-0000-0000-000020060000}"/>
    <cellStyle name="Normal 60 5 2" xfId="2409" xr:uid="{00000000-0005-0000-0000-000069090000}"/>
    <cellStyle name="Normal 60 5 2 2" xfId="4098" xr:uid="{00000000-0005-0000-0000-000002100000}"/>
    <cellStyle name="Normal 60 5 2 2 2" xfId="14171" xr:uid="{00000000-0005-0000-0000-00005B370000}"/>
    <cellStyle name="Normal 60 5 2 2 2 3" xfId="29266" xr:uid="{00000000-0005-0000-0000-000052720000}"/>
    <cellStyle name="Normal 60 5 2 2 3" xfId="9151" xr:uid="{00000000-0005-0000-0000-0000BF230000}"/>
    <cellStyle name="Normal 60 5 2 2 3 3" xfId="24249" xr:uid="{00000000-0005-0000-0000-0000B95E0000}"/>
    <cellStyle name="Normal 60 5 2 2 5" xfId="19236" xr:uid="{00000000-0005-0000-0000-0000244B0000}"/>
    <cellStyle name="Normal 60 5 2 3" xfId="5790" xr:uid="{00000000-0005-0000-0000-00009E160000}"/>
    <cellStyle name="Normal 60 5 2 3 2" xfId="15842" xr:uid="{00000000-0005-0000-0000-0000E23D0000}"/>
    <cellStyle name="Normal 60 5 2 3 2 3" xfId="30937" xr:uid="{00000000-0005-0000-0000-0000D9780000}"/>
    <cellStyle name="Normal 60 5 2 3 3" xfId="10822" xr:uid="{00000000-0005-0000-0000-0000462A0000}"/>
    <cellStyle name="Normal 60 5 2 3 3 3" xfId="25920" xr:uid="{00000000-0005-0000-0000-000040650000}"/>
    <cellStyle name="Normal 60 5 2 3 5" xfId="20907" xr:uid="{00000000-0005-0000-0000-0000AB510000}"/>
    <cellStyle name="Normal 60 5 2 4" xfId="12500" xr:uid="{00000000-0005-0000-0000-0000D4300000}"/>
    <cellStyle name="Normal 60 5 2 4 3" xfId="27595" xr:uid="{00000000-0005-0000-0000-0000CB6B0000}"/>
    <cellStyle name="Normal 60 5 2 5" xfId="7479" xr:uid="{00000000-0005-0000-0000-0000371D0000}"/>
    <cellStyle name="Normal 60 5 2 5 3" xfId="22578" xr:uid="{00000000-0005-0000-0000-000032580000}"/>
    <cellStyle name="Normal 60 5 2 7" xfId="17565" xr:uid="{00000000-0005-0000-0000-00009D440000}"/>
    <cellStyle name="Normal 60 5 3" xfId="3261" xr:uid="{00000000-0005-0000-0000-0000BD0C0000}"/>
    <cellStyle name="Normal 60 5 3 2" xfId="13335" xr:uid="{00000000-0005-0000-0000-000017340000}"/>
    <cellStyle name="Normal 60 5 3 2 3" xfId="28430" xr:uid="{00000000-0005-0000-0000-00000E6F0000}"/>
    <cellStyle name="Normal 60 5 3 3" xfId="8315" xr:uid="{00000000-0005-0000-0000-00007B200000}"/>
    <cellStyle name="Normal 60 5 3 3 3" xfId="23413" xr:uid="{00000000-0005-0000-0000-0000755B0000}"/>
    <cellStyle name="Normal 60 5 3 5" xfId="18400" xr:uid="{00000000-0005-0000-0000-0000E0470000}"/>
    <cellStyle name="Normal 60 5 4" xfId="4954" xr:uid="{00000000-0005-0000-0000-00005A130000}"/>
    <cellStyle name="Normal 60 5 4 2" xfId="15006" xr:uid="{00000000-0005-0000-0000-00009E3A0000}"/>
    <cellStyle name="Normal 60 5 4 2 3" xfId="30101" xr:uid="{00000000-0005-0000-0000-000095750000}"/>
    <cellStyle name="Normal 60 5 4 3" xfId="9986" xr:uid="{00000000-0005-0000-0000-000002270000}"/>
    <cellStyle name="Normal 60 5 4 3 3" xfId="25084" xr:uid="{00000000-0005-0000-0000-0000FC610000}"/>
    <cellStyle name="Normal 60 5 4 5" xfId="20071" xr:uid="{00000000-0005-0000-0000-0000674E0000}"/>
    <cellStyle name="Normal 60 5 5" xfId="11664" xr:uid="{00000000-0005-0000-0000-0000902D0000}"/>
    <cellStyle name="Normal 60 5 5 3" xfId="26759" xr:uid="{00000000-0005-0000-0000-000087680000}"/>
    <cellStyle name="Normal 60 5 6" xfId="6643" xr:uid="{00000000-0005-0000-0000-0000F3190000}"/>
    <cellStyle name="Normal 60 5 6 3" xfId="21742" xr:uid="{00000000-0005-0000-0000-0000EE540000}"/>
    <cellStyle name="Normal 60 5 8" xfId="16729" xr:uid="{00000000-0005-0000-0000-000059410000}"/>
    <cellStyle name="Normal 60 6" xfId="1989" xr:uid="{00000000-0005-0000-0000-0000C5070000}"/>
    <cellStyle name="Normal 60 6 2" xfId="3680" xr:uid="{00000000-0005-0000-0000-0000600E0000}"/>
    <cellStyle name="Normal 60 6 2 2" xfId="13753" xr:uid="{00000000-0005-0000-0000-0000B9350000}"/>
    <cellStyle name="Normal 60 6 2 2 3" xfId="28848" xr:uid="{00000000-0005-0000-0000-0000B0700000}"/>
    <cellStyle name="Normal 60 6 2 3" xfId="8733" xr:uid="{00000000-0005-0000-0000-00001D220000}"/>
    <cellStyle name="Normal 60 6 2 3 3" xfId="23831" xr:uid="{00000000-0005-0000-0000-0000175D0000}"/>
    <cellStyle name="Normal 60 6 2 5" xfId="18818" xr:uid="{00000000-0005-0000-0000-000082490000}"/>
    <cellStyle name="Normal 60 6 3" xfId="5372" xr:uid="{00000000-0005-0000-0000-0000FC140000}"/>
    <cellStyle name="Normal 60 6 3 2" xfId="15424" xr:uid="{00000000-0005-0000-0000-0000403C0000}"/>
    <cellStyle name="Normal 60 6 3 2 3" xfId="30519" xr:uid="{00000000-0005-0000-0000-000037770000}"/>
    <cellStyle name="Normal 60 6 3 3" xfId="10404" xr:uid="{00000000-0005-0000-0000-0000A4280000}"/>
    <cellStyle name="Normal 60 6 3 3 3" xfId="25502" xr:uid="{00000000-0005-0000-0000-00009E630000}"/>
    <cellStyle name="Normal 60 6 3 5" xfId="20489" xr:uid="{00000000-0005-0000-0000-000009500000}"/>
    <cellStyle name="Normal 60 6 4" xfId="12082" xr:uid="{00000000-0005-0000-0000-0000322F0000}"/>
    <cellStyle name="Normal 60 6 4 3" xfId="27177" xr:uid="{00000000-0005-0000-0000-0000296A0000}"/>
    <cellStyle name="Normal 60 6 5" xfId="7061" xr:uid="{00000000-0005-0000-0000-0000951B0000}"/>
    <cellStyle name="Normal 60 6 5 3" xfId="22160" xr:uid="{00000000-0005-0000-0000-000090560000}"/>
    <cellStyle name="Normal 60 6 7" xfId="17147" xr:uid="{00000000-0005-0000-0000-0000FB420000}"/>
    <cellStyle name="Normal 60 7" xfId="2839" xr:uid="{00000000-0005-0000-0000-0000170B0000}"/>
    <cellStyle name="Normal 60 7 2" xfId="12917" xr:uid="{00000000-0005-0000-0000-000075320000}"/>
    <cellStyle name="Normal 60 7 2 3" xfId="28012" xr:uid="{00000000-0005-0000-0000-00006C6D0000}"/>
    <cellStyle name="Normal 60 7 3" xfId="7897" xr:uid="{00000000-0005-0000-0000-0000D91E0000}"/>
    <cellStyle name="Normal 60 7 3 3" xfId="22995" xr:uid="{00000000-0005-0000-0000-0000D3590000}"/>
    <cellStyle name="Normal 60 7 5" xfId="17982" xr:uid="{00000000-0005-0000-0000-00003E460000}"/>
    <cellStyle name="Normal 60 8" xfId="4533" xr:uid="{00000000-0005-0000-0000-0000B5110000}"/>
    <cellStyle name="Normal 60 8 2" xfId="14588" xr:uid="{00000000-0005-0000-0000-0000FC380000}"/>
    <cellStyle name="Normal 60 8 2 3" xfId="29683" xr:uid="{00000000-0005-0000-0000-0000F3730000}"/>
    <cellStyle name="Normal 60 8 3" xfId="9568" xr:uid="{00000000-0005-0000-0000-000060250000}"/>
    <cellStyle name="Normal 60 8 3 3" xfId="24666" xr:uid="{00000000-0005-0000-0000-00005A600000}"/>
    <cellStyle name="Normal 60 8 5" xfId="19653" xr:uid="{00000000-0005-0000-0000-0000C54C0000}"/>
    <cellStyle name="Normal 60 9" xfId="11244" xr:uid="{00000000-0005-0000-0000-0000EC2B0000}"/>
    <cellStyle name="Normal 60 9 3" xfId="26341" xr:uid="{00000000-0005-0000-0000-0000E5660000}"/>
    <cellStyle name="Normal 61" xfId="878" xr:uid="{00000000-0005-0000-0000-00006E030000}"/>
    <cellStyle name="Normal 61 2" xfId="879" xr:uid="{00000000-0005-0000-0000-00006F030000}"/>
    <cellStyle name="Normal 62" xfId="880" xr:uid="{00000000-0005-0000-0000-000070030000}"/>
    <cellStyle name="Normal 62 2" xfId="881" xr:uid="{00000000-0005-0000-0000-000071030000}"/>
    <cellStyle name="Normal 63" xfId="882" xr:uid="{00000000-0005-0000-0000-000072030000}"/>
    <cellStyle name="Normal 64" xfId="883" xr:uid="{00000000-0005-0000-0000-000073030000}"/>
    <cellStyle name="Normal 64 10" xfId="6224" xr:uid="{00000000-0005-0000-0000-000050180000}"/>
    <cellStyle name="Normal 64 10 3" xfId="21325" xr:uid="{00000000-0005-0000-0000-00004D530000}"/>
    <cellStyle name="Normal 64 12" xfId="16310" xr:uid="{00000000-0005-0000-0000-0000B63F0000}"/>
    <cellStyle name="Normal 64 2" xfId="1189" xr:uid="{00000000-0005-0000-0000-0000A5040000}"/>
    <cellStyle name="Normal 64 2 11" xfId="16364" xr:uid="{00000000-0005-0000-0000-0000EC3F0000}"/>
    <cellStyle name="Normal 64 2 2" xfId="1297" xr:uid="{00000000-0005-0000-0000-000011050000}"/>
    <cellStyle name="Normal 64 2 2 10" xfId="16468" xr:uid="{00000000-0005-0000-0000-000054400000}"/>
    <cellStyle name="Normal 64 2 2 2" xfId="1514" xr:uid="{00000000-0005-0000-0000-0000EA050000}"/>
    <cellStyle name="Normal 64 2 2 2 2" xfId="1935" xr:uid="{00000000-0005-0000-0000-00008F070000}"/>
    <cellStyle name="Normal 64 2 2 2 2 2" xfId="2774" xr:uid="{00000000-0005-0000-0000-0000D60A0000}"/>
    <cellStyle name="Normal 64 2 2 2 2 2 2" xfId="4463" xr:uid="{00000000-0005-0000-0000-00006F110000}"/>
    <cellStyle name="Normal 64 2 2 2 2 2 2 2" xfId="14536" xr:uid="{00000000-0005-0000-0000-0000C8380000}"/>
    <cellStyle name="Normal 64 2 2 2 2 2 2 2 3" xfId="29631" xr:uid="{00000000-0005-0000-0000-0000BF730000}"/>
    <cellStyle name="Normal 64 2 2 2 2 2 2 3" xfId="9516" xr:uid="{00000000-0005-0000-0000-00002C250000}"/>
    <cellStyle name="Normal 64 2 2 2 2 2 2 3 3" xfId="24614" xr:uid="{00000000-0005-0000-0000-000026600000}"/>
    <cellStyle name="Normal 64 2 2 2 2 2 2 5" xfId="19601" xr:uid="{00000000-0005-0000-0000-0000914C0000}"/>
    <cellStyle name="Normal 64 2 2 2 2 2 3" xfId="6155" xr:uid="{00000000-0005-0000-0000-00000B180000}"/>
    <cellStyle name="Normal 64 2 2 2 2 2 3 2" xfId="16207" xr:uid="{00000000-0005-0000-0000-00004F3F0000}"/>
    <cellStyle name="Normal 64 2 2 2 2 2 3 3" xfId="11187" xr:uid="{00000000-0005-0000-0000-0000B32B0000}"/>
    <cellStyle name="Normal 64 2 2 2 2 2 3 3 3" xfId="26285" xr:uid="{00000000-0005-0000-0000-0000AD660000}"/>
    <cellStyle name="Normal 64 2 2 2 2 2 3 5" xfId="21272" xr:uid="{00000000-0005-0000-0000-000018530000}"/>
    <cellStyle name="Normal 64 2 2 2 2 2 4" xfId="12865" xr:uid="{00000000-0005-0000-0000-000041320000}"/>
    <cellStyle name="Normal 64 2 2 2 2 2 4 3" xfId="27960" xr:uid="{00000000-0005-0000-0000-0000386D0000}"/>
    <cellStyle name="Normal 64 2 2 2 2 2 5" xfId="7844" xr:uid="{00000000-0005-0000-0000-0000A41E0000}"/>
    <cellStyle name="Normal 64 2 2 2 2 2 5 3" xfId="22943" xr:uid="{00000000-0005-0000-0000-00009F590000}"/>
    <cellStyle name="Normal 64 2 2 2 2 2 7" xfId="17930" xr:uid="{00000000-0005-0000-0000-00000A460000}"/>
    <cellStyle name="Normal 64 2 2 2 2 3" xfId="3626" xr:uid="{00000000-0005-0000-0000-00002A0E0000}"/>
    <cellStyle name="Normal 64 2 2 2 2 3 2" xfId="13700" xr:uid="{00000000-0005-0000-0000-000084350000}"/>
    <cellStyle name="Normal 64 2 2 2 2 3 2 3" xfId="28795" xr:uid="{00000000-0005-0000-0000-00007B700000}"/>
    <cellStyle name="Normal 64 2 2 2 2 3 3" xfId="8680" xr:uid="{00000000-0005-0000-0000-0000E8210000}"/>
    <cellStyle name="Normal 64 2 2 2 2 3 3 3" xfId="23778" xr:uid="{00000000-0005-0000-0000-0000E25C0000}"/>
    <cellStyle name="Normal 64 2 2 2 2 3 5" xfId="18765" xr:uid="{00000000-0005-0000-0000-00004D490000}"/>
    <cellStyle name="Normal 64 2 2 2 2 4" xfId="5319" xr:uid="{00000000-0005-0000-0000-0000C7140000}"/>
    <cellStyle name="Normal 64 2 2 2 2 4 2" xfId="15371" xr:uid="{00000000-0005-0000-0000-00000B3C0000}"/>
    <cellStyle name="Normal 64 2 2 2 2 4 2 3" xfId="30466" xr:uid="{00000000-0005-0000-0000-000002770000}"/>
    <cellStyle name="Normal 64 2 2 2 2 4 3" xfId="10351" xr:uid="{00000000-0005-0000-0000-00006F280000}"/>
    <cellStyle name="Normal 64 2 2 2 2 4 3 3" xfId="25449" xr:uid="{00000000-0005-0000-0000-000069630000}"/>
    <cellStyle name="Normal 64 2 2 2 2 4 5" xfId="20436" xr:uid="{00000000-0005-0000-0000-0000D44F0000}"/>
    <cellStyle name="Normal 64 2 2 2 2 5" xfId="12029" xr:uid="{00000000-0005-0000-0000-0000FD2E0000}"/>
    <cellStyle name="Normal 64 2 2 2 2 5 3" xfId="27124" xr:uid="{00000000-0005-0000-0000-0000F4690000}"/>
    <cellStyle name="Normal 64 2 2 2 2 6" xfId="7008" xr:uid="{00000000-0005-0000-0000-0000601B0000}"/>
    <cellStyle name="Normal 64 2 2 2 2 6 3" xfId="22107" xr:uid="{00000000-0005-0000-0000-00005B560000}"/>
    <cellStyle name="Normal 64 2 2 2 2 8" xfId="17094" xr:uid="{00000000-0005-0000-0000-0000C6420000}"/>
    <cellStyle name="Normal 64 2 2 2 3" xfId="2356" xr:uid="{00000000-0005-0000-0000-000034090000}"/>
    <cellStyle name="Normal 64 2 2 2 3 2" xfId="4045" xr:uid="{00000000-0005-0000-0000-0000CD0F0000}"/>
    <cellStyle name="Normal 64 2 2 2 3 2 2" xfId="14118" xr:uid="{00000000-0005-0000-0000-000026370000}"/>
    <cellStyle name="Normal 64 2 2 2 3 2 2 3" xfId="29213" xr:uid="{00000000-0005-0000-0000-00001D720000}"/>
    <cellStyle name="Normal 64 2 2 2 3 2 3" xfId="9098" xr:uid="{00000000-0005-0000-0000-00008A230000}"/>
    <cellStyle name="Normal 64 2 2 2 3 2 3 3" xfId="24196" xr:uid="{00000000-0005-0000-0000-0000845E0000}"/>
    <cellStyle name="Normal 64 2 2 2 3 2 5" xfId="19183" xr:uid="{00000000-0005-0000-0000-0000EF4A0000}"/>
    <cellStyle name="Normal 64 2 2 2 3 3" xfId="5737" xr:uid="{00000000-0005-0000-0000-000069160000}"/>
    <cellStyle name="Normal 64 2 2 2 3 3 2" xfId="15789" xr:uid="{00000000-0005-0000-0000-0000AD3D0000}"/>
    <cellStyle name="Normal 64 2 2 2 3 3 2 3" xfId="30884" xr:uid="{00000000-0005-0000-0000-0000A4780000}"/>
    <cellStyle name="Normal 64 2 2 2 3 3 3" xfId="10769" xr:uid="{00000000-0005-0000-0000-0000112A0000}"/>
    <cellStyle name="Normal 64 2 2 2 3 3 3 3" xfId="25867" xr:uid="{00000000-0005-0000-0000-00000B650000}"/>
    <cellStyle name="Normal 64 2 2 2 3 3 5" xfId="20854" xr:uid="{00000000-0005-0000-0000-000076510000}"/>
    <cellStyle name="Normal 64 2 2 2 3 4" xfId="12447" xr:uid="{00000000-0005-0000-0000-00009F300000}"/>
    <cellStyle name="Normal 64 2 2 2 3 4 3" xfId="27542" xr:uid="{00000000-0005-0000-0000-0000966B0000}"/>
    <cellStyle name="Normal 64 2 2 2 3 5" xfId="7426" xr:uid="{00000000-0005-0000-0000-0000021D0000}"/>
    <cellStyle name="Normal 64 2 2 2 3 5 3" xfId="22525" xr:uid="{00000000-0005-0000-0000-0000FD570000}"/>
    <cellStyle name="Normal 64 2 2 2 3 7" xfId="17512" xr:uid="{00000000-0005-0000-0000-000068440000}"/>
    <cellStyle name="Normal 64 2 2 2 4" xfId="3208" xr:uid="{00000000-0005-0000-0000-0000880C0000}"/>
    <cellStyle name="Normal 64 2 2 2 4 2" xfId="13282" xr:uid="{00000000-0005-0000-0000-0000E2330000}"/>
    <cellStyle name="Normal 64 2 2 2 4 2 3" xfId="28377" xr:uid="{00000000-0005-0000-0000-0000D96E0000}"/>
    <cellStyle name="Normal 64 2 2 2 4 3" xfId="8262" xr:uid="{00000000-0005-0000-0000-000046200000}"/>
    <cellStyle name="Normal 64 2 2 2 4 3 3" xfId="23360" xr:uid="{00000000-0005-0000-0000-0000405B0000}"/>
    <cellStyle name="Normal 64 2 2 2 4 5" xfId="18347" xr:uid="{00000000-0005-0000-0000-0000AB470000}"/>
    <cellStyle name="Normal 64 2 2 2 5" xfId="4901" xr:uid="{00000000-0005-0000-0000-000025130000}"/>
    <cellStyle name="Normal 64 2 2 2 5 2" xfId="14953" xr:uid="{00000000-0005-0000-0000-0000693A0000}"/>
    <cellStyle name="Normal 64 2 2 2 5 2 3" xfId="30048" xr:uid="{00000000-0005-0000-0000-000060750000}"/>
    <cellStyle name="Normal 64 2 2 2 5 3" xfId="9933" xr:uid="{00000000-0005-0000-0000-0000CD260000}"/>
    <cellStyle name="Normal 64 2 2 2 5 3 3" xfId="25031" xr:uid="{00000000-0005-0000-0000-0000C7610000}"/>
    <cellStyle name="Normal 64 2 2 2 5 5" xfId="20018" xr:uid="{00000000-0005-0000-0000-0000324E0000}"/>
    <cellStyle name="Normal 64 2 2 2 6" xfId="11611" xr:uid="{00000000-0005-0000-0000-00005B2D0000}"/>
    <cellStyle name="Normal 64 2 2 2 6 3" xfId="26706" xr:uid="{00000000-0005-0000-0000-000052680000}"/>
    <cellStyle name="Normal 64 2 2 2 7" xfId="6590" xr:uid="{00000000-0005-0000-0000-0000BE190000}"/>
    <cellStyle name="Normal 64 2 2 2 7 3" xfId="21689" xr:uid="{00000000-0005-0000-0000-0000B9540000}"/>
    <cellStyle name="Normal 64 2 2 2 9" xfId="16676" xr:uid="{00000000-0005-0000-0000-000024410000}"/>
    <cellStyle name="Normal 64 2 2 3" xfId="1727" xr:uid="{00000000-0005-0000-0000-0000BF060000}"/>
    <cellStyle name="Normal 64 2 2 3 2" xfId="2566" xr:uid="{00000000-0005-0000-0000-0000060A0000}"/>
    <cellStyle name="Normal 64 2 2 3 2 2" xfId="4255" xr:uid="{00000000-0005-0000-0000-00009F100000}"/>
    <cellStyle name="Normal 64 2 2 3 2 2 2" xfId="14328" xr:uid="{00000000-0005-0000-0000-0000F8370000}"/>
    <cellStyle name="Normal 64 2 2 3 2 2 2 3" xfId="29423" xr:uid="{00000000-0005-0000-0000-0000EF720000}"/>
    <cellStyle name="Normal 64 2 2 3 2 2 3" xfId="9308" xr:uid="{00000000-0005-0000-0000-00005C240000}"/>
    <cellStyle name="Normal 64 2 2 3 2 2 3 3" xfId="24406" xr:uid="{00000000-0005-0000-0000-0000565F0000}"/>
    <cellStyle name="Normal 64 2 2 3 2 2 5" xfId="19393" xr:uid="{00000000-0005-0000-0000-0000C14B0000}"/>
    <cellStyle name="Normal 64 2 2 3 2 3" xfId="5947" xr:uid="{00000000-0005-0000-0000-00003B170000}"/>
    <cellStyle name="Normal 64 2 2 3 2 3 2" xfId="15999" xr:uid="{00000000-0005-0000-0000-00007F3E0000}"/>
    <cellStyle name="Normal 64 2 2 3 2 3 2 3" xfId="31094" xr:uid="{00000000-0005-0000-0000-000076790000}"/>
    <cellStyle name="Normal 64 2 2 3 2 3 3" xfId="10979" xr:uid="{00000000-0005-0000-0000-0000E32A0000}"/>
    <cellStyle name="Normal 64 2 2 3 2 3 3 3" xfId="26077" xr:uid="{00000000-0005-0000-0000-0000DD650000}"/>
    <cellStyle name="Normal 64 2 2 3 2 3 5" xfId="21064" xr:uid="{00000000-0005-0000-0000-000048520000}"/>
    <cellStyle name="Normal 64 2 2 3 2 4" xfId="12657" xr:uid="{00000000-0005-0000-0000-000071310000}"/>
    <cellStyle name="Normal 64 2 2 3 2 4 3" xfId="27752" xr:uid="{00000000-0005-0000-0000-0000686C0000}"/>
    <cellStyle name="Normal 64 2 2 3 2 5" xfId="7636" xr:uid="{00000000-0005-0000-0000-0000D41D0000}"/>
    <cellStyle name="Normal 64 2 2 3 2 5 3" xfId="22735" xr:uid="{00000000-0005-0000-0000-0000CF580000}"/>
    <cellStyle name="Normal 64 2 2 3 2 7" xfId="17722" xr:uid="{00000000-0005-0000-0000-00003A450000}"/>
    <cellStyle name="Normal 64 2 2 3 3" xfId="3418" xr:uid="{00000000-0005-0000-0000-00005A0D0000}"/>
    <cellStyle name="Normal 64 2 2 3 3 2" xfId="13492" xr:uid="{00000000-0005-0000-0000-0000B4340000}"/>
    <cellStyle name="Normal 64 2 2 3 3 2 3" xfId="28587" xr:uid="{00000000-0005-0000-0000-0000AB6F0000}"/>
    <cellStyle name="Normal 64 2 2 3 3 3" xfId="8472" xr:uid="{00000000-0005-0000-0000-000018210000}"/>
    <cellStyle name="Normal 64 2 2 3 3 3 3" xfId="23570" xr:uid="{00000000-0005-0000-0000-0000125C0000}"/>
    <cellStyle name="Normal 64 2 2 3 3 5" xfId="18557" xr:uid="{00000000-0005-0000-0000-00007D480000}"/>
    <cellStyle name="Normal 64 2 2 3 4" xfId="5111" xr:uid="{00000000-0005-0000-0000-0000F7130000}"/>
    <cellStyle name="Normal 64 2 2 3 4 2" xfId="15163" xr:uid="{00000000-0005-0000-0000-00003B3B0000}"/>
    <cellStyle name="Normal 64 2 2 3 4 2 3" xfId="30258" xr:uid="{00000000-0005-0000-0000-000032760000}"/>
    <cellStyle name="Normal 64 2 2 3 4 3" xfId="10143" xr:uid="{00000000-0005-0000-0000-00009F270000}"/>
    <cellStyle name="Normal 64 2 2 3 4 3 3" xfId="25241" xr:uid="{00000000-0005-0000-0000-000099620000}"/>
    <cellStyle name="Normal 64 2 2 3 4 5" xfId="20228" xr:uid="{00000000-0005-0000-0000-0000044F0000}"/>
    <cellStyle name="Normal 64 2 2 3 5" xfId="11821" xr:uid="{00000000-0005-0000-0000-00002D2E0000}"/>
    <cellStyle name="Normal 64 2 2 3 5 3" xfId="26916" xr:uid="{00000000-0005-0000-0000-000024690000}"/>
    <cellStyle name="Normal 64 2 2 3 6" xfId="6800" xr:uid="{00000000-0005-0000-0000-0000901A0000}"/>
    <cellStyle name="Normal 64 2 2 3 6 3" xfId="21899" xr:uid="{00000000-0005-0000-0000-00008B550000}"/>
    <cellStyle name="Normal 64 2 2 3 8" xfId="16886" xr:uid="{00000000-0005-0000-0000-0000F6410000}"/>
    <cellStyle name="Normal 64 2 2 4" xfId="2148" xr:uid="{00000000-0005-0000-0000-000064080000}"/>
    <cellStyle name="Normal 64 2 2 4 2" xfId="3837" xr:uid="{00000000-0005-0000-0000-0000FD0E0000}"/>
    <cellStyle name="Normal 64 2 2 4 2 2" xfId="13910" xr:uid="{00000000-0005-0000-0000-000056360000}"/>
    <cellStyle name="Normal 64 2 2 4 2 2 3" xfId="29005" xr:uid="{00000000-0005-0000-0000-00004D710000}"/>
    <cellStyle name="Normal 64 2 2 4 2 3" xfId="8890" xr:uid="{00000000-0005-0000-0000-0000BA220000}"/>
    <cellStyle name="Normal 64 2 2 4 2 3 3" xfId="23988" xr:uid="{00000000-0005-0000-0000-0000B45D0000}"/>
    <cellStyle name="Normal 64 2 2 4 2 5" xfId="18975" xr:uid="{00000000-0005-0000-0000-00001F4A0000}"/>
    <cellStyle name="Normal 64 2 2 4 3" xfId="5529" xr:uid="{00000000-0005-0000-0000-000099150000}"/>
    <cellStyle name="Normal 64 2 2 4 3 2" xfId="15581" xr:uid="{00000000-0005-0000-0000-0000DD3C0000}"/>
    <cellStyle name="Normal 64 2 2 4 3 2 3" xfId="30676" xr:uid="{00000000-0005-0000-0000-0000D4770000}"/>
    <cellStyle name="Normal 64 2 2 4 3 3" xfId="10561" xr:uid="{00000000-0005-0000-0000-000041290000}"/>
    <cellStyle name="Normal 64 2 2 4 3 3 3" xfId="25659" xr:uid="{00000000-0005-0000-0000-00003B640000}"/>
    <cellStyle name="Normal 64 2 2 4 3 5" xfId="20646" xr:uid="{00000000-0005-0000-0000-0000A6500000}"/>
    <cellStyle name="Normal 64 2 2 4 4" xfId="12239" xr:uid="{00000000-0005-0000-0000-0000CF2F0000}"/>
    <cellStyle name="Normal 64 2 2 4 4 3" xfId="27334" xr:uid="{00000000-0005-0000-0000-0000C66A0000}"/>
    <cellStyle name="Normal 64 2 2 4 5" xfId="7218" xr:uid="{00000000-0005-0000-0000-0000321C0000}"/>
    <cellStyle name="Normal 64 2 2 4 5 3" xfId="22317" xr:uid="{00000000-0005-0000-0000-00002D570000}"/>
    <cellStyle name="Normal 64 2 2 4 7" xfId="17304" xr:uid="{00000000-0005-0000-0000-000098430000}"/>
    <cellStyle name="Normal 64 2 2 5" xfId="3000" xr:uid="{00000000-0005-0000-0000-0000B80B0000}"/>
    <cellStyle name="Normal 64 2 2 5 2" xfId="13074" xr:uid="{00000000-0005-0000-0000-000012330000}"/>
    <cellStyle name="Normal 64 2 2 5 2 3" xfId="28169" xr:uid="{00000000-0005-0000-0000-0000096E0000}"/>
    <cellStyle name="Normal 64 2 2 5 3" xfId="8054" xr:uid="{00000000-0005-0000-0000-0000761F0000}"/>
    <cellStyle name="Normal 64 2 2 5 3 3" xfId="23152" xr:uid="{00000000-0005-0000-0000-0000705A0000}"/>
    <cellStyle name="Normal 64 2 2 5 5" xfId="18139" xr:uid="{00000000-0005-0000-0000-0000DB460000}"/>
    <cellStyle name="Normal 64 2 2 6" xfId="4693" xr:uid="{00000000-0005-0000-0000-000055120000}"/>
    <cellStyle name="Normal 64 2 2 6 2" xfId="14745" xr:uid="{00000000-0005-0000-0000-000099390000}"/>
    <cellStyle name="Normal 64 2 2 6 2 3" xfId="29840" xr:uid="{00000000-0005-0000-0000-000090740000}"/>
    <cellStyle name="Normal 64 2 2 6 3" xfId="9725" xr:uid="{00000000-0005-0000-0000-0000FD250000}"/>
    <cellStyle name="Normal 64 2 2 6 3 3" xfId="24823" xr:uid="{00000000-0005-0000-0000-0000F7600000}"/>
    <cellStyle name="Normal 64 2 2 6 5" xfId="19810" xr:uid="{00000000-0005-0000-0000-0000624D0000}"/>
    <cellStyle name="Normal 64 2 2 7" xfId="11403" xr:uid="{00000000-0005-0000-0000-00008B2C0000}"/>
    <cellStyle name="Normal 64 2 2 7 3" xfId="26498" xr:uid="{00000000-0005-0000-0000-000082670000}"/>
    <cellStyle name="Normal 64 2 2 8" xfId="6382" xr:uid="{00000000-0005-0000-0000-0000EE180000}"/>
    <cellStyle name="Normal 64 2 2 8 3" xfId="21481" xr:uid="{00000000-0005-0000-0000-0000E9530000}"/>
    <cellStyle name="Normal 64 2 3" xfId="1410" xr:uid="{00000000-0005-0000-0000-000082050000}"/>
    <cellStyle name="Normal 64 2 3 2" xfId="1831" xr:uid="{00000000-0005-0000-0000-000027070000}"/>
    <cellStyle name="Normal 64 2 3 2 2" xfId="2670" xr:uid="{00000000-0005-0000-0000-00006E0A0000}"/>
    <cellStyle name="Normal 64 2 3 2 2 2" xfId="4359" xr:uid="{00000000-0005-0000-0000-000007110000}"/>
    <cellStyle name="Normal 64 2 3 2 2 2 2" xfId="14432" xr:uid="{00000000-0005-0000-0000-000060380000}"/>
    <cellStyle name="Normal 64 2 3 2 2 2 2 3" xfId="29527" xr:uid="{00000000-0005-0000-0000-000057730000}"/>
    <cellStyle name="Normal 64 2 3 2 2 2 3" xfId="9412" xr:uid="{00000000-0005-0000-0000-0000C4240000}"/>
    <cellStyle name="Normal 64 2 3 2 2 2 3 3" xfId="24510" xr:uid="{00000000-0005-0000-0000-0000BE5F0000}"/>
    <cellStyle name="Normal 64 2 3 2 2 2 5" xfId="19497" xr:uid="{00000000-0005-0000-0000-0000294C0000}"/>
    <cellStyle name="Normal 64 2 3 2 2 3" xfId="6051" xr:uid="{00000000-0005-0000-0000-0000A3170000}"/>
    <cellStyle name="Normal 64 2 3 2 2 3 2" xfId="16103" xr:uid="{00000000-0005-0000-0000-0000E73E0000}"/>
    <cellStyle name="Normal 64 2 3 2 2 3 2 3" xfId="31198" xr:uid="{00000000-0005-0000-0000-0000DE790000}"/>
    <cellStyle name="Normal 64 2 3 2 2 3 3" xfId="11083" xr:uid="{00000000-0005-0000-0000-00004B2B0000}"/>
    <cellStyle name="Normal 64 2 3 2 2 3 3 3" xfId="26181" xr:uid="{00000000-0005-0000-0000-000045660000}"/>
    <cellStyle name="Normal 64 2 3 2 2 3 5" xfId="21168" xr:uid="{00000000-0005-0000-0000-0000B0520000}"/>
    <cellStyle name="Normal 64 2 3 2 2 4" xfId="12761" xr:uid="{00000000-0005-0000-0000-0000D9310000}"/>
    <cellStyle name="Normal 64 2 3 2 2 4 3" xfId="27856" xr:uid="{00000000-0005-0000-0000-0000D06C0000}"/>
    <cellStyle name="Normal 64 2 3 2 2 5" xfId="7740" xr:uid="{00000000-0005-0000-0000-00003C1E0000}"/>
    <cellStyle name="Normal 64 2 3 2 2 5 3" xfId="22839" xr:uid="{00000000-0005-0000-0000-000037590000}"/>
    <cellStyle name="Normal 64 2 3 2 2 7" xfId="17826" xr:uid="{00000000-0005-0000-0000-0000A2450000}"/>
    <cellStyle name="Normal 64 2 3 2 3" xfId="3522" xr:uid="{00000000-0005-0000-0000-0000C20D0000}"/>
    <cellStyle name="Normal 64 2 3 2 3 2" xfId="13596" xr:uid="{00000000-0005-0000-0000-00001C350000}"/>
    <cellStyle name="Normal 64 2 3 2 3 2 3" xfId="28691" xr:uid="{00000000-0005-0000-0000-000013700000}"/>
    <cellStyle name="Normal 64 2 3 2 3 3" xfId="8576" xr:uid="{00000000-0005-0000-0000-000080210000}"/>
    <cellStyle name="Normal 64 2 3 2 3 3 3" xfId="23674" xr:uid="{00000000-0005-0000-0000-00007A5C0000}"/>
    <cellStyle name="Normal 64 2 3 2 3 5" xfId="18661" xr:uid="{00000000-0005-0000-0000-0000E5480000}"/>
    <cellStyle name="Normal 64 2 3 2 4" xfId="5215" xr:uid="{00000000-0005-0000-0000-00005F140000}"/>
    <cellStyle name="Normal 64 2 3 2 4 2" xfId="15267" xr:uid="{00000000-0005-0000-0000-0000A33B0000}"/>
    <cellStyle name="Normal 64 2 3 2 4 2 3" xfId="30362" xr:uid="{00000000-0005-0000-0000-00009A760000}"/>
    <cellStyle name="Normal 64 2 3 2 4 3" xfId="10247" xr:uid="{00000000-0005-0000-0000-000007280000}"/>
    <cellStyle name="Normal 64 2 3 2 4 3 3" xfId="25345" xr:uid="{00000000-0005-0000-0000-000001630000}"/>
    <cellStyle name="Normal 64 2 3 2 4 5" xfId="20332" xr:uid="{00000000-0005-0000-0000-00006C4F0000}"/>
    <cellStyle name="Normal 64 2 3 2 5" xfId="11925" xr:uid="{00000000-0005-0000-0000-0000952E0000}"/>
    <cellStyle name="Normal 64 2 3 2 5 3" xfId="27020" xr:uid="{00000000-0005-0000-0000-00008C690000}"/>
    <cellStyle name="Normal 64 2 3 2 6" xfId="6904" xr:uid="{00000000-0005-0000-0000-0000F81A0000}"/>
    <cellStyle name="Normal 64 2 3 2 6 3" xfId="22003" xr:uid="{00000000-0005-0000-0000-0000F3550000}"/>
    <cellStyle name="Normal 64 2 3 2 8" xfId="16990" xr:uid="{00000000-0005-0000-0000-00005E420000}"/>
    <cellStyle name="Normal 64 2 3 3" xfId="2252" xr:uid="{00000000-0005-0000-0000-0000CC080000}"/>
    <cellStyle name="Normal 64 2 3 3 2" xfId="3941" xr:uid="{00000000-0005-0000-0000-0000650F0000}"/>
    <cellStyle name="Normal 64 2 3 3 2 2" xfId="14014" xr:uid="{00000000-0005-0000-0000-0000BE360000}"/>
    <cellStyle name="Normal 64 2 3 3 2 2 3" xfId="29109" xr:uid="{00000000-0005-0000-0000-0000B5710000}"/>
    <cellStyle name="Normal 64 2 3 3 2 3" xfId="8994" xr:uid="{00000000-0005-0000-0000-000022230000}"/>
    <cellStyle name="Normal 64 2 3 3 2 3 3" xfId="24092" xr:uid="{00000000-0005-0000-0000-00001C5E0000}"/>
    <cellStyle name="Normal 64 2 3 3 2 5" xfId="19079" xr:uid="{00000000-0005-0000-0000-0000874A0000}"/>
    <cellStyle name="Normal 64 2 3 3 3" xfId="5633" xr:uid="{00000000-0005-0000-0000-000001160000}"/>
    <cellStyle name="Normal 64 2 3 3 3 2" xfId="15685" xr:uid="{00000000-0005-0000-0000-0000453D0000}"/>
    <cellStyle name="Normal 64 2 3 3 3 2 3" xfId="30780" xr:uid="{00000000-0005-0000-0000-00003C780000}"/>
    <cellStyle name="Normal 64 2 3 3 3 3" xfId="10665" xr:uid="{00000000-0005-0000-0000-0000A9290000}"/>
    <cellStyle name="Normal 64 2 3 3 3 3 3" xfId="25763" xr:uid="{00000000-0005-0000-0000-0000A3640000}"/>
    <cellStyle name="Normal 64 2 3 3 3 5" xfId="20750" xr:uid="{00000000-0005-0000-0000-00000E510000}"/>
    <cellStyle name="Normal 64 2 3 3 4" xfId="12343" xr:uid="{00000000-0005-0000-0000-000037300000}"/>
    <cellStyle name="Normal 64 2 3 3 4 3" xfId="27438" xr:uid="{00000000-0005-0000-0000-00002E6B0000}"/>
    <cellStyle name="Normal 64 2 3 3 5" xfId="7322" xr:uid="{00000000-0005-0000-0000-00009A1C0000}"/>
    <cellStyle name="Normal 64 2 3 3 5 3" xfId="22421" xr:uid="{00000000-0005-0000-0000-000095570000}"/>
    <cellStyle name="Normal 64 2 3 3 7" xfId="17408" xr:uid="{00000000-0005-0000-0000-000000440000}"/>
    <cellStyle name="Normal 64 2 3 4" xfId="3104" xr:uid="{00000000-0005-0000-0000-0000200C0000}"/>
    <cellStyle name="Normal 64 2 3 4 2" xfId="13178" xr:uid="{00000000-0005-0000-0000-00007A330000}"/>
    <cellStyle name="Normal 64 2 3 4 2 3" xfId="28273" xr:uid="{00000000-0005-0000-0000-0000716E0000}"/>
    <cellStyle name="Normal 64 2 3 4 3" xfId="8158" xr:uid="{00000000-0005-0000-0000-0000DE1F0000}"/>
    <cellStyle name="Normal 64 2 3 4 3 3" xfId="23256" xr:uid="{00000000-0005-0000-0000-0000D85A0000}"/>
    <cellStyle name="Normal 64 2 3 4 5" xfId="18243" xr:uid="{00000000-0005-0000-0000-000043470000}"/>
    <cellStyle name="Normal 64 2 3 5" xfId="4797" xr:uid="{00000000-0005-0000-0000-0000BD120000}"/>
    <cellStyle name="Normal 64 2 3 5 2" xfId="14849" xr:uid="{00000000-0005-0000-0000-0000013A0000}"/>
    <cellStyle name="Normal 64 2 3 5 2 3" xfId="29944" xr:uid="{00000000-0005-0000-0000-0000F8740000}"/>
    <cellStyle name="Normal 64 2 3 5 3" xfId="9829" xr:uid="{00000000-0005-0000-0000-000065260000}"/>
    <cellStyle name="Normal 64 2 3 5 3 3" xfId="24927" xr:uid="{00000000-0005-0000-0000-00005F610000}"/>
    <cellStyle name="Normal 64 2 3 5 5" xfId="19914" xr:uid="{00000000-0005-0000-0000-0000CA4D0000}"/>
    <cellStyle name="Normal 64 2 3 6" xfId="11507" xr:uid="{00000000-0005-0000-0000-0000F32C0000}"/>
    <cellStyle name="Normal 64 2 3 6 3" xfId="26602" xr:uid="{00000000-0005-0000-0000-0000EA670000}"/>
    <cellStyle name="Normal 64 2 3 7" xfId="6486" xr:uid="{00000000-0005-0000-0000-000056190000}"/>
    <cellStyle name="Normal 64 2 3 7 3" xfId="21585" xr:uid="{00000000-0005-0000-0000-000051540000}"/>
    <cellStyle name="Normal 64 2 3 9" xfId="16572" xr:uid="{00000000-0005-0000-0000-0000BC400000}"/>
    <cellStyle name="Normal 64 2 4" xfId="1623" xr:uid="{00000000-0005-0000-0000-000057060000}"/>
    <cellStyle name="Normal 64 2 4 2" xfId="2462" xr:uid="{00000000-0005-0000-0000-00009E090000}"/>
    <cellStyle name="Normal 64 2 4 2 2" xfId="4151" xr:uid="{00000000-0005-0000-0000-000037100000}"/>
    <cellStyle name="Normal 64 2 4 2 2 2" xfId="14224" xr:uid="{00000000-0005-0000-0000-000090370000}"/>
    <cellStyle name="Normal 64 2 4 2 2 2 3" xfId="29319" xr:uid="{00000000-0005-0000-0000-000087720000}"/>
    <cellStyle name="Normal 64 2 4 2 2 3" xfId="9204" xr:uid="{00000000-0005-0000-0000-0000F4230000}"/>
    <cellStyle name="Normal 64 2 4 2 2 3 3" xfId="24302" xr:uid="{00000000-0005-0000-0000-0000EE5E0000}"/>
    <cellStyle name="Normal 64 2 4 2 2 5" xfId="19289" xr:uid="{00000000-0005-0000-0000-0000594B0000}"/>
    <cellStyle name="Normal 64 2 4 2 3" xfId="5843" xr:uid="{00000000-0005-0000-0000-0000D3160000}"/>
    <cellStyle name="Normal 64 2 4 2 3 2" xfId="15895" xr:uid="{00000000-0005-0000-0000-0000173E0000}"/>
    <cellStyle name="Normal 64 2 4 2 3 2 3" xfId="30990" xr:uid="{00000000-0005-0000-0000-00000E790000}"/>
    <cellStyle name="Normal 64 2 4 2 3 3" xfId="10875" xr:uid="{00000000-0005-0000-0000-00007B2A0000}"/>
    <cellStyle name="Normal 64 2 4 2 3 3 3" xfId="25973" xr:uid="{00000000-0005-0000-0000-000075650000}"/>
    <cellStyle name="Normal 64 2 4 2 3 5" xfId="20960" xr:uid="{00000000-0005-0000-0000-0000E0510000}"/>
    <cellStyle name="Normal 64 2 4 2 4" xfId="12553" xr:uid="{00000000-0005-0000-0000-000009310000}"/>
    <cellStyle name="Normal 64 2 4 2 4 3" xfId="27648" xr:uid="{00000000-0005-0000-0000-0000006C0000}"/>
    <cellStyle name="Normal 64 2 4 2 5" xfId="7532" xr:uid="{00000000-0005-0000-0000-00006C1D0000}"/>
    <cellStyle name="Normal 64 2 4 2 5 3" xfId="22631" xr:uid="{00000000-0005-0000-0000-000067580000}"/>
    <cellStyle name="Normal 64 2 4 2 7" xfId="17618" xr:uid="{00000000-0005-0000-0000-0000D2440000}"/>
    <cellStyle name="Normal 64 2 4 3" xfId="3314" xr:uid="{00000000-0005-0000-0000-0000F20C0000}"/>
    <cellStyle name="Normal 64 2 4 3 2" xfId="13388" xr:uid="{00000000-0005-0000-0000-00004C340000}"/>
    <cellStyle name="Normal 64 2 4 3 2 3" xfId="28483" xr:uid="{00000000-0005-0000-0000-0000436F0000}"/>
    <cellStyle name="Normal 64 2 4 3 3" xfId="8368" xr:uid="{00000000-0005-0000-0000-0000B0200000}"/>
    <cellStyle name="Normal 64 2 4 3 3 3" xfId="23466" xr:uid="{00000000-0005-0000-0000-0000AA5B0000}"/>
    <cellStyle name="Normal 64 2 4 3 5" xfId="18453" xr:uid="{00000000-0005-0000-0000-000015480000}"/>
    <cellStyle name="Normal 64 2 4 4" xfId="5007" xr:uid="{00000000-0005-0000-0000-00008F130000}"/>
    <cellStyle name="Normal 64 2 4 4 2" xfId="15059" xr:uid="{00000000-0005-0000-0000-0000D33A0000}"/>
    <cellStyle name="Normal 64 2 4 4 2 3" xfId="30154" xr:uid="{00000000-0005-0000-0000-0000CA750000}"/>
    <cellStyle name="Normal 64 2 4 4 3" xfId="10039" xr:uid="{00000000-0005-0000-0000-000037270000}"/>
    <cellStyle name="Normal 64 2 4 4 3 3" xfId="25137" xr:uid="{00000000-0005-0000-0000-000031620000}"/>
    <cellStyle name="Normal 64 2 4 4 5" xfId="20124" xr:uid="{00000000-0005-0000-0000-00009C4E0000}"/>
    <cellStyle name="Normal 64 2 4 5" xfId="11717" xr:uid="{00000000-0005-0000-0000-0000C52D0000}"/>
    <cellStyle name="Normal 64 2 4 5 3" xfId="26812" xr:uid="{00000000-0005-0000-0000-0000BC680000}"/>
    <cellStyle name="Normal 64 2 4 6" xfId="6696" xr:uid="{00000000-0005-0000-0000-0000281A0000}"/>
    <cellStyle name="Normal 64 2 4 6 3" xfId="21795" xr:uid="{00000000-0005-0000-0000-000023550000}"/>
    <cellStyle name="Normal 64 2 4 8" xfId="16782" xr:uid="{00000000-0005-0000-0000-00008E410000}"/>
    <cellStyle name="Normal 64 2 5" xfId="2044" xr:uid="{00000000-0005-0000-0000-0000FC070000}"/>
    <cellStyle name="Normal 64 2 5 2" xfId="3733" xr:uid="{00000000-0005-0000-0000-0000950E0000}"/>
    <cellStyle name="Normal 64 2 5 2 2" xfId="13806" xr:uid="{00000000-0005-0000-0000-0000EE350000}"/>
    <cellStyle name="Normal 64 2 5 2 2 3" xfId="28901" xr:uid="{00000000-0005-0000-0000-0000E5700000}"/>
    <cellStyle name="Normal 64 2 5 2 3" xfId="8786" xr:uid="{00000000-0005-0000-0000-000052220000}"/>
    <cellStyle name="Normal 64 2 5 2 3 3" xfId="23884" xr:uid="{00000000-0005-0000-0000-00004C5D0000}"/>
    <cellStyle name="Normal 64 2 5 2 5" xfId="18871" xr:uid="{00000000-0005-0000-0000-0000B7490000}"/>
    <cellStyle name="Normal 64 2 5 3" xfId="5425" xr:uid="{00000000-0005-0000-0000-000031150000}"/>
    <cellStyle name="Normal 64 2 5 3 2" xfId="15477" xr:uid="{00000000-0005-0000-0000-0000753C0000}"/>
    <cellStyle name="Normal 64 2 5 3 2 3" xfId="30572" xr:uid="{00000000-0005-0000-0000-00006C770000}"/>
    <cellStyle name="Normal 64 2 5 3 3" xfId="10457" xr:uid="{00000000-0005-0000-0000-0000D9280000}"/>
    <cellStyle name="Normal 64 2 5 3 3 3" xfId="25555" xr:uid="{00000000-0005-0000-0000-0000D3630000}"/>
    <cellStyle name="Normal 64 2 5 3 5" xfId="20542" xr:uid="{00000000-0005-0000-0000-00003E500000}"/>
    <cellStyle name="Normal 64 2 5 4" xfId="12135" xr:uid="{00000000-0005-0000-0000-0000672F0000}"/>
    <cellStyle name="Normal 64 2 5 4 3" xfId="27230" xr:uid="{00000000-0005-0000-0000-00005E6A0000}"/>
    <cellStyle name="Normal 64 2 5 5" xfId="7114" xr:uid="{00000000-0005-0000-0000-0000CA1B0000}"/>
    <cellStyle name="Normal 64 2 5 5 3" xfId="22213" xr:uid="{00000000-0005-0000-0000-0000C5560000}"/>
    <cellStyle name="Normal 64 2 5 7" xfId="17200" xr:uid="{00000000-0005-0000-0000-000030430000}"/>
    <cellStyle name="Normal 64 2 6" xfId="2896" xr:uid="{00000000-0005-0000-0000-0000500B0000}"/>
    <cellStyle name="Normal 64 2 6 2" xfId="12970" xr:uid="{00000000-0005-0000-0000-0000AA320000}"/>
    <cellStyle name="Normal 64 2 6 2 3" xfId="28065" xr:uid="{00000000-0005-0000-0000-0000A16D0000}"/>
    <cellStyle name="Normal 64 2 6 3" xfId="7950" xr:uid="{00000000-0005-0000-0000-00000E1F0000}"/>
    <cellStyle name="Normal 64 2 6 3 3" xfId="23048" xr:uid="{00000000-0005-0000-0000-0000085A0000}"/>
    <cellStyle name="Normal 64 2 6 5" xfId="18035" xr:uid="{00000000-0005-0000-0000-000073460000}"/>
    <cellStyle name="Normal 64 2 7" xfId="4589" xr:uid="{00000000-0005-0000-0000-0000ED110000}"/>
    <cellStyle name="Normal 64 2 7 2" xfId="14641" xr:uid="{00000000-0005-0000-0000-000031390000}"/>
    <cellStyle name="Normal 64 2 7 2 3" xfId="29736" xr:uid="{00000000-0005-0000-0000-000028740000}"/>
    <cellStyle name="Normal 64 2 7 3" xfId="9621" xr:uid="{00000000-0005-0000-0000-000095250000}"/>
    <cellStyle name="Normal 64 2 7 3 3" xfId="24719" xr:uid="{00000000-0005-0000-0000-00008F600000}"/>
    <cellStyle name="Normal 64 2 7 5" xfId="19706" xr:uid="{00000000-0005-0000-0000-0000FA4C0000}"/>
    <cellStyle name="Normal 64 2 8" xfId="11299" xr:uid="{00000000-0005-0000-0000-0000232C0000}"/>
    <cellStyle name="Normal 64 2 8 3" xfId="26394" xr:uid="{00000000-0005-0000-0000-00001A670000}"/>
    <cellStyle name="Normal 64 2 9" xfId="6278" xr:uid="{00000000-0005-0000-0000-000086180000}"/>
    <cellStyle name="Normal 64 2 9 3" xfId="21377" xr:uid="{00000000-0005-0000-0000-000081530000}"/>
    <cellStyle name="Normal 64 3" xfId="1243" xr:uid="{00000000-0005-0000-0000-0000DB040000}"/>
    <cellStyle name="Normal 64 3 10" xfId="16416" xr:uid="{00000000-0005-0000-0000-000020400000}"/>
    <cellStyle name="Normal 64 3 2" xfId="1462" xr:uid="{00000000-0005-0000-0000-0000B6050000}"/>
    <cellStyle name="Normal 64 3 2 2" xfId="1883" xr:uid="{00000000-0005-0000-0000-00005B070000}"/>
    <cellStyle name="Normal 64 3 2 2 2" xfId="2722" xr:uid="{00000000-0005-0000-0000-0000A20A0000}"/>
    <cellStyle name="Normal 64 3 2 2 2 2" xfId="4411" xr:uid="{00000000-0005-0000-0000-00003B110000}"/>
    <cellStyle name="Normal 64 3 2 2 2 2 2" xfId="14484" xr:uid="{00000000-0005-0000-0000-000094380000}"/>
    <cellStyle name="Normal 64 3 2 2 2 2 2 3" xfId="29579" xr:uid="{00000000-0005-0000-0000-00008B730000}"/>
    <cellStyle name="Normal 64 3 2 2 2 2 3" xfId="9464" xr:uid="{00000000-0005-0000-0000-0000F8240000}"/>
    <cellStyle name="Normal 64 3 2 2 2 2 3 3" xfId="24562" xr:uid="{00000000-0005-0000-0000-0000F25F0000}"/>
    <cellStyle name="Normal 64 3 2 2 2 2 5" xfId="19549" xr:uid="{00000000-0005-0000-0000-00005D4C0000}"/>
    <cellStyle name="Normal 64 3 2 2 2 3" xfId="6103" xr:uid="{00000000-0005-0000-0000-0000D7170000}"/>
    <cellStyle name="Normal 64 3 2 2 2 3 2" xfId="16155" xr:uid="{00000000-0005-0000-0000-00001B3F0000}"/>
    <cellStyle name="Normal 64 3 2 2 2 3 2 3" xfId="31250" xr:uid="{00000000-0005-0000-0000-0000127A0000}"/>
    <cellStyle name="Normal 64 3 2 2 2 3 3" xfId="11135" xr:uid="{00000000-0005-0000-0000-00007F2B0000}"/>
    <cellStyle name="Normal 64 3 2 2 2 3 3 3" xfId="26233" xr:uid="{00000000-0005-0000-0000-000079660000}"/>
    <cellStyle name="Normal 64 3 2 2 2 3 5" xfId="21220" xr:uid="{00000000-0005-0000-0000-0000E4520000}"/>
    <cellStyle name="Normal 64 3 2 2 2 4" xfId="12813" xr:uid="{00000000-0005-0000-0000-00000D320000}"/>
    <cellStyle name="Normal 64 3 2 2 2 4 3" xfId="27908" xr:uid="{00000000-0005-0000-0000-0000046D0000}"/>
    <cellStyle name="Normal 64 3 2 2 2 5" xfId="7792" xr:uid="{00000000-0005-0000-0000-0000701E0000}"/>
    <cellStyle name="Normal 64 3 2 2 2 5 3" xfId="22891" xr:uid="{00000000-0005-0000-0000-00006B590000}"/>
    <cellStyle name="Normal 64 3 2 2 2 7" xfId="17878" xr:uid="{00000000-0005-0000-0000-0000D6450000}"/>
    <cellStyle name="Normal 64 3 2 2 3" xfId="3574" xr:uid="{00000000-0005-0000-0000-0000F60D0000}"/>
    <cellStyle name="Normal 64 3 2 2 3 2" xfId="13648" xr:uid="{00000000-0005-0000-0000-000050350000}"/>
    <cellStyle name="Normal 64 3 2 2 3 2 3" xfId="28743" xr:uid="{00000000-0005-0000-0000-000047700000}"/>
    <cellStyle name="Normal 64 3 2 2 3 3" xfId="8628" xr:uid="{00000000-0005-0000-0000-0000B4210000}"/>
    <cellStyle name="Normal 64 3 2 2 3 3 3" xfId="23726" xr:uid="{00000000-0005-0000-0000-0000AE5C0000}"/>
    <cellStyle name="Normal 64 3 2 2 3 5" xfId="18713" xr:uid="{00000000-0005-0000-0000-000019490000}"/>
    <cellStyle name="Normal 64 3 2 2 4" xfId="5267" xr:uid="{00000000-0005-0000-0000-000093140000}"/>
    <cellStyle name="Normal 64 3 2 2 4 2" xfId="15319" xr:uid="{00000000-0005-0000-0000-0000D73B0000}"/>
    <cellStyle name="Normal 64 3 2 2 4 2 3" xfId="30414" xr:uid="{00000000-0005-0000-0000-0000CE760000}"/>
    <cellStyle name="Normal 64 3 2 2 4 3" xfId="10299" xr:uid="{00000000-0005-0000-0000-00003B280000}"/>
    <cellStyle name="Normal 64 3 2 2 4 3 3" xfId="25397" xr:uid="{00000000-0005-0000-0000-000035630000}"/>
    <cellStyle name="Normal 64 3 2 2 4 5" xfId="20384" xr:uid="{00000000-0005-0000-0000-0000A04F0000}"/>
    <cellStyle name="Normal 64 3 2 2 5" xfId="11977" xr:uid="{00000000-0005-0000-0000-0000C92E0000}"/>
    <cellStyle name="Normal 64 3 2 2 5 3" xfId="27072" xr:uid="{00000000-0005-0000-0000-0000C0690000}"/>
    <cellStyle name="Normal 64 3 2 2 6" xfId="6956" xr:uid="{00000000-0005-0000-0000-00002C1B0000}"/>
    <cellStyle name="Normal 64 3 2 2 6 3" xfId="22055" xr:uid="{00000000-0005-0000-0000-000027560000}"/>
    <cellStyle name="Normal 64 3 2 2 8" xfId="17042" xr:uid="{00000000-0005-0000-0000-000092420000}"/>
    <cellStyle name="Normal 64 3 2 3" xfId="2304" xr:uid="{00000000-0005-0000-0000-000000090000}"/>
    <cellStyle name="Normal 64 3 2 3 2" xfId="3993" xr:uid="{00000000-0005-0000-0000-0000990F0000}"/>
    <cellStyle name="Normal 64 3 2 3 2 2" xfId="14066" xr:uid="{00000000-0005-0000-0000-0000F2360000}"/>
    <cellStyle name="Normal 64 3 2 3 2 2 3" xfId="29161" xr:uid="{00000000-0005-0000-0000-0000E9710000}"/>
    <cellStyle name="Normal 64 3 2 3 2 3" xfId="9046" xr:uid="{00000000-0005-0000-0000-000056230000}"/>
    <cellStyle name="Normal 64 3 2 3 2 3 3" xfId="24144" xr:uid="{00000000-0005-0000-0000-0000505E0000}"/>
    <cellStyle name="Normal 64 3 2 3 2 5" xfId="19131" xr:uid="{00000000-0005-0000-0000-0000BB4A0000}"/>
    <cellStyle name="Normal 64 3 2 3 3" xfId="5685" xr:uid="{00000000-0005-0000-0000-000035160000}"/>
    <cellStyle name="Normal 64 3 2 3 3 2" xfId="15737" xr:uid="{00000000-0005-0000-0000-0000793D0000}"/>
    <cellStyle name="Normal 64 3 2 3 3 2 3" xfId="30832" xr:uid="{00000000-0005-0000-0000-000070780000}"/>
    <cellStyle name="Normal 64 3 2 3 3 3" xfId="10717" xr:uid="{00000000-0005-0000-0000-0000DD290000}"/>
    <cellStyle name="Normal 64 3 2 3 3 3 3" xfId="25815" xr:uid="{00000000-0005-0000-0000-0000D7640000}"/>
    <cellStyle name="Normal 64 3 2 3 3 5" xfId="20802" xr:uid="{00000000-0005-0000-0000-000042510000}"/>
    <cellStyle name="Normal 64 3 2 3 4" xfId="12395" xr:uid="{00000000-0005-0000-0000-00006B300000}"/>
    <cellStyle name="Normal 64 3 2 3 4 3" xfId="27490" xr:uid="{00000000-0005-0000-0000-0000626B0000}"/>
    <cellStyle name="Normal 64 3 2 3 5" xfId="7374" xr:uid="{00000000-0005-0000-0000-0000CE1C0000}"/>
    <cellStyle name="Normal 64 3 2 3 5 3" xfId="22473" xr:uid="{00000000-0005-0000-0000-0000C9570000}"/>
    <cellStyle name="Normal 64 3 2 3 7" xfId="17460" xr:uid="{00000000-0005-0000-0000-000034440000}"/>
    <cellStyle name="Normal 64 3 2 4" xfId="3156" xr:uid="{00000000-0005-0000-0000-0000540C0000}"/>
    <cellStyle name="Normal 64 3 2 4 2" xfId="13230" xr:uid="{00000000-0005-0000-0000-0000AE330000}"/>
    <cellStyle name="Normal 64 3 2 4 2 3" xfId="28325" xr:uid="{00000000-0005-0000-0000-0000A56E0000}"/>
    <cellStyle name="Normal 64 3 2 4 3" xfId="8210" xr:uid="{00000000-0005-0000-0000-000012200000}"/>
    <cellStyle name="Normal 64 3 2 4 3 3" xfId="23308" xr:uid="{00000000-0005-0000-0000-00000C5B0000}"/>
    <cellStyle name="Normal 64 3 2 4 5" xfId="18295" xr:uid="{00000000-0005-0000-0000-000077470000}"/>
    <cellStyle name="Normal 64 3 2 5" xfId="4849" xr:uid="{00000000-0005-0000-0000-0000F1120000}"/>
    <cellStyle name="Normal 64 3 2 5 2" xfId="14901" xr:uid="{00000000-0005-0000-0000-0000353A0000}"/>
    <cellStyle name="Normal 64 3 2 5 2 3" xfId="29996" xr:uid="{00000000-0005-0000-0000-00002C750000}"/>
    <cellStyle name="Normal 64 3 2 5 3" xfId="9881" xr:uid="{00000000-0005-0000-0000-000099260000}"/>
    <cellStyle name="Normal 64 3 2 5 3 3" xfId="24979" xr:uid="{00000000-0005-0000-0000-000093610000}"/>
    <cellStyle name="Normal 64 3 2 5 5" xfId="19966" xr:uid="{00000000-0005-0000-0000-0000FE4D0000}"/>
    <cellStyle name="Normal 64 3 2 6" xfId="11559" xr:uid="{00000000-0005-0000-0000-0000272D0000}"/>
    <cellStyle name="Normal 64 3 2 6 3" xfId="26654" xr:uid="{00000000-0005-0000-0000-00001E680000}"/>
    <cellStyle name="Normal 64 3 2 7" xfId="6538" xr:uid="{00000000-0005-0000-0000-00008A190000}"/>
    <cellStyle name="Normal 64 3 2 7 3" xfId="21637" xr:uid="{00000000-0005-0000-0000-000085540000}"/>
    <cellStyle name="Normal 64 3 2 9" xfId="16624" xr:uid="{00000000-0005-0000-0000-0000F0400000}"/>
    <cellStyle name="Normal 64 3 3" xfId="1675" xr:uid="{00000000-0005-0000-0000-00008B060000}"/>
    <cellStyle name="Normal 64 3 3 2" xfId="2514" xr:uid="{00000000-0005-0000-0000-0000D2090000}"/>
    <cellStyle name="Normal 64 3 3 2 2" xfId="4203" xr:uid="{00000000-0005-0000-0000-00006B100000}"/>
    <cellStyle name="Normal 64 3 3 2 2 2" xfId="14276" xr:uid="{00000000-0005-0000-0000-0000C4370000}"/>
    <cellStyle name="Normal 64 3 3 2 2 2 3" xfId="29371" xr:uid="{00000000-0005-0000-0000-0000BB720000}"/>
    <cellStyle name="Normal 64 3 3 2 2 3" xfId="9256" xr:uid="{00000000-0005-0000-0000-000028240000}"/>
    <cellStyle name="Normal 64 3 3 2 2 3 3" xfId="24354" xr:uid="{00000000-0005-0000-0000-0000225F0000}"/>
    <cellStyle name="Normal 64 3 3 2 2 5" xfId="19341" xr:uid="{00000000-0005-0000-0000-00008D4B0000}"/>
    <cellStyle name="Normal 64 3 3 2 3" xfId="5895" xr:uid="{00000000-0005-0000-0000-000007170000}"/>
    <cellStyle name="Normal 64 3 3 2 3 2" xfId="15947" xr:uid="{00000000-0005-0000-0000-00004B3E0000}"/>
    <cellStyle name="Normal 64 3 3 2 3 2 3" xfId="31042" xr:uid="{00000000-0005-0000-0000-000042790000}"/>
    <cellStyle name="Normal 64 3 3 2 3 3" xfId="10927" xr:uid="{00000000-0005-0000-0000-0000AF2A0000}"/>
    <cellStyle name="Normal 64 3 3 2 3 3 3" xfId="26025" xr:uid="{00000000-0005-0000-0000-0000A9650000}"/>
    <cellStyle name="Normal 64 3 3 2 3 5" xfId="21012" xr:uid="{00000000-0005-0000-0000-000014520000}"/>
    <cellStyle name="Normal 64 3 3 2 4" xfId="12605" xr:uid="{00000000-0005-0000-0000-00003D310000}"/>
    <cellStyle name="Normal 64 3 3 2 4 3" xfId="27700" xr:uid="{00000000-0005-0000-0000-0000346C0000}"/>
    <cellStyle name="Normal 64 3 3 2 5" xfId="7584" xr:uid="{00000000-0005-0000-0000-0000A01D0000}"/>
    <cellStyle name="Normal 64 3 3 2 5 3" xfId="22683" xr:uid="{00000000-0005-0000-0000-00009B580000}"/>
    <cellStyle name="Normal 64 3 3 2 7" xfId="17670" xr:uid="{00000000-0005-0000-0000-000006450000}"/>
    <cellStyle name="Normal 64 3 3 3" xfId="3366" xr:uid="{00000000-0005-0000-0000-0000260D0000}"/>
    <cellStyle name="Normal 64 3 3 3 2" xfId="13440" xr:uid="{00000000-0005-0000-0000-000080340000}"/>
    <cellStyle name="Normal 64 3 3 3 2 3" xfId="28535" xr:uid="{00000000-0005-0000-0000-0000776F0000}"/>
    <cellStyle name="Normal 64 3 3 3 3" xfId="8420" xr:uid="{00000000-0005-0000-0000-0000E4200000}"/>
    <cellStyle name="Normal 64 3 3 3 3 3" xfId="23518" xr:uid="{00000000-0005-0000-0000-0000DE5B0000}"/>
    <cellStyle name="Normal 64 3 3 3 5" xfId="18505" xr:uid="{00000000-0005-0000-0000-000049480000}"/>
    <cellStyle name="Normal 64 3 3 4" xfId="5059" xr:uid="{00000000-0005-0000-0000-0000C3130000}"/>
    <cellStyle name="Normal 64 3 3 4 2" xfId="15111" xr:uid="{00000000-0005-0000-0000-0000073B0000}"/>
    <cellStyle name="Normal 64 3 3 4 2 3" xfId="30206" xr:uid="{00000000-0005-0000-0000-0000FE750000}"/>
    <cellStyle name="Normal 64 3 3 4 3" xfId="10091" xr:uid="{00000000-0005-0000-0000-00006B270000}"/>
    <cellStyle name="Normal 64 3 3 4 3 3" xfId="25189" xr:uid="{00000000-0005-0000-0000-000065620000}"/>
    <cellStyle name="Normal 64 3 3 4 5" xfId="20176" xr:uid="{00000000-0005-0000-0000-0000D04E0000}"/>
    <cellStyle name="Normal 64 3 3 5" xfId="11769" xr:uid="{00000000-0005-0000-0000-0000F92D0000}"/>
    <cellStyle name="Normal 64 3 3 5 3" xfId="26864" xr:uid="{00000000-0005-0000-0000-0000F0680000}"/>
    <cellStyle name="Normal 64 3 3 6" xfId="6748" xr:uid="{00000000-0005-0000-0000-00005C1A0000}"/>
    <cellStyle name="Normal 64 3 3 6 3" xfId="21847" xr:uid="{00000000-0005-0000-0000-000057550000}"/>
    <cellStyle name="Normal 64 3 3 8" xfId="16834" xr:uid="{00000000-0005-0000-0000-0000C2410000}"/>
    <cellStyle name="Normal 64 3 4" xfId="2096" xr:uid="{00000000-0005-0000-0000-000030080000}"/>
    <cellStyle name="Normal 64 3 4 2" xfId="3785" xr:uid="{00000000-0005-0000-0000-0000C90E0000}"/>
    <cellStyle name="Normal 64 3 4 2 2" xfId="13858" xr:uid="{00000000-0005-0000-0000-000022360000}"/>
    <cellStyle name="Normal 64 3 4 2 2 3" xfId="28953" xr:uid="{00000000-0005-0000-0000-000019710000}"/>
    <cellStyle name="Normal 64 3 4 2 3" xfId="8838" xr:uid="{00000000-0005-0000-0000-000086220000}"/>
    <cellStyle name="Normal 64 3 4 2 3 3" xfId="23936" xr:uid="{00000000-0005-0000-0000-0000805D0000}"/>
    <cellStyle name="Normal 64 3 4 2 5" xfId="18923" xr:uid="{00000000-0005-0000-0000-0000EB490000}"/>
    <cellStyle name="Normal 64 3 4 3" xfId="5477" xr:uid="{00000000-0005-0000-0000-000065150000}"/>
    <cellStyle name="Normal 64 3 4 3 2" xfId="15529" xr:uid="{00000000-0005-0000-0000-0000A93C0000}"/>
    <cellStyle name="Normal 64 3 4 3 2 3" xfId="30624" xr:uid="{00000000-0005-0000-0000-0000A0770000}"/>
    <cellStyle name="Normal 64 3 4 3 3" xfId="10509" xr:uid="{00000000-0005-0000-0000-00000D290000}"/>
    <cellStyle name="Normal 64 3 4 3 3 3" xfId="25607" xr:uid="{00000000-0005-0000-0000-000007640000}"/>
    <cellStyle name="Normal 64 3 4 3 5" xfId="20594" xr:uid="{00000000-0005-0000-0000-000072500000}"/>
    <cellStyle name="Normal 64 3 4 4" xfId="12187" xr:uid="{00000000-0005-0000-0000-00009B2F0000}"/>
    <cellStyle name="Normal 64 3 4 4 3" xfId="27282" xr:uid="{00000000-0005-0000-0000-0000926A0000}"/>
    <cellStyle name="Normal 64 3 4 5" xfId="7166" xr:uid="{00000000-0005-0000-0000-0000FE1B0000}"/>
    <cellStyle name="Normal 64 3 4 5 3" xfId="22265" xr:uid="{00000000-0005-0000-0000-0000F9560000}"/>
    <cellStyle name="Normal 64 3 4 7" xfId="17252" xr:uid="{00000000-0005-0000-0000-000064430000}"/>
    <cellStyle name="Normal 64 3 5" xfId="2948" xr:uid="{00000000-0005-0000-0000-0000840B0000}"/>
    <cellStyle name="Normal 64 3 5 2" xfId="13022" xr:uid="{00000000-0005-0000-0000-0000DE320000}"/>
    <cellStyle name="Normal 64 3 5 2 3" xfId="28117" xr:uid="{00000000-0005-0000-0000-0000D56D0000}"/>
    <cellStyle name="Normal 64 3 5 3" xfId="8002" xr:uid="{00000000-0005-0000-0000-0000421F0000}"/>
    <cellStyle name="Normal 64 3 5 3 3" xfId="23100" xr:uid="{00000000-0005-0000-0000-00003C5A0000}"/>
    <cellStyle name="Normal 64 3 5 5" xfId="18087" xr:uid="{00000000-0005-0000-0000-0000A7460000}"/>
    <cellStyle name="Normal 64 3 6" xfId="4641" xr:uid="{00000000-0005-0000-0000-000021120000}"/>
    <cellStyle name="Normal 64 3 6 2" xfId="14693" xr:uid="{00000000-0005-0000-0000-000065390000}"/>
    <cellStyle name="Normal 64 3 6 2 3" xfId="29788" xr:uid="{00000000-0005-0000-0000-00005C740000}"/>
    <cellStyle name="Normal 64 3 6 3" xfId="9673" xr:uid="{00000000-0005-0000-0000-0000C9250000}"/>
    <cellStyle name="Normal 64 3 6 3 3" xfId="24771" xr:uid="{00000000-0005-0000-0000-0000C3600000}"/>
    <cellStyle name="Normal 64 3 6 5" xfId="19758" xr:uid="{00000000-0005-0000-0000-00002E4D0000}"/>
    <cellStyle name="Normal 64 3 7" xfId="11351" xr:uid="{00000000-0005-0000-0000-0000572C0000}"/>
    <cellStyle name="Normal 64 3 7 3" xfId="26446" xr:uid="{00000000-0005-0000-0000-00004E670000}"/>
    <cellStyle name="Normal 64 3 8" xfId="6330" xr:uid="{00000000-0005-0000-0000-0000BA180000}"/>
    <cellStyle name="Normal 64 3 8 3" xfId="21429" xr:uid="{00000000-0005-0000-0000-0000B5530000}"/>
    <cellStyle name="Normal 64 4" xfId="1356" xr:uid="{00000000-0005-0000-0000-00004C050000}"/>
    <cellStyle name="Normal 64 4 2" xfId="1779" xr:uid="{00000000-0005-0000-0000-0000F3060000}"/>
    <cellStyle name="Normal 64 4 2 2" xfId="2618" xr:uid="{00000000-0005-0000-0000-00003A0A0000}"/>
    <cellStyle name="Normal 64 4 2 2 2" xfId="4307" xr:uid="{00000000-0005-0000-0000-0000D3100000}"/>
    <cellStyle name="Normal 64 4 2 2 2 2" xfId="14380" xr:uid="{00000000-0005-0000-0000-00002C380000}"/>
    <cellStyle name="Normal 64 4 2 2 2 2 3" xfId="29475" xr:uid="{00000000-0005-0000-0000-000023730000}"/>
    <cellStyle name="Normal 64 4 2 2 2 3" xfId="9360" xr:uid="{00000000-0005-0000-0000-000090240000}"/>
    <cellStyle name="Normal 64 4 2 2 2 3 3" xfId="24458" xr:uid="{00000000-0005-0000-0000-00008A5F0000}"/>
    <cellStyle name="Normal 64 4 2 2 2 5" xfId="19445" xr:uid="{00000000-0005-0000-0000-0000F54B0000}"/>
    <cellStyle name="Normal 64 4 2 2 3" xfId="5999" xr:uid="{00000000-0005-0000-0000-00006F170000}"/>
    <cellStyle name="Normal 64 4 2 2 3 2" xfId="16051" xr:uid="{00000000-0005-0000-0000-0000B33E0000}"/>
    <cellStyle name="Normal 64 4 2 2 3 2 3" xfId="31146" xr:uid="{00000000-0005-0000-0000-0000AA790000}"/>
    <cellStyle name="Normal 64 4 2 2 3 3" xfId="11031" xr:uid="{00000000-0005-0000-0000-0000172B0000}"/>
    <cellStyle name="Normal 64 4 2 2 3 3 3" xfId="26129" xr:uid="{00000000-0005-0000-0000-000011660000}"/>
    <cellStyle name="Normal 64 4 2 2 3 5" xfId="21116" xr:uid="{00000000-0005-0000-0000-00007C520000}"/>
    <cellStyle name="Normal 64 4 2 2 4" xfId="12709" xr:uid="{00000000-0005-0000-0000-0000A5310000}"/>
    <cellStyle name="Normal 64 4 2 2 4 3" xfId="27804" xr:uid="{00000000-0005-0000-0000-00009C6C0000}"/>
    <cellStyle name="Normal 64 4 2 2 5" xfId="7688" xr:uid="{00000000-0005-0000-0000-0000081E0000}"/>
    <cellStyle name="Normal 64 4 2 2 5 3" xfId="22787" xr:uid="{00000000-0005-0000-0000-000003590000}"/>
    <cellStyle name="Normal 64 4 2 2 7" xfId="17774" xr:uid="{00000000-0005-0000-0000-00006E450000}"/>
    <cellStyle name="Normal 64 4 2 3" xfId="3470" xr:uid="{00000000-0005-0000-0000-00008E0D0000}"/>
    <cellStyle name="Normal 64 4 2 3 2" xfId="13544" xr:uid="{00000000-0005-0000-0000-0000E8340000}"/>
    <cellStyle name="Normal 64 4 2 3 2 3" xfId="28639" xr:uid="{00000000-0005-0000-0000-0000DF6F0000}"/>
    <cellStyle name="Normal 64 4 2 3 3" xfId="8524" xr:uid="{00000000-0005-0000-0000-00004C210000}"/>
    <cellStyle name="Normal 64 4 2 3 3 3" xfId="23622" xr:uid="{00000000-0005-0000-0000-0000465C0000}"/>
    <cellStyle name="Normal 64 4 2 3 5" xfId="18609" xr:uid="{00000000-0005-0000-0000-0000B1480000}"/>
    <cellStyle name="Normal 64 4 2 4" xfId="5163" xr:uid="{00000000-0005-0000-0000-00002B140000}"/>
    <cellStyle name="Normal 64 4 2 4 2" xfId="15215" xr:uid="{00000000-0005-0000-0000-00006F3B0000}"/>
    <cellStyle name="Normal 64 4 2 4 2 3" xfId="30310" xr:uid="{00000000-0005-0000-0000-000066760000}"/>
    <cellStyle name="Normal 64 4 2 4 3" xfId="10195" xr:uid="{00000000-0005-0000-0000-0000D3270000}"/>
    <cellStyle name="Normal 64 4 2 4 3 3" xfId="25293" xr:uid="{00000000-0005-0000-0000-0000CD620000}"/>
    <cellStyle name="Normal 64 4 2 4 5" xfId="20280" xr:uid="{00000000-0005-0000-0000-0000384F0000}"/>
    <cellStyle name="Normal 64 4 2 5" xfId="11873" xr:uid="{00000000-0005-0000-0000-0000612E0000}"/>
    <cellStyle name="Normal 64 4 2 5 3" xfId="26968" xr:uid="{00000000-0005-0000-0000-000058690000}"/>
    <cellStyle name="Normal 64 4 2 6" xfId="6852" xr:uid="{00000000-0005-0000-0000-0000C41A0000}"/>
    <cellStyle name="Normal 64 4 2 6 3" xfId="21951" xr:uid="{00000000-0005-0000-0000-0000BF550000}"/>
    <cellStyle name="Normal 64 4 2 8" xfId="16938" xr:uid="{00000000-0005-0000-0000-00002A420000}"/>
    <cellStyle name="Normal 64 4 3" xfId="2200" xr:uid="{00000000-0005-0000-0000-000098080000}"/>
    <cellStyle name="Normal 64 4 3 2" xfId="3889" xr:uid="{00000000-0005-0000-0000-0000310F0000}"/>
    <cellStyle name="Normal 64 4 3 2 2" xfId="13962" xr:uid="{00000000-0005-0000-0000-00008A360000}"/>
    <cellStyle name="Normal 64 4 3 2 2 3" xfId="29057" xr:uid="{00000000-0005-0000-0000-000081710000}"/>
    <cellStyle name="Normal 64 4 3 2 3" xfId="8942" xr:uid="{00000000-0005-0000-0000-0000EE220000}"/>
    <cellStyle name="Normal 64 4 3 2 3 3" xfId="24040" xr:uid="{00000000-0005-0000-0000-0000E85D0000}"/>
    <cellStyle name="Normal 64 4 3 2 5" xfId="19027" xr:uid="{00000000-0005-0000-0000-0000534A0000}"/>
    <cellStyle name="Normal 64 4 3 3" xfId="5581" xr:uid="{00000000-0005-0000-0000-0000CD150000}"/>
    <cellStyle name="Normal 64 4 3 3 2" xfId="15633" xr:uid="{00000000-0005-0000-0000-0000113D0000}"/>
    <cellStyle name="Normal 64 4 3 3 2 3" xfId="30728" xr:uid="{00000000-0005-0000-0000-000008780000}"/>
    <cellStyle name="Normal 64 4 3 3 3" xfId="10613" xr:uid="{00000000-0005-0000-0000-000075290000}"/>
    <cellStyle name="Normal 64 4 3 3 3 3" xfId="25711" xr:uid="{00000000-0005-0000-0000-00006F640000}"/>
    <cellStyle name="Normal 64 4 3 3 5" xfId="20698" xr:uid="{00000000-0005-0000-0000-0000DA500000}"/>
    <cellStyle name="Normal 64 4 3 4" xfId="12291" xr:uid="{00000000-0005-0000-0000-000003300000}"/>
    <cellStyle name="Normal 64 4 3 4 3" xfId="27386" xr:uid="{00000000-0005-0000-0000-0000FA6A0000}"/>
    <cellStyle name="Normal 64 4 3 5" xfId="7270" xr:uid="{00000000-0005-0000-0000-0000661C0000}"/>
    <cellStyle name="Normal 64 4 3 5 3" xfId="22369" xr:uid="{00000000-0005-0000-0000-000061570000}"/>
    <cellStyle name="Normal 64 4 3 7" xfId="17356" xr:uid="{00000000-0005-0000-0000-0000CC430000}"/>
    <cellStyle name="Normal 64 4 4" xfId="3052" xr:uid="{00000000-0005-0000-0000-0000EC0B0000}"/>
    <cellStyle name="Normal 64 4 4 2" xfId="13126" xr:uid="{00000000-0005-0000-0000-000046330000}"/>
    <cellStyle name="Normal 64 4 4 2 3" xfId="28221" xr:uid="{00000000-0005-0000-0000-00003D6E0000}"/>
    <cellStyle name="Normal 64 4 4 3" xfId="8106" xr:uid="{00000000-0005-0000-0000-0000AA1F0000}"/>
    <cellStyle name="Normal 64 4 4 3 3" xfId="23204" xr:uid="{00000000-0005-0000-0000-0000A45A0000}"/>
    <cellStyle name="Normal 64 4 4 5" xfId="18191" xr:uid="{00000000-0005-0000-0000-00000F470000}"/>
    <cellStyle name="Normal 64 4 5" xfId="4745" xr:uid="{00000000-0005-0000-0000-000089120000}"/>
    <cellStyle name="Normal 64 4 5 2" xfId="14797" xr:uid="{00000000-0005-0000-0000-0000CD390000}"/>
    <cellStyle name="Normal 64 4 5 2 3" xfId="29892" xr:uid="{00000000-0005-0000-0000-0000C4740000}"/>
    <cellStyle name="Normal 64 4 5 3" xfId="9777" xr:uid="{00000000-0005-0000-0000-000031260000}"/>
    <cellStyle name="Normal 64 4 5 3 3" xfId="24875" xr:uid="{00000000-0005-0000-0000-00002B610000}"/>
    <cellStyle name="Normal 64 4 5 5" xfId="19862" xr:uid="{00000000-0005-0000-0000-0000964D0000}"/>
    <cellStyle name="Normal 64 4 6" xfId="11455" xr:uid="{00000000-0005-0000-0000-0000BF2C0000}"/>
    <cellStyle name="Normal 64 4 6 3" xfId="26550" xr:uid="{00000000-0005-0000-0000-0000B6670000}"/>
    <cellStyle name="Normal 64 4 7" xfId="6434" xr:uid="{00000000-0005-0000-0000-000022190000}"/>
    <cellStyle name="Normal 64 4 7 3" xfId="21533" xr:uid="{00000000-0005-0000-0000-00001D540000}"/>
    <cellStyle name="Normal 64 4 9" xfId="16520" xr:uid="{00000000-0005-0000-0000-000088400000}"/>
    <cellStyle name="Normal 64 5" xfId="1569" xr:uid="{00000000-0005-0000-0000-000021060000}"/>
    <cellStyle name="Normal 64 5 2" xfId="2410" xr:uid="{00000000-0005-0000-0000-00006A090000}"/>
    <cellStyle name="Normal 64 5 2 2" xfId="4099" xr:uid="{00000000-0005-0000-0000-000003100000}"/>
    <cellStyle name="Normal 64 5 2 2 2" xfId="14172" xr:uid="{00000000-0005-0000-0000-00005C370000}"/>
    <cellStyle name="Normal 64 5 2 2 2 3" xfId="29267" xr:uid="{00000000-0005-0000-0000-000053720000}"/>
    <cellStyle name="Normal 64 5 2 2 3" xfId="9152" xr:uid="{00000000-0005-0000-0000-0000C0230000}"/>
    <cellStyle name="Normal 64 5 2 2 3 3" xfId="24250" xr:uid="{00000000-0005-0000-0000-0000BA5E0000}"/>
    <cellStyle name="Normal 64 5 2 2 5" xfId="19237" xr:uid="{00000000-0005-0000-0000-0000254B0000}"/>
    <cellStyle name="Normal 64 5 2 3" xfId="5791" xr:uid="{00000000-0005-0000-0000-00009F160000}"/>
    <cellStyle name="Normal 64 5 2 3 2" xfId="15843" xr:uid="{00000000-0005-0000-0000-0000E33D0000}"/>
    <cellStyle name="Normal 64 5 2 3 2 3" xfId="30938" xr:uid="{00000000-0005-0000-0000-0000DA780000}"/>
    <cellStyle name="Normal 64 5 2 3 3" xfId="10823" xr:uid="{00000000-0005-0000-0000-0000472A0000}"/>
    <cellStyle name="Normal 64 5 2 3 3 3" xfId="25921" xr:uid="{00000000-0005-0000-0000-000041650000}"/>
    <cellStyle name="Normal 64 5 2 3 5" xfId="20908" xr:uid="{00000000-0005-0000-0000-0000AC510000}"/>
    <cellStyle name="Normal 64 5 2 4" xfId="12501" xr:uid="{00000000-0005-0000-0000-0000D5300000}"/>
    <cellStyle name="Normal 64 5 2 4 3" xfId="27596" xr:uid="{00000000-0005-0000-0000-0000CC6B0000}"/>
    <cellStyle name="Normal 64 5 2 5" xfId="7480" xr:uid="{00000000-0005-0000-0000-0000381D0000}"/>
    <cellStyle name="Normal 64 5 2 5 3" xfId="22579" xr:uid="{00000000-0005-0000-0000-000033580000}"/>
    <cellStyle name="Normal 64 5 2 7" xfId="17566" xr:uid="{00000000-0005-0000-0000-00009E440000}"/>
    <cellStyle name="Normal 64 5 3" xfId="3262" xr:uid="{00000000-0005-0000-0000-0000BE0C0000}"/>
    <cellStyle name="Normal 64 5 3 2" xfId="13336" xr:uid="{00000000-0005-0000-0000-000018340000}"/>
    <cellStyle name="Normal 64 5 3 2 3" xfId="28431" xr:uid="{00000000-0005-0000-0000-00000F6F0000}"/>
    <cellStyle name="Normal 64 5 3 3" xfId="8316" xr:uid="{00000000-0005-0000-0000-00007C200000}"/>
    <cellStyle name="Normal 64 5 3 3 3" xfId="23414" xr:uid="{00000000-0005-0000-0000-0000765B0000}"/>
    <cellStyle name="Normal 64 5 3 5" xfId="18401" xr:uid="{00000000-0005-0000-0000-0000E1470000}"/>
    <cellStyle name="Normal 64 5 4" xfId="4955" xr:uid="{00000000-0005-0000-0000-00005B130000}"/>
    <cellStyle name="Normal 64 5 4 2" xfId="15007" xr:uid="{00000000-0005-0000-0000-00009F3A0000}"/>
    <cellStyle name="Normal 64 5 4 2 3" xfId="30102" xr:uid="{00000000-0005-0000-0000-000096750000}"/>
    <cellStyle name="Normal 64 5 4 3" xfId="9987" xr:uid="{00000000-0005-0000-0000-000003270000}"/>
    <cellStyle name="Normal 64 5 4 3 3" xfId="25085" xr:uid="{00000000-0005-0000-0000-0000FD610000}"/>
    <cellStyle name="Normal 64 5 4 5" xfId="20072" xr:uid="{00000000-0005-0000-0000-0000684E0000}"/>
    <cellStyle name="Normal 64 5 5" xfId="11665" xr:uid="{00000000-0005-0000-0000-0000912D0000}"/>
    <cellStyle name="Normal 64 5 5 3" xfId="26760" xr:uid="{00000000-0005-0000-0000-000088680000}"/>
    <cellStyle name="Normal 64 5 6" xfId="6644" xr:uid="{00000000-0005-0000-0000-0000F4190000}"/>
    <cellStyle name="Normal 64 5 6 3" xfId="21743" xr:uid="{00000000-0005-0000-0000-0000EF540000}"/>
    <cellStyle name="Normal 64 5 8" xfId="16730" xr:uid="{00000000-0005-0000-0000-00005A410000}"/>
    <cellStyle name="Normal 64 6" xfId="1990" xr:uid="{00000000-0005-0000-0000-0000C6070000}"/>
    <cellStyle name="Normal 64 6 2" xfId="3681" xr:uid="{00000000-0005-0000-0000-0000610E0000}"/>
    <cellStyle name="Normal 64 6 2 2" xfId="13754" xr:uid="{00000000-0005-0000-0000-0000BA350000}"/>
    <cellStyle name="Normal 64 6 2 2 3" xfId="28849" xr:uid="{00000000-0005-0000-0000-0000B1700000}"/>
    <cellStyle name="Normal 64 6 2 3" xfId="8734" xr:uid="{00000000-0005-0000-0000-00001E220000}"/>
    <cellStyle name="Normal 64 6 2 3 3" xfId="23832" xr:uid="{00000000-0005-0000-0000-0000185D0000}"/>
    <cellStyle name="Normal 64 6 2 5" xfId="18819" xr:uid="{00000000-0005-0000-0000-000083490000}"/>
    <cellStyle name="Normal 64 6 3" xfId="5373" xr:uid="{00000000-0005-0000-0000-0000FD140000}"/>
    <cellStyle name="Normal 64 6 3 2" xfId="15425" xr:uid="{00000000-0005-0000-0000-0000413C0000}"/>
    <cellStyle name="Normal 64 6 3 2 3" xfId="30520" xr:uid="{00000000-0005-0000-0000-000038770000}"/>
    <cellStyle name="Normal 64 6 3 3" xfId="10405" xr:uid="{00000000-0005-0000-0000-0000A5280000}"/>
    <cellStyle name="Normal 64 6 3 3 3" xfId="25503" xr:uid="{00000000-0005-0000-0000-00009F630000}"/>
    <cellStyle name="Normal 64 6 3 5" xfId="20490" xr:uid="{00000000-0005-0000-0000-00000A500000}"/>
    <cellStyle name="Normal 64 6 4" xfId="12083" xr:uid="{00000000-0005-0000-0000-0000332F0000}"/>
    <cellStyle name="Normal 64 6 4 3" xfId="27178" xr:uid="{00000000-0005-0000-0000-00002A6A0000}"/>
    <cellStyle name="Normal 64 6 5" xfId="7062" xr:uid="{00000000-0005-0000-0000-0000961B0000}"/>
    <cellStyle name="Normal 64 6 5 3" xfId="22161" xr:uid="{00000000-0005-0000-0000-000091560000}"/>
    <cellStyle name="Normal 64 6 7" xfId="17148" xr:uid="{00000000-0005-0000-0000-0000FC420000}"/>
    <cellStyle name="Normal 64 7" xfId="2841" xr:uid="{00000000-0005-0000-0000-0000190B0000}"/>
    <cellStyle name="Normal 64 7 2" xfId="12918" xr:uid="{00000000-0005-0000-0000-000076320000}"/>
    <cellStyle name="Normal 64 7 2 3" xfId="28013" xr:uid="{00000000-0005-0000-0000-00006D6D0000}"/>
    <cellStyle name="Normal 64 7 3" xfId="7898" xr:uid="{00000000-0005-0000-0000-0000DA1E0000}"/>
    <cellStyle name="Normal 64 7 3 3" xfId="22996" xr:uid="{00000000-0005-0000-0000-0000D4590000}"/>
    <cellStyle name="Normal 64 7 5" xfId="17983" xr:uid="{00000000-0005-0000-0000-00003F460000}"/>
    <cellStyle name="Normal 64 8" xfId="4535" xr:uid="{00000000-0005-0000-0000-0000B7110000}"/>
    <cellStyle name="Normal 64 8 2" xfId="14589" xr:uid="{00000000-0005-0000-0000-0000FD380000}"/>
    <cellStyle name="Normal 64 8 2 3" xfId="29684" xr:uid="{00000000-0005-0000-0000-0000F4730000}"/>
    <cellStyle name="Normal 64 8 3" xfId="9569" xr:uid="{00000000-0005-0000-0000-000061250000}"/>
    <cellStyle name="Normal 64 8 3 3" xfId="24667" xr:uid="{00000000-0005-0000-0000-00005B600000}"/>
    <cellStyle name="Normal 64 8 5" xfId="19654" xr:uid="{00000000-0005-0000-0000-0000C64C0000}"/>
    <cellStyle name="Normal 64 9" xfId="11245" xr:uid="{00000000-0005-0000-0000-0000ED2B0000}"/>
    <cellStyle name="Normal 64 9 3" xfId="26342" xr:uid="{00000000-0005-0000-0000-0000E6660000}"/>
    <cellStyle name="Normal 642 2" xfId="31330" xr:uid="{00000000-0005-0000-0000-0000627A0000}"/>
    <cellStyle name="Normal 643" xfId="31335" xr:uid="{00000000-0005-0000-0000-0000677A0000}"/>
    <cellStyle name="Normal 643 2" xfId="31352" xr:uid="{00000000-0005-0000-0000-0000787A0000}"/>
    <cellStyle name="Normal 643 4" xfId="31337" xr:uid="{00000000-0005-0000-0000-0000697A0000}"/>
    <cellStyle name="Normal 65" xfId="884" xr:uid="{00000000-0005-0000-0000-000074030000}"/>
    <cellStyle name="Normal 65 10" xfId="6225" xr:uid="{00000000-0005-0000-0000-000051180000}"/>
    <cellStyle name="Normal 65 10 3" xfId="21326" xr:uid="{00000000-0005-0000-0000-00004E530000}"/>
    <cellStyle name="Normal 65 12" xfId="16311" xr:uid="{00000000-0005-0000-0000-0000B73F0000}"/>
    <cellStyle name="Normal 65 2" xfId="1190" xr:uid="{00000000-0005-0000-0000-0000A6040000}"/>
    <cellStyle name="Normal 65 2 11" xfId="16365" xr:uid="{00000000-0005-0000-0000-0000ED3F0000}"/>
    <cellStyle name="Normal 65 2 2" xfId="1298" xr:uid="{00000000-0005-0000-0000-000012050000}"/>
    <cellStyle name="Normal 65 2 2 10" xfId="16469" xr:uid="{00000000-0005-0000-0000-000055400000}"/>
    <cellStyle name="Normal 65 2 2 2" xfId="1515" xr:uid="{00000000-0005-0000-0000-0000EB050000}"/>
    <cellStyle name="Normal 65 2 2 2 2" xfId="1936" xr:uid="{00000000-0005-0000-0000-000090070000}"/>
    <cellStyle name="Normal 65 2 2 2 2 2" xfId="2775" xr:uid="{00000000-0005-0000-0000-0000D70A0000}"/>
    <cellStyle name="Normal 65 2 2 2 2 2 2" xfId="4464" xr:uid="{00000000-0005-0000-0000-000070110000}"/>
    <cellStyle name="Normal 65 2 2 2 2 2 2 2" xfId="14537" xr:uid="{00000000-0005-0000-0000-0000C9380000}"/>
    <cellStyle name="Normal 65 2 2 2 2 2 2 2 3" xfId="29632" xr:uid="{00000000-0005-0000-0000-0000C0730000}"/>
    <cellStyle name="Normal 65 2 2 2 2 2 2 3" xfId="9517" xr:uid="{00000000-0005-0000-0000-00002D250000}"/>
    <cellStyle name="Normal 65 2 2 2 2 2 2 3 3" xfId="24615" xr:uid="{00000000-0005-0000-0000-000027600000}"/>
    <cellStyle name="Normal 65 2 2 2 2 2 2 5" xfId="19602" xr:uid="{00000000-0005-0000-0000-0000924C0000}"/>
    <cellStyle name="Normal 65 2 2 2 2 2 3" xfId="6156" xr:uid="{00000000-0005-0000-0000-00000C180000}"/>
    <cellStyle name="Normal 65 2 2 2 2 2 3 2" xfId="16208" xr:uid="{00000000-0005-0000-0000-0000503F0000}"/>
    <cellStyle name="Normal 65 2 2 2 2 2 3 3" xfId="11188" xr:uid="{00000000-0005-0000-0000-0000B42B0000}"/>
    <cellStyle name="Normal 65 2 2 2 2 2 3 3 3" xfId="26286" xr:uid="{00000000-0005-0000-0000-0000AE660000}"/>
    <cellStyle name="Normal 65 2 2 2 2 2 3 5" xfId="21273" xr:uid="{00000000-0005-0000-0000-000019530000}"/>
    <cellStyle name="Normal 65 2 2 2 2 2 4" xfId="12866" xr:uid="{00000000-0005-0000-0000-000042320000}"/>
    <cellStyle name="Normal 65 2 2 2 2 2 4 3" xfId="27961" xr:uid="{00000000-0005-0000-0000-0000396D0000}"/>
    <cellStyle name="Normal 65 2 2 2 2 2 5" xfId="7845" xr:uid="{00000000-0005-0000-0000-0000A51E0000}"/>
    <cellStyle name="Normal 65 2 2 2 2 2 5 3" xfId="22944" xr:uid="{00000000-0005-0000-0000-0000A0590000}"/>
    <cellStyle name="Normal 65 2 2 2 2 2 7" xfId="17931" xr:uid="{00000000-0005-0000-0000-00000B460000}"/>
    <cellStyle name="Normal 65 2 2 2 2 3" xfId="3627" xr:uid="{00000000-0005-0000-0000-00002B0E0000}"/>
    <cellStyle name="Normal 65 2 2 2 2 3 2" xfId="13701" xr:uid="{00000000-0005-0000-0000-000085350000}"/>
    <cellStyle name="Normal 65 2 2 2 2 3 2 3" xfId="28796" xr:uid="{00000000-0005-0000-0000-00007C700000}"/>
    <cellStyle name="Normal 65 2 2 2 2 3 3" xfId="8681" xr:uid="{00000000-0005-0000-0000-0000E9210000}"/>
    <cellStyle name="Normal 65 2 2 2 2 3 3 3" xfId="23779" xr:uid="{00000000-0005-0000-0000-0000E35C0000}"/>
    <cellStyle name="Normal 65 2 2 2 2 3 5" xfId="18766" xr:uid="{00000000-0005-0000-0000-00004E490000}"/>
    <cellStyle name="Normal 65 2 2 2 2 4" xfId="5320" xr:uid="{00000000-0005-0000-0000-0000C8140000}"/>
    <cellStyle name="Normal 65 2 2 2 2 4 2" xfId="15372" xr:uid="{00000000-0005-0000-0000-00000C3C0000}"/>
    <cellStyle name="Normal 65 2 2 2 2 4 2 3" xfId="30467" xr:uid="{00000000-0005-0000-0000-000003770000}"/>
    <cellStyle name="Normal 65 2 2 2 2 4 3" xfId="10352" xr:uid="{00000000-0005-0000-0000-000070280000}"/>
    <cellStyle name="Normal 65 2 2 2 2 4 3 3" xfId="25450" xr:uid="{00000000-0005-0000-0000-00006A630000}"/>
    <cellStyle name="Normal 65 2 2 2 2 4 5" xfId="20437" xr:uid="{00000000-0005-0000-0000-0000D54F0000}"/>
    <cellStyle name="Normal 65 2 2 2 2 5" xfId="12030" xr:uid="{00000000-0005-0000-0000-0000FE2E0000}"/>
    <cellStyle name="Normal 65 2 2 2 2 5 3" xfId="27125" xr:uid="{00000000-0005-0000-0000-0000F5690000}"/>
    <cellStyle name="Normal 65 2 2 2 2 6" xfId="7009" xr:uid="{00000000-0005-0000-0000-0000611B0000}"/>
    <cellStyle name="Normal 65 2 2 2 2 6 3" xfId="22108" xr:uid="{00000000-0005-0000-0000-00005C560000}"/>
    <cellStyle name="Normal 65 2 2 2 2 8" xfId="17095" xr:uid="{00000000-0005-0000-0000-0000C7420000}"/>
    <cellStyle name="Normal 65 2 2 2 3" xfId="2357" xr:uid="{00000000-0005-0000-0000-000035090000}"/>
    <cellStyle name="Normal 65 2 2 2 3 2" xfId="4046" xr:uid="{00000000-0005-0000-0000-0000CE0F0000}"/>
    <cellStyle name="Normal 65 2 2 2 3 2 2" xfId="14119" xr:uid="{00000000-0005-0000-0000-000027370000}"/>
    <cellStyle name="Normal 65 2 2 2 3 2 2 3" xfId="29214" xr:uid="{00000000-0005-0000-0000-00001E720000}"/>
    <cellStyle name="Normal 65 2 2 2 3 2 3" xfId="9099" xr:uid="{00000000-0005-0000-0000-00008B230000}"/>
    <cellStyle name="Normal 65 2 2 2 3 2 3 3" xfId="24197" xr:uid="{00000000-0005-0000-0000-0000855E0000}"/>
    <cellStyle name="Normal 65 2 2 2 3 2 5" xfId="19184" xr:uid="{00000000-0005-0000-0000-0000F04A0000}"/>
    <cellStyle name="Normal 65 2 2 2 3 3" xfId="5738" xr:uid="{00000000-0005-0000-0000-00006A160000}"/>
    <cellStyle name="Normal 65 2 2 2 3 3 2" xfId="15790" xr:uid="{00000000-0005-0000-0000-0000AE3D0000}"/>
    <cellStyle name="Normal 65 2 2 2 3 3 2 3" xfId="30885" xr:uid="{00000000-0005-0000-0000-0000A5780000}"/>
    <cellStyle name="Normal 65 2 2 2 3 3 3" xfId="10770" xr:uid="{00000000-0005-0000-0000-0000122A0000}"/>
    <cellStyle name="Normal 65 2 2 2 3 3 3 3" xfId="25868" xr:uid="{00000000-0005-0000-0000-00000C650000}"/>
    <cellStyle name="Normal 65 2 2 2 3 3 5" xfId="20855" xr:uid="{00000000-0005-0000-0000-000077510000}"/>
    <cellStyle name="Normal 65 2 2 2 3 4" xfId="12448" xr:uid="{00000000-0005-0000-0000-0000A0300000}"/>
    <cellStyle name="Normal 65 2 2 2 3 4 3" xfId="27543" xr:uid="{00000000-0005-0000-0000-0000976B0000}"/>
    <cellStyle name="Normal 65 2 2 2 3 5" xfId="7427" xr:uid="{00000000-0005-0000-0000-0000031D0000}"/>
    <cellStyle name="Normal 65 2 2 2 3 5 3" xfId="22526" xr:uid="{00000000-0005-0000-0000-0000FE570000}"/>
    <cellStyle name="Normal 65 2 2 2 3 7" xfId="17513" xr:uid="{00000000-0005-0000-0000-000069440000}"/>
    <cellStyle name="Normal 65 2 2 2 4" xfId="3209" xr:uid="{00000000-0005-0000-0000-0000890C0000}"/>
    <cellStyle name="Normal 65 2 2 2 4 2" xfId="13283" xr:uid="{00000000-0005-0000-0000-0000E3330000}"/>
    <cellStyle name="Normal 65 2 2 2 4 2 3" xfId="28378" xr:uid="{00000000-0005-0000-0000-0000DA6E0000}"/>
    <cellStyle name="Normal 65 2 2 2 4 3" xfId="8263" xr:uid="{00000000-0005-0000-0000-000047200000}"/>
    <cellStyle name="Normal 65 2 2 2 4 3 3" xfId="23361" xr:uid="{00000000-0005-0000-0000-0000415B0000}"/>
    <cellStyle name="Normal 65 2 2 2 4 5" xfId="18348" xr:uid="{00000000-0005-0000-0000-0000AC470000}"/>
    <cellStyle name="Normal 65 2 2 2 5" xfId="4902" xr:uid="{00000000-0005-0000-0000-000026130000}"/>
    <cellStyle name="Normal 65 2 2 2 5 2" xfId="14954" xr:uid="{00000000-0005-0000-0000-00006A3A0000}"/>
    <cellStyle name="Normal 65 2 2 2 5 2 3" xfId="30049" xr:uid="{00000000-0005-0000-0000-000061750000}"/>
    <cellStyle name="Normal 65 2 2 2 5 3" xfId="9934" xr:uid="{00000000-0005-0000-0000-0000CE260000}"/>
    <cellStyle name="Normal 65 2 2 2 5 3 3" xfId="25032" xr:uid="{00000000-0005-0000-0000-0000C8610000}"/>
    <cellStyle name="Normal 65 2 2 2 5 5" xfId="20019" xr:uid="{00000000-0005-0000-0000-0000334E0000}"/>
    <cellStyle name="Normal 65 2 2 2 6" xfId="11612" xr:uid="{00000000-0005-0000-0000-00005C2D0000}"/>
    <cellStyle name="Normal 65 2 2 2 6 3" xfId="26707" xr:uid="{00000000-0005-0000-0000-000053680000}"/>
    <cellStyle name="Normal 65 2 2 2 7" xfId="6591" xr:uid="{00000000-0005-0000-0000-0000BF190000}"/>
    <cellStyle name="Normal 65 2 2 2 7 3" xfId="21690" xr:uid="{00000000-0005-0000-0000-0000BA540000}"/>
    <cellStyle name="Normal 65 2 2 2 9" xfId="16677" xr:uid="{00000000-0005-0000-0000-000025410000}"/>
    <cellStyle name="Normal 65 2 2 3" xfId="1728" xr:uid="{00000000-0005-0000-0000-0000C0060000}"/>
    <cellStyle name="Normal 65 2 2 3 2" xfId="2567" xr:uid="{00000000-0005-0000-0000-0000070A0000}"/>
    <cellStyle name="Normal 65 2 2 3 2 2" xfId="4256" xr:uid="{00000000-0005-0000-0000-0000A0100000}"/>
    <cellStyle name="Normal 65 2 2 3 2 2 2" xfId="14329" xr:uid="{00000000-0005-0000-0000-0000F9370000}"/>
    <cellStyle name="Normal 65 2 2 3 2 2 2 3" xfId="29424" xr:uid="{00000000-0005-0000-0000-0000F0720000}"/>
    <cellStyle name="Normal 65 2 2 3 2 2 3" xfId="9309" xr:uid="{00000000-0005-0000-0000-00005D240000}"/>
    <cellStyle name="Normal 65 2 2 3 2 2 3 3" xfId="24407" xr:uid="{00000000-0005-0000-0000-0000575F0000}"/>
    <cellStyle name="Normal 65 2 2 3 2 2 5" xfId="19394" xr:uid="{00000000-0005-0000-0000-0000C24B0000}"/>
    <cellStyle name="Normal 65 2 2 3 2 3" xfId="5948" xr:uid="{00000000-0005-0000-0000-00003C170000}"/>
    <cellStyle name="Normal 65 2 2 3 2 3 2" xfId="16000" xr:uid="{00000000-0005-0000-0000-0000803E0000}"/>
    <cellStyle name="Normal 65 2 2 3 2 3 2 3" xfId="31095" xr:uid="{00000000-0005-0000-0000-000077790000}"/>
    <cellStyle name="Normal 65 2 2 3 2 3 3" xfId="10980" xr:uid="{00000000-0005-0000-0000-0000E42A0000}"/>
    <cellStyle name="Normal 65 2 2 3 2 3 3 3" xfId="26078" xr:uid="{00000000-0005-0000-0000-0000DE650000}"/>
    <cellStyle name="Normal 65 2 2 3 2 3 5" xfId="21065" xr:uid="{00000000-0005-0000-0000-000049520000}"/>
    <cellStyle name="Normal 65 2 2 3 2 4" xfId="12658" xr:uid="{00000000-0005-0000-0000-000072310000}"/>
    <cellStyle name="Normal 65 2 2 3 2 4 3" xfId="27753" xr:uid="{00000000-0005-0000-0000-0000696C0000}"/>
    <cellStyle name="Normal 65 2 2 3 2 5" xfId="7637" xr:uid="{00000000-0005-0000-0000-0000D51D0000}"/>
    <cellStyle name="Normal 65 2 2 3 2 5 3" xfId="22736" xr:uid="{00000000-0005-0000-0000-0000D0580000}"/>
    <cellStyle name="Normal 65 2 2 3 2 7" xfId="17723" xr:uid="{00000000-0005-0000-0000-00003B450000}"/>
    <cellStyle name="Normal 65 2 2 3 3" xfId="3419" xr:uid="{00000000-0005-0000-0000-00005B0D0000}"/>
    <cellStyle name="Normal 65 2 2 3 3 2" xfId="13493" xr:uid="{00000000-0005-0000-0000-0000B5340000}"/>
    <cellStyle name="Normal 65 2 2 3 3 2 3" xfId="28588" xr:uid="{00000000-0005-0000-0000-0000AC6F0000}"/>
    <cellStyle name="Normal 65 2 2 3 3 3" xfId="8473" xr:uid="{00000000-0005-0000-0000-000019210000}"/>
    <cellStyle name="Normal 65 2 2 3 3 3 3" xfId="23571" xr:uid="{00000000-0005-0000-0000-0000135C0000}"/>
    <cellStyle name="Normal 65 2 2 3 3 5" xfId="18558" xr:uid="{00000000-0005-0000-0000-00007E480000}"/>
    <cellStyle name="Normal 65 2 2 3 4" xfId="5112" xr:uid="{00000000-0005-0000-0000-0000F8130000}"/>
    <cellStyle name="Normal 65 2 2 3 4 2" xfId="15164" xr:uid="{00000000-0005-0000-0000-00003C3B0000}"/>
    <cellStyle name="Normal 65 2 2 3 4 2 3" xfId="30259" xr:uid="{00000000-0005-0000-0000-000033760000}"/>
    <cellStyle name="Normal 65 2 2 3 4 3" xfId="10144" xr:uid="{00000000-0005-0000-0000-0000A0270000}"/>
    <cellStyle name="Normal 65 2 2 3 4 3 3" xfId="25242" xr:uid="{00000000-0005-0000-0000-00009A620000}"/>
    <cellStyle name="Normal 65 2 2 3 4 5" xfId="20229" xr:uid="{00000000-0005-0000-0000-0000054F0000}"/>
    <cellStyle name="Normal 65 2 2 3 5" xfId="11822" xr:uid="{00000000-0005-0000-0000-00002E2E0000}"/>
    <cellStyle name="Normal 65 2 2 3 5 3" xfId="26917" xr:uid="{00000000-0005-0000-0000-000025690000}"/>
    <cellStyle name="Normal 65 2 2 3 6" xfId="6801" xr:uid="{00000000-0005-0000-0000-0000911A0000}"/>
    <cellStyle name="Normal 65 2 2 3 6 3" xfId="21900" xr:uid="{00000000-0005-0000-0000-00008C550000}"/>
    <cellStyle name="Normal 65 2 2 3 8" xfId="16887" xr:uid="{00000000-0005-0000-0000-0000F7410000}"/>
    <cellStyle name="Normal 65 2 2 4" xfId="2149" xr:uid="{00000000-0005-0000-0000-000065080000}"/>
    <cellStyle name="Normal 65 2 2 4 2" xfId="3838" xr:uid="{00000000-0005-0000-0000-0000FE0E0000}"/>
    <cellStyle name="Normal 65 2 2 4 2 2" xfId="13911" xr:uid="{00000000-0005-0000-0000-000057360000}"/>
    <cellStyle name="Normal 65 2 2 4 2 2 3" xfId="29006" xr:uid="{00000000-0005-0000-0000-00004E710000}"/>
    <cellStyle name="Normal 65 2 2 4 2 3" xfId="8891" xr:uid="{00000000-0005-0000-0000-0000BB220000}"/>
    <cellStyle name="Normal 65 2 2 4 2 3 3" xfId="23989" xr:uid="{00000000-0005-0000-0000-0000B55D0000}"/>
    <cellStyle name="Normal 65 2 2 4 2 5" xfId="18976" xr:uid="{00000000-0005-0000-0000-0000204A0000}"/>
    <cellStyle name="Normal 65 2 2 4 3" xfId="5530" xr:uid="{00000000-0005-0000-0000-00009A150000}"/>
    <cellStyle name="Normal 65 2 2 4 3 2" xfId="15582" xr:uid="{00000000-0005-0000-0000-0000DE3C0000}"/>
    <cellStyle name="Normal 65 2 2 4 3 2 3" xfId="30677" xr:uid="{00000000-0005-0000-0000-0000D5770000}"/>
    <cellStyle name="Normal 65 2 2 4 3 3" xfId="10562" xr:uid="{00000000-0005-0000-0000-000042290000}"/>
    <cellStyle name="Normal 65 2 2 4 3 3 3" xfId="25660" xr:uid="{00000000-0005-0000-0000-00003C640000}"/>
    <cellStyle name="Normal 65 2 2 4 3 5" xfId="20647" xr:uid="{00000000-0005-0000-0000-0000A7500000}"/>
    <cellStyle name="Normal 65 2 2 4 4" xfId="12240" xr:uid="{00000000-0005-0000-0000-0000D02F0000}"/>
    <cellStyle name="Normal 65 2 2 4 4 3" xfId="27335" xr:uid="{00000000-0005-0000-0000-0000C76A0000}"/>
    <cellStyle name="Normal 65 2 2 4 5" xfId="7219" xr:uid="{00000000-0005-0000-0000-0000331C0000}"/>
    <cellStyle name="Normal 65 2 2 4 5 3" xfId="22318" xr:uid="{00000000-0005-0000-0000-00002E570000}"/>
    <cellStyle name="Normal 65 2 2 4 7" xfId="17305" xr:uid="{00000000-0005-0000-0000-000099430000}"/>
    <cellStyle name="Normal 65 2 2 5" xfId="3001" xr:uid="{00000000-0005-0000-0000-0000B90B0000}"/>
    <cellStyle name="Normal 65 2 2 5 2" xfId="13075" xr:uid="{00000000-0005-0000-0000-000013330000}"/>
    <cellStyle name="Normal 65 2 2 5 2 3" xfId="28170" xr:uid="{00000000-0005-0000-0000-00000A6E0000}"/>
    <cellStyle name="Normal 65 2 2 5 3" xfId="8055" xr:uid="{00000000-0005-0000-0000-0000771F0000}"/>
    <cellStyle name="Normal 65 2 2 5 3 3" xfId="23153" xr:uid="{00000000-0005-0000-0000-0000715A0000}"/>
    <cellStyle name="Normal 65 2 2 5 5" xfId="18140" xr:uid="{00000000-0005-0000-0000-0000DC460000}"/>
    <cellStyle name="Normal 65 2 2 6" xfId="4694" xr:uid="{00000000-0005-0000-0000-000056120000}"/>
    <cellStyle name="Normal 65 2 2 6 2" xfId="14746" xr:uid="{00000000-0005-0000-0000-00009A390000}"/>
    <cellStyle name="Normal 65 2 2 6 2 3" xfId="29841" xr:uid="{00000000-0005-0000-0000-000091740000}"/>
    <cellStyle name="Normal 65 2 2 6 3" xfId="9726" xr:uid="{00000000-0005-0000-0000-0000FE250000}"/>
    <cellStyle name="Normal 65 2 2 6 3 3" xfId="24824" xr:uid="{00000000-0005-0000-0000-0000F8600000}"/>
    <cellStyle name="Normal 65 2 2 6 5" xfId="19811" xr:uid="{00000000-0005-0000-0000-0000634D0000}"/>
    <cellStyle name="Normal 65 2 2 7" xfId="11404" xr:uid="{00000000-0005-0000-0000-00008C2C0000}"/>
    <cellStyle name="Normal 65 2 2 7 3" xfId="26499" xr:uid="{00000000-0005-0000-0000-000083670000}"/>
    <cellStyle name="Normal 65 2 2 8" xfId="6383" xr:uid="{00000000-0005-0000-0000-0000EF180000}"/>
    <cellStyle name="Normal 65 2 2 8 3" xfId="21482" xr:uid="{00000000-0005-0000-0000-0000EA530000}"/>
    <cellStyle name="Normal 65 2 3" xfId="1411" xr:uid="{00000000-0005-0000-0000-000083050000}"/>
    <cellStyle name="Normal 65 2 3 2" xfId="1832" xr:uid="{00000000-0005-0000-0000-000028070000}"/>
    <cellStyle name="Normal 65 2 3 2 2" xfId="2671" xr:uid="{00000000-0005-0000-0000-00006F0A0000}"/>
    <cellStyle name="Normal 65 2 3 2 2 2" xfId="4360" xr:uid="{00000000-0005-0000-0000-000008110000}"/>
    <cellStyle name="Normal 65 2 3 2 2 2 2" xfId="14433" xr:uid="{00000000-0005-0000-0000-000061380000}"/>
    <cellStyle name="Normal 65 2 3 2 2 2 2 3" xfId="29528" xr:uid="{00000000-0005-0000-0000-000058730000}"/>
    <cellStyle name="Normal 65 2 3 2 2 2 3" xfId="9413" xr:uid="{00000000-0005-0000-0000-0000C5240000}"/>
    <cellStyle name="Normal 65 2 3 2 2 2 3 3" xfId="24511" xr:uid="{00000000-0005-0000-0000-0000BF5F0000}"/>
    <cellStyle name="Normal 65 2 3 2 2 2 5" xfId="19498" xr:uid="{00000000-0005-0000-0000-00002A4C0000}"/>
    <cellStyle name="Normal 65 2 3 2 2 3" xfId="6052" xr:uid="{00000000-0005-0000-0000-0000A4170000}"/>
    <cellStyle name="Normal 65 2 3 2 2 3 2" xfId="16104" xr:uid="{00000000-0005-0000-0000-0000E83E0000}"/>
    <cellStyle name="Normal 65 2 3 2 2 3 2 3" xfId="31199" xr:uid="{00000000-0005-0000-0000-0000DF790000}"/>
    <cellStyle name="Normal 65 2 3 2 2 3 3" xfId="11084" xr:uid="{00000000-0005-0000-0000-00004C2B0000}"/>
    <cellStyle name="Normal 65 2 3 2 2 3 3 3" xfId="26182" xr:uid="{00000000-0005-0000-0000-000046660000}"/>
    <cellStyle name="Normal 65 2 3 2 2 3 5" xfId="21169" xr:uid="{00000000-0005-0000-0000-0000B1520000}"/>
    <cellStyle name="Normal 65 2 3 2 2 4" xfId="12762" xr:uid="{00000000-0005-0000-0000-0000DA310000}"/>
    <cellStyle name="Normal 65 2 3 2 2 4 3" xfId="27857" xr:uid="{00000000-0005-0000-0000-0000D16C0000}"/>
    <cellStyle name="Normal 65 2 3 2 2 5" xfId="7741" xr:uid="{00000000-0005-0000-0000-00003D1E0000}"/>
    <cellStyle name="Normal 65 2 3 2 2 5 3" xfId="22840" xr:uid="{00000000-0005-0000-0000-000038590000}"/>
    <cellStyle name="Normal 65 2 3 2 2 7" xfId="17827" xr:uid="{00000000-0005-0000-0000-0000A3450000}"/>
    <cellStyle name="Normal 65 2 3 2 3" xfId="3523" xr:uid="{00000000-0005-0000-0000-0000C30D0000}"/>
    <cellStyle name="Normal 65 2 3 2 3 2" xfId="13597" xr:uid="{00000000-0005-0000-0000-00001D350000}"/>
    <cellStyle name="Normal 65 2 3 2 3 2 3" xfId="28692" xr:uid="{00000000-0005-0000-0000-000014700000}"/>
    <cellStyle name="Normal 65 2 3 2 3 3" xfId="8577" xr:uid="{00000000-0005-0000-0000-000081210000}"/>
    <cellStyle name="Normal 65 2 3 2 3 3 3" xfId="23675" xr:uid="{00000000-0005-0000-0000-00007B5C0000}"/>
    <cellStyle name="Normal 65 2 3 2 3 5" xfId="18662" xr:uid="{00000000-0005-0000-0000-0000E6480000}"/>
    <cellStyle name="Normal 65 2 3 2 4" xfId="5216" xr:uid="{00000000-0005-0000-0000-000060140000}"/>
    <cellStyle name="Normal 65 2 3 2 4 2" xfId="15268" xr:uid="{00000000-0005-0000-0000-0000A43B0000}"/>
    <cellStyle name="Normal 65 2 3 2 4 2 3" xfId="30363" xr:uid="{00000000-0005-0000-0000-00009B760000}"/>
    <cellStyle name="Normal 65 2 3 2 4 3" xfId="10248" xr:uid="{00000000-0005-0000-0000-000008280000}"/>
    <cellStyle name="Normal 65 2 3 2 4 3 3" xfId="25346" xr:uid="{00000000-0005-0000-0000-000002630000}"/>
    <cellStyle name="Normal 65 2 3 2 4 5" xfId="20333" xr:uid="{00000000-0005-0000-0000-00006D4F0000}"/>
    <cellStyle name="Normal 65 2 3 2 5" xfId="11926" xr:uid="{00000000-0005-0000-0000-0000962E0000}"/>
    <cellStyle name="Normal 65 2 3 2 5 3" xfId="27021" xr:uid="{00000000-0005-0000-0000-00008D690000}"/>
    <cellStyle name="Normal 65 2 3 2 6" xfId="6905" xr:uid="{00000000-0005-0000-0000-0000F91A0000}"/>
    <cellStyle name="Normal 65 2 3 2 6 3" xfId="22004" xr:uid="{00000000-0005-0000-0000-0000F4550000}"/>
    <cellStyle name="Normal 65 2 3 2 8" xfId="16991" xr:uid="{00000000-0005-0000-0000-00005F420000}"/>
    <cellStyle name="Normal 65 2 3 3" xfId="2253" xr:uid="{00000000-0005-0000-0000-0000CD080000}"/>
    <cellStyle name="Normal 65 2 3 3 2" xfId="3942" xr:uid="{00000000-0005-0000-0000-0000660F0000}"/>
    <cellStyle name="Normal 65 2 3 3 2 2" xfId="14015" xr:uid="{00000000-0005-0000-0000-0000BF360000}"/>
    <cellStyle name="Normal 65 2 3 3 2 2 3" xfId="29110" xr:uid="{00000000-0005-0000-0000-0000B6710000}"/>
    <cellStyle name="Normal 65 2 3 3 2 3" xfId="8995" xr:uid="{00000000-0005-0000-0000-000023230000}"/>
    <cellStyle name="Normal 65 2 3 3 2 3 3" xfId="24093" xr:uid="{00000000-0005-0000-0000-00001D5E0000}"/>
    <cellStyle name="Normal 65 2 3 3 2 5" xfId="19080" xr:uid="{00000000-0005-0000-0000-0000884A0000}"/>
    <cellStyle name="Normal 65 2 3 3 3" xfId="5634" xr:uid="{00000000-0005-0000-0000-000002160000}"/>
    <cellStyle name="Normal 65 2 3 3 3 2" xfId="15686" xr:uid="{00000000-0005-0000-0000-0000463D0000}"/>
    <cellStyle name="Normal 65 2 3 3 3 2 3" xfId="30781" xr:uid="{00000000-0005-0000-0000-00003D780000}"/>
    <cellStyle name="Normal 65 2 3 3 3 3" xfId="10666" xr:uid="{00000000-0005-0000-0000-0000AA290000}"/>
    <cellStyle name="Normal 65 2 3 3 3 3 3" xfId="25764" xr:uid="{00000000-0005-0000-0000-0000A4640000}"/>
    <cellStyle name="Normal 65 2 3 3 3 5" xfId="20751" xr:uid="{00000000-0005-0000-0000-00000F510000}"/>
    <cellStyle name="Normal 65 2 3 3 4" xfId="12344" xr:uid="{00000000-0005-0000-0000-000038300000}"/>
    <cellStyle name="Normal 65 2 3 3 4 3" xfId="27439" xr:uid="{00000000-0005-0000-0000-00002F6B0000}"/>
    <cellStyle name="Normal 65 2 3 3 5" xfId="7323" xr:uid="{00000000-0005-0000-0000-00009B1C0000}"/>
    <cellStyle name="Normal 65 2 3 3 5 3" xfId="22422" xr:uid="{00000000-0005-0000-0000-000096570000}"/>
    <cellStyle name="Normal 65 2 3 3 7" xfId="17409" xr:uid="{00000000-0005-0000-0000-000001440000}"/>
    <cellStyle name="Normal 65 2 3 4" xfId="3105" xr:uid="{00000000-0005-0000-0000-0000210C0000}"/>
    <cellStyle name="Normal 65 2 3 4 2" xfId="13179" xr:uid="{00000000-0005-0000-0000-00007B330000}"/>
    <cellStyle name="Normal 65 2 3 4 2 3" xfId="28274" xr:uid="{00000000-0005-0000-0000-0000726E0000}"/>
    <cellStyle name="Normal 65 2 3 4 3" xfId="8159" xr:uid="{00000000-0005-0000-0000-0000DF1F0000}"/>
    <cellStyle name="Normal 65 2 3 4 3 3" xfId="23257" xr:uid="{00000000-0005-0000-0000-0000D95A0000}"/>
    <cellStyle name="Normal 65 2 3 4 5" xfId="18244" xr:uid="{00000000-0005-0000-0000-000044470000}"/>
    <cellStyle name="Normal 65 2 3 5" xfId="4798" xr:uid="{00000000-0005-0000-0000-0000BE120000}"/>
    <cellStyle name="Normal 65 2 3 5 2" xfId="14850" xr:uid="{00000000-0005-0000-0000-0000023A0000}"/>
    <cellStyle name="Normal 65 2 3 5 2 3" xfId="29945" xr:uid="{00000000-0005-0000-0000-0000F9740000}"/>
    <cellStyle name="Normal 65 2 3 5 3" xfId="9830" xr:uid="{00000000-0005-0000-0000-000066260000}"/>
    <cellStyle name="Normal 65 2 3 5 3 3" xfId="24928" xr:uid="{00000000-0005-0000-0000-000060610000}"/>
    <cellStyle name="Normal 65 2 3 5 5" xfId="19915" xr:uid="{00000000-0005-0000-0000-0000CB4D0000}"/>
    <cellStyle name="Normal 65 2 3 6" xfId="11508" xr:uid="{00000000-0005-0000-0000-0000F42C0000}"/>
    <cellStyle name="Normal 65 2 3 6 3" xfId="26603" xr:uid="{00000000-0005-0000-0000-0000EB670000}"/>
    <cellStyle name="Normal 65 2 3 7" xfId="6487" xr:uid="{00000000-0005-0000-0000-000057190000}"/>
    <cellStyle name="Normal 65 2 3 7 3" xfId="21586" xr:uid="{00000000-0005-0000-0000-000052540000}"/>
    <cellStyle name="Normal 65 2 3 9" xfId="16573" xr:uid="{00000000-0005-0000-0000-0000BD400000}"/>
    <cellStyle name="Normal 65 2 4" xfId="1624" xr:uid="{00000000-0005-0000-0000-000058060000}"/>
    <cellStyle name="Normal 65 2 4 2" xfId="2463" xr:uid="{00000000-0005-0000-0000-00009F090000}"/>
    <cellStyle name="Normal 65 2 4 2 2" xfId="4152" xr:uid="{00000000-0005-0000-0000-000038100000}"/>
    <cellStyle name="Normal 65 2 4 2 2 2" xfId="14225" xr:uid="{00000000-0005-0000-0000-000091370000}"/>
    <cellStyle name="Normal 65 2 4 2 2 2 3" xfId="29320" xr:uid="{00000000-0005-0000-0000-000088720000}"/>
    <cellStyle name="Normal 65 2 4 2 2 3" xfId="9205" xr:uid="{00000000-0005-0000-0000-0000F5230000}"/>
    <cellStyle name="Normal 65 2 4 2 2 3 3" xfId="24303" xr:uid="{00000000-0005-0000-0000-0000EF5E0000}"/>
    <cellStyle name="Normal 65 2 4 2 2 5" xfId="19290" xr:uid="{00000000-0005-0000-0000-00005A4B0000}"/>
    <cellStyle name="Normal 65 2 4 2 3" xfId="5844" xr:uid="{00000000-0005-0000-0000-0000D4160000}"/>
    <cellStyle name="Normal 65 2 4 2 3 2" xfId="15896" xr:uid="{00000000-0005-0000-0000-0000183E0000}"/>
    <cellStyle name="Normal 65 2 4 2 3 2 3" xfId="30991" xr:uid="{00000000-0005-0000-0000-00000F790000}"/>
    <cellStyle name="Normal 65 2 4 2 3 3" xfId="10876" xr:uid="{00000000-0005-0000-0000-00007C2A0000}"/>
    <cellStyle name="Normal 65 2 4 2 3 3 3" xfId="25974" xr:uid="{00000000-0005-0000-0000-000076650000}"/>
    <cellStyle name="Normal 65 2 4 2 3 5" xfId="20961" xr:uid="{00000000-0005-0000-0000-0000E1510000}"/>
    <cellStyle name="Normal 65 2 4 2 4" xfId="12554" xr:uid="{00000000-0005-0000-0000-00000A310000}"/>
    <cellStyle name="Normal 65 2 4 2 4 3" xfId="27649" xr:uid="{00000000-0005-0000-0000-0000016C0000}"/>
    <cellStyle name="Normal 65 2 4 2 5" xfId="7533" xr:uid="{00000000-0005-0000-0000-00006D1D0000}"/>
    <cellStyle name="Normal 65 2 4 2 5 3" xfId="22632" xr:uid="{00000000-0005-0000-0000-000068580000}"/>
    <cellStyle name="Normal 65 2 4 2 7" xfId="17619" xr:uid="{00000000-0005-0000-0000-0000D3440000}"/>
    <cellStyle name="Normal 65 2 4 3" xfId="3315" xr:uid="{00000000-0005-0000-0000-0000F30C0000}"/>
    <cellStyle name="Normal 65 2 4 3 2" xfId="13389" xr:uid="{00000000-0005-0000-0000-00004D340000}"/>
    <cellStyle name="Normal 65 2 4 3 2 3" xfId="28484" xr:uid="{00000000-0005-0000-0000-0000446F0000}"/>
    <cellStyle name="Normal 65 2 4 3 3" xfId="8369" xr:uid="{00000000-0005-0000-0000-0000B1200000}"/>
    <cellStyle name="Normal 65 2 4 3 3 3" xfId="23467" xr:uid="{00000000-0005-0000-0000-0000AB5B0000}"/>
    <cellStyle name="Normal 65 2 4 3 5" xfId="18454" xr:uid="{00000000-0005-0000-0000-000016480000}"/>
    <cellStyle name="Normal 65 2 4 4" xfId="5008" xr:uid="{00000000-0005-0000-0000-000090130000}"/>
    <cellStyle name="Normal 65 2 4 4 2" xfId="15060" xr:uid="{00000000-0005-0000-0000-0000D43A0000}"/>
    <cellStyle name="Normal 65 2 4 4 2 3" xfId="30155" xr:uid="{00000000-0005-0000-0000-0000CB750000}"/>
    <cellStyle name="Normal 65 2 4 4 3" xfId="10040" xr:uid="{00000000-0005-0000-0000-000038270000}"/>
    <cellStyle name="Normal 65 2 4 4 3 3" xfId="25138" xr:uid="{00000000-0005-0000-0000-000032620000}"/>
    <cellStyle name="Normal 65 2 4 4 5" xfId="20125" xr:uid="{00000000-0005-0000-0000-00009D4E0000}"/>
    <cellStyle name="Normal 65 2 4 5" xfId="11718" xr:uid="{00000000-0005-0000-0000-0000C62D0000}"/>
    <cellStyle name="Normal 65 2 4 5 3" xfId="26813" xr:uid="{00000000-0005-0000-0000-0000BD680000}"/>
    <cellStyle name="Normal 65 2 4 6" xfId="6697" xr:uid="{00000000-0005-0000-0000-0000291A0000}"/>
    <cellStyle name="Normal 65 2 4 6 3" xfId="21796" xr:uid="{00000000-0005-0000-0000-000024550000}"/>
    <cellStyle name="Normal 65 2 4 8" xfId="16783" xr:uid="{00000000-0005-0000-0000-00008F410000}"/>
    <cellStyle name="Normal 65 2 5" xfId="2045" xr:uid="{00000000-0005-0000-0000-0000FD070000}"/>
    <cellStyle name="Normal 65 2 5 2" xfId="3734" xr:uid="{00000000-0005-0000-0000-0000960E0000}"/>
    <cellStyle name="Normal 65 2 5 2 2" xfId="13807" xr:uid="{00000000-0005-0000-0000-0000EF350000}"/>
    <cellStyle name="Normal 65 2 5 2 2 3" xfId="28902" xr:uid="{00000000-0005-0000-0000-0000E6700000}"/>
    <cellStyle name="Normal 65 2 5 2 3" xfId="8787" xr:uid="{00000000-0005-0000-0000-000053220000}"/>
    <cellStyle name="Normal 65 2 5 2 3 3" xfId="23885" xr:uid="{00000000-0005-0000-0000-00004D5D0000}"/>
    <cellStyle name="Normal 65 2 5 2 5" xfId="18872" xr:uid="{00000000-0005-0000-0000-0000B8490000}"/>
    <cellStyle name="Normal 65 2 5 3" xfId="5426" xr:uid="{00000000-0005-0000-0000-000032150000}"/>
    <cellStyle name="Normal 65 2 5 3 2" xfId="15478" xr:uid="{00000000-0005-0000-0000-0000763C0000}"/>
    <cellStyle name="Normal 65 2 5 3 2 3" xfId="30573" xr:uid="{00000000-0005-0000-0000-00006D770000}"/>
    <cellStyle name="Normal 65 2 5 3 3" xfId="10458" xr:uid="{00000000-0005-0000-0000-0000DA280000}"/>
    <cellStyle name="Normal 65 2 5 3 3 3" xfId="25556" xr:uid="{00000000-0005-0000-0000-0000D4630000}"/>
    <cellStyle name="Normal 65 2 5 3 5" xfId="20543" xr:uid="{00000000-0005-0000-0000-00003F500000}"/>
    <cellStyle name="Normal 65 2 5 4" xfId="12136" xr:uid="{00000000-0005-0000-0000-0000682F0000}"/>
    <cellStyle name="Normal 65 2 5 4 3" xfId="27231" xr:uid="{00000000-0005-0000-0000-00005F6A0000}"/>
    <cellStyle name="Normal 65 2 5 5" xfId="7115" xr:uid="{00000000-0005-0000-0000-0000CB1B0000}"/>
    <cellStyle name="Normal 65 2 5 5 3" xfId="22214" xr:uid="{00000000-0005-0000-0000-0000C6560000}"/>
    <cellStyle name="Normal 65 2 5 7" xfId="17201" xr:uid="{00000000-0005-0000-0000-000031430000}"/>
    <cellStyle name="Normal 65 2 6" xfId="2897" xr:uid="{00000000-0005-0000-0000-0000510B0000}"/>
    <cellStyle name="Normal 65 2 6 2" xfId="12971" xr:uid="{00000000-0005-0000-0000-0000AB320000}"/>
    <cellStyle name="Normal 65 2 6 2 3" xfId="28066" xr:uid="{00000000-0005-0000-0000-0000A26D0000}"/>
    <cellStyle name="Normal 65 2 6 3" xfId="7951" xr:uid="{00000000-0005-0000-0000-00000F1F0000}"/>
    <cellStyle name="Normal 65 2 6 3 3" xfId="23049" xr:uid="{00000000-0005-0000-0000-0000095A0000}"/>
    <cellStyle name="Normal 65 2 6 5" xfId="18036" xr:uid="{00000000-0005-0000-0000-000074460000}"/>
    <cellStyle name="Normal 65 2 7" xfId="4590" xr:uid="{00000000-0005-0000-0000-0000EE110000}"/>
    <cellStyle name="Normal 65 2 7 2" xfId="14642" xr:uid="{00000000-0005-0000-0000-000032390000}"/>
    <cellStyle name="Normal 65 2 7 2 3" xfId="29737" xr:uid="{00000000-0005-0000-0000-000029740000}"/>
    <cellStyle name="Normal 65 2 7 3" xfId="9622" xr:uid="{00000000-0005-0000-0000-000096250000}"/>
    <cellStyle name="Normal 65 2 7 3 3" xfId="24720" xr:uid="{00000000-0005-0000-0000-000090600000}"/>
    <cellStyle name="Normal 65 2 7 5" xfId="19707" xr:uid="{00000000-0005-0000-0000-0000FB4C0000}"/>
    <cellStyle name="Normal 65 2 8" xfId="11300" xr:uid="{00000000-0005-0000-0000-0000242C0000}"/>
    <cellStyle name="Normal 65 2 8 3" xfId="26395" xr:uid="{00000000-0005-0000-0000-00001B670000}"/>
    <cellStyle name="Normal 65 2 9" xfId="6279" xr:uid="{00000000-0005-0000-0000-000087180000}"/>
    <cellStyle name="Normal 65 2 9 3" xfId="21378" xr:uid="{00000000-0005-0000-0000-000082530000}"/>
    <cellStyle name="Normal 65 3" xfId="1244" xr:uid="{00000000-0005-0000-0000-0000DC040000}"/>
    <cellStyle name="Normal 65 3 10" xfId="16417" xr:uid="{00000000-0005-0000-0000-000021400000}"/>
    <cellStyle name="Normal 65 3 2" xfId="1463" xr:uid="{00000000-0005-0000-0000-0000B7050000}"/>
    <cellStyle name="Normal 65 3 2 2" xfId="1884" xr:uid="{00000000-0005-0000-0000-00005C070000}"/>
    <cellStyle name="Normal 65 3 2 2 2" xfId="2723" xr:uid="{00000000-0005-0000-0000-0000A30A0000}"/>
    <cellStyle name="Normal 65 3 2 2 2 2" xfId="4412" xr:uid="{00000000-0005-0000-0000-00003C110000}"/>
    <cellStyle name="Normal 65 3 2 2 2 2 2" xfId="14485" xr:uid="{00000000-0005-0000-0000-000095380000}"/>
    <cellStyle name="Normal 65 3 2 2 2 2 2 3" xfId="29580" xr:uid="{00000000-0005-0000-0000-00008C730000}"/>
    <cellStyle name="Normal 65 3 2 2 2 2 3" xfId="9465" xr:uid="{00000000-0005-0000-0000-0000F9240000}"/>
    <cellStyle name="Normal 65 3 2 2 2 2 3 3" xfId="24563" xr:uid="{00000000-0005-0000-0000-0000F35F0000}"/>
    <cellStyle name="Normal 65 3 2 2 2 2 5" xfId="19550" xr:uid="{00000000-0005-0000-0000-00005E4C0000}"/>
    <cellStyle name="Normal 65 3 2 2 2 3" xfId="6104" xr:uid="{00000000-0005-0000-0000-0000D8170000}"/>
    <cellStyle name="Normal 65 3 2 2 2 3 2" xfId="16156" xr:uid="{00000000-0005-0000-0000-00001C3F0000}"/>
    <cellStyle name="Normal 65 3 2 2 2 3 2 3" xfId="31251" xr:uid="{00000000-0005-0000-0000-0000137A0000}"/>
    <cellStyle name="Normal 65 3 2 2 2 3 3" xfId="11136" xr:uid="{00000000-0005-0000-0000-0000802B0000}"/>
    <cellStyle name="Normal 65 3 2 2 2 3 3 3" xfId="26234" xr:uid="{00000000-0005-0000-0000-00007A660000}"/>
    <cellStyle name="Normal 65 3 2 2 2 3 5" xfId="21221" xr:uid="{00000000-0005-0000-0000-0000E5520000}"/>
    <cellStyle name="Normal 65 3 2 2 2 4" xfId="12814" xr:uid="{00000000-0005-0000-0000-00000E320000}"/>
    <cellStyle name="Normal 65 3 2 2 2 4 3" xfId="27909" xr:uid="{00000000-0005-0000-0000-0000056D0000}"/>
    <cellStyle name="Normal 65 3 2 2 2 5" xfId="7793" xr:uid="{00000000-0005-0000-0000-0000711E0000}"/>
    <cellStyle name="Normal 65 3 2 2 2 5 3" xfId="22892" xr:uid="{00000000-0005-0000-0000-00006C590000}"/>
    <cellStyle name="Normal 65 3 2 2 2 7" xfId="17879" xr:uid="{00000000-0005-0000-0000-0000D7450000}"/>
    <cellStyle name="Normal 65 3 2 2 3" xfId="3575" xr:uid="{00000000-0005-0000-0000-0000F70D0000}"/>
    <cellStyle name="Normal 65 3 2 2 3 2" xfId="13649" xr:uid="{00000000-0005-0000-0000-000051350000}"/>
    <cellStyle name="Normal 65 3 2 2 3 2 3" xfId="28744" xr:uid="{00000000-0005-0000-0000-000048700000}"/>
    <cellStyle name="Normal 65 3 2 2 3 3" xfId="8629" xr:uid="{00000000-0005-0000-0000-0000B5210000}"/>
    <cellStyle name="Normal 65 3 2 2 3 3 3" xfId="23727" xr:uid="{00000000-0005-0000-0000-0000AF5C0000}"/>
    <cellStyle name="Normal 65 3 2 2 3 5" xfId="18714" xr:uid="{00000000-0005-0000-0000-00001A490000}"/>
    <cellStyle name="Normal 65 3 2 2 4" xfId="5268" xr:uid="{00000000-0005-0000-0000-000094140000}"/>
    <cellStyle name="Normal 65 3 2 2 4 2" xfId="15320" xr:uid="{00000000-0005-0000-0000-0000D83B0000}"/>
    <cellStyle name="Normal 65 3 2 2 4 2 3" xfId="30415" xr:uid="{00000000-0005-0000-0000-0000CF760000}"/>
    <cellStyle name="Normal 65 3 2 2 4 3" xfId="10300" xr:uid="{00000000-0005-0000-0000-00003C280000}"/>
    <cellStyle name="Normal 65 3 2 2 4 3 3" xfId="25398" xr:uid="{00000000-0005-0000-0000-000036630000}"/>
    <cellStyle name="Normal 65 3 2 2 4 5" xfId="20385" xr:uid="{00000000-0005-0000-0000-0000A14F0000}"/>
    <cellStyle name="Normal 65 3 2 2 5" xfId="11978" xr:uid="{00000000-0005-0000-0000-0000CA2E0000}"/>
    <cellStyle name="Normal 65 3 2 2 5 3" xfId="27073" xr:uid="{00000000-0005-0000-0000-0000C1690000}"/>
    <cellStyle name="Normal 65 3 2 2 6" xfId="6957" xr:uid="{00000000-0005-0000-0000-00002D1B0000}"/>
    <cellStyle name="Normal 65 3 2 2 6 3" xfId="22056" xr:uid="{00000000-0005-0000-0000-000028560000}"/>
    <cellStyle name="Normal 65 3 2 2 8" xfId="17043" xr:uid="{00000000-0005-0000-0000-000093420000}"/>
    <cellStyle name="Normal 65 3 2 3" xfId="2305" xr:uid="{00000000-0005-0000-0000-000001090000}"/>
    <cellStyle name="Normal 65 3 2 3 2" xfId="3994" xr:uid="{00000000-0005-0000-0000-00009A0F0000}"/>
    <cellStyle name="Normal 65 3 2 3 2 2" xfId="14067" xr:uid="{00000000-0005-0000-0000-0000F3360000}"/>
    <cellStyle name="Normal 65 3 2 3 2 2 3" xfId="29162" xr:uid="{00000000-0005-0000-0000-0000EA710000}"/>
    <cellStyle name="Normal 65 3 2 3 2 3" xfId="9047" xr:uid="{00000000-0005-0000-0000-000057230000}"/>
    <cellStyle name="Normal 65 3 2 3 2 3 3" xfId="24145" xr:uid="{00000000-0005-0000-0000-0000515E0000}"/>
    <cellStyle name="Normal 65 3 2 3 2 5" xfId="19132" xr:uid="{00000000-0005-0000-0000-0000BC4A0000}"/>
    <cellStyle name="Normal 65 3 2 3 3" xfId="5686" xr:uid="{00000000-0005-0000-0000-000036160000}"/>
    <cellStyle name="Normal 65 3 2 3 3 2" xfId="15738" xr:uid="{00000000-0005-0000-0000-00007A3D0000}"/>
    <cellStyle name="Normal 65 3 2 3 3 2 3" xfId="30833" xr:uid="{00000000-0005-0000-0000-000071780000}"/>
    <cellStyle name="Normal 65 3 2 3 3 3" xfId="10718" xr:uid="{00000000-0005-0000-0000-0000DE290000}"/>
    <cellStyle name="Normal 65 3 2 3 3 3 3" xfId="25816" xr:uid="{00000000-0005-0000-0000-0000D8640000}"/>
    <cellStyle name="Normal 65 3 2 3 3 5" xfId="20803" xr:uid="{00000000-0005-0000-0000-000043510000}"/>
    <cellStyle name="Normal 65 3 2 3 4" xfId="12396" xr:uid="{00000000-0005-0000-0000-00006C300000}"/>
    <cellStyle name="Normal 65 3 2 3 4 3" xfId="27491" xr:uid="{00000000-0005-0000-0000-0000636B0000}"/>
    <cellStyle name="Normal 65 3 2 3 5" xfId="7375" xr:uid="{00000000-0005-0000-0000-0000CF1C0000}"/>
    <cellStyle name="Normal 65 3 2 3 5 3" xfId="22474" xr:uid="{00000000-0005-0000-0000-0000CA570000}"/>
    <cellStyle name="Normal 65 3 2 3 7" xfId="17461" xr:uid="{00000000-0005-0000-0000-000035440000}"/>
    <cellStyle name="Normal 65 3 2 4" xfId="3157" xr:uid="{00000000-0005-0000-0000-0000550C0000}"/>
    <cellStyle name="Normal 65 3 2 4 2" xfId="13231" xr:uid="{00000000-0005-0000-0000-0000AF330000}"/>
    <cellStyle name="Normal 65 3 2 4 2 3" xfId="28326" xr:uid="{00000000-0005-0000-0000-0000A66E0000}"/>
    <cellStyle name="Normal 65 3 2 4 3" xfId="8211" xr:uid="{00000000-0005-0000-0000-000013200000}"/>
    <cellStyle name="Normal 65 3 2 4 3 3" xfId="23309" xr:uid="{00000000-0005-0000-0000-00000D5B0000}"/>
    <cellStyle name="Normal 65 3 2 4 5" xfId="18296" xr:uid="{00000000-0005-0000-0000-000078470000}"/>
    <cellStyle name="Normal 65 3 2 5" xfId="4850" xr:uid="{00000000-0005-0000-0000-0000F2120000}"/>
    <cellStyle name="Normal 65 3 2 5 2" xfId="14902" xr:uid="{00000000-0005-0000-0000-0000363A0000}"/>
    <cellStyle name="Normal 65 3 2 5 2 3" xfId="29997" xr:uid="{00000000-0005-0000-0000-00002D750000}"/>
    <cellStyle name="Normal 65 3 2 5 3" xfId="9882" xr:uid="{00000000-0005-0000-0000-00009A260000}"/>
    <cellStyle name="Normal 65 3 2 5 3 3" xfId="24980" xr:uid="{00000000-0005-0000-0000-000094610000}"/>
    <cellStyle name="Normal 65 3 2 5 5" xfId="19967" xr:uid="{00000000-0005-0000-0000-0000FF4D0000}"/>
    <cellStyle name="Normal 65 3 2 6" xfId="11560" xr:uid="{00000000-0005-0000-0000-0000282D0000}"/>
    <cellStyle name="Normal 65 3 2 6 3" xfId="26655" xr:uid="{00000000-0005-0000-0000-00001F680000}"/>
    <cellStyle name="Normal 65 3 2 7" xfId="6539" xr:uid="{00000000-0005-0000-0000-00008B190000}"/>
    <cellStyle name="Normal 65 3 2 7 3" xfId="21638" xr:uid="{00000000-0005-0000-0000-000086540000}"/>
    <cellStyle name="Normal 65 3 2 9" xfId="16625" xr:uid="{00000000-0005-0000-0000-0000F1400000}"/>
    <cellStyle name="Normal 65 3 3" xfId="1676" xr:uid="{00000000-0005-0000-0000-00008C060000}"/>
    <cellStyle name="Normal 65 3 3 2" xfId="2515" xr:uid="{00000000-0005-0000-0000-0000D3090000}"/>
    <cellStyle name="Normal 65 3 3 2 2" xfId="4204" xr:uid="{00000000-0005-0000-0000-00006C100000}"/>
    <cellStyle name="Normal 65 3 3 2 2 2" xfId="14277" xr:uid="{00000000-0005-0000-0000-0000C5370000}"/>
    <cellStyle name="Normal 65 3 3 2 2 2 3" xfId="29372" xr:uid="{00000000-0005-0000-0000-0000BC720000}"/>
    <cellStyle name="Normal 65 3 3 2 2 3" xfId="9257" xr:uid="{00000000-0005-0000-0000-000029240000}"/>
    <cellStyle name="Normal 65 3 3 2 2 3 3" xfId="24355" xr:uid="{00000000-0005-0000-0000-0000235F0000}"/>
    <cellStyle name="Normal 65 3 3 2 2 5" xfId="19342" xr:uid="{00000000-0005-0000-0000-00008E4B0000}"/>
    <cellStyle name="Normal 65 3 3 2 3" xfId="5896" xr:uid="{00000000-0005-0000-0000-000008170000}"/>
    <cellStyle name="Normal 65 3 3 2 3 2" xfId="15948" xr:uid="{00000000-0005-0000-0000-00004C3E0000}"/>
    <cellStyle name="Normal 65 3 3 2 3 2 3" xfId="31043" xr:uid="{00000000-0005-0000-0000-000043790000}"/>
    <cellStyle name="Normal 65 3 3 2 3 3" xfId="10928" xr:uid="{00000000-0005-0000-0000-0000B02A0000}"/>
    <cellStyle name="Normal 65 3 3 2 3 3 3" xfId="26026" xr:uid="{00000000-0005-0000-0000-0000AA650000}"/>
    <cellStyle name="Normal 65 3 3 2 3 5" xfId="21013" xr:uid="{00000000-0005-0000-0000-000015520000}"/>
    <cellStyle name="Normal 65 3 3 2 4" xfId="12606" xr:uid="{00000000-0005-0000-0000-00003E310000}"/>
    <cellStyle name="Normal 65 3 3 2 4 3" xfId="27701" xr:uid="{00000000-0005-0000-0000-0000356C0000}"/>
    <cellStyle name="Normal 65 3 3 2 5" xfId="7585" xr:uid="{00000000-0005-0000-0000-0000A11D0000}"/>
    <cellStyle name="Normal 65 3 3 2 5 3" xfId="22684" xr:uid="{00000000-0005-0000-0000-00009C580000}"/>
    <cellStyle name="Normal 65 3 3 2 7" xfId="17671" xr:uid="{00000000-0005-0000-0000-000007450000}"/>
    <cellStyle name="Normal 65 3 3 3" xfId="3367" xr:uid="{00000000-0005-0000-0000-0000270D0000}"/>
    <cellStyle name="Normal 65 3 3 3 2" xfId="13441" xr:uid="{00000000-0005-0000-0000-000081340000}"/>
    <cellStyle name="Normal 65 3 3 3 2 3" xfId="28536" xr:uid="{00000000-0005-0000-0000-0000786F0000}"/>
    <cellStyle name="Normal 65 3 3 3 3" xfId="8421" xr:uid="{00000000-0005-0000-0000-0000E5200000}"/>
    <cellStyle name="Normal 65 3 3 3 3 3" xfId="23519" xr:uid="{00000000-0005-0000-0000-0000DF5B0000}"/>
    <cellStyle name="Normal 65 3 3 3 5" xfId="18506" xr:uid="{00000000-0005-0000-0000-00004A480000}"/>
    <cellStyle name="Normal 65 3 3 4" xfId="5060" xr:uid="{00000000-0005-0000-0000-0000C4130000}"/>
    <cellStyle name="Normal 65 3 3 4 2" xfId="15112" xr:uid="{00000000-0005-0000-0000-0000083B0000}"/>
    <cellStyle name="Normal 65 3 3 4 2 3" xfId="30207" xr:uid="{00000000-0005-0000-0000-0000FF750000}"/>
    <cellStyle name="Normal 65 3 3 4 3" xfId="10092" xr:uid="{00000000-0005-0000-0000-00006C270000}"/>
    <cellStyle name="Normal 65 3 3 4 3 3" xfId="25190" xr:uid="{00000000-0005-0000-0000-000066620000}"/>
    <cellStyle name="Normal 65 3 3 4 5" xfId="20177" xr:uid="{00000000-0005-0000-0000-0000D14E0000}"/>
    <cellStyle name="Normal 65 3 3 5" xfId="11770" xr:uid="{00000000-0005-0000-0000-0000FA2D0000}"/>
    <cellStyle name="Normal 65 3 3 5 3" xfId="26865" xr:uid="{00000000-0005-0000-0000-0000F1680000}"/>
    <cellStyle name="Normal 65 3 3 6" xfId="6749" xr:uid="{00000000-0005-0000-0000-00005D1A0000}"/>
    <cellStyle name="Normal 65 3 3 6 3" xfId="21848" xr:uid="{00000000-0005-0000-0000-000058550000}"/>
    <cellStyle name="Normal 65 3 3 8" xfId="16835" xr:uid="{00000000-0005-0000-0000-0000C3410000}"/>
    <cellStyle name="Normal 65 3 4" xfId="2097" xr:uid="{00000000-0005-0000-0000-000031080000}"/>
    <cellStyle name="Normal 65 3 4 2" xfId="3786" xr:uid="{00000000-0005-0000-0000-0000CA0E0000}"/>
    <cellStyle name="Normal 65 3 4 2 2" xfId="13859" xr:uid="{00000000-0005-0000-0000-000023360000}"/>
    <cellStyle name="Normal 65 3 4 2 2 3" xfId="28954" xr:uid="{00000000-0005-0000-0000-00001A710000}"/>
    <cellStyle name="Normal 65 3 4 2 3" xfId="8839" xr:uid="{00000000-0005-0000-0000-000087220000}"/>
    <cellStyle name="Normal 65 3 4 2 3 3" xfId="23937" xr:uid="{00000000-0005-0000-0000-0000815D0000}"/>
    <cellStyle name="Normal 65 3 4 2 5" xfId="18924" xr:uid="{00000000-0005-0000-0000-0000EC490000}"/>
    <cellStyle name="Normal 65 3 4 3" xfId="5478" xr:uid="{00000000-0005-0000-0000-000066150000}"/>
    <cellStyle name="Normal 65 3 4 3 2" xfId="15530" xr:uid="{00000000-0005-0000-0000-0000AA3C0000}"/>
    <cellStyle name="Normal 65 3 4 3 2 3" xfId="30625" xr:uid="{00000000-0005-0000-0000-0000A1770000}"/>
    <cellStyle name="Normal 65 3 4 3 3" xfId="10510" xr:uid="{00000000-0005-0000-0000-00000E290000}"/>
    <cellStyle name="Normal 65 3 4 3 3 3" xfId="25608" xr:uid="{00000000-0005-0000-0000-000008640000}"/>
    <cellStyle name="Normal 65 3 4 3 5" xfId="20595" xr:uid="{00000000-0005-0000-0000-000073500000}"/>
    <cellStyle name="Normal 65 3 4 4" xfId="12188" xr:uid="{00000000-0005-0000-0000-00009C2F0000}"/>
    <cellStyle name="Normal 65 3 4 4 3" xfId="27283" xr:uid="{00000000-0005-0000-0000-0000936A0000}"/>
    <cellStyle name="Normal 65 3 4 5" xfId="7167" xr:uid="{00000000-0005-0000-0000-0000FF1B0000}"/>
    <cellStyle name="Normal 65 3 4 5 3" xfId="22266" xr:uid="{00000000-0005-0000-0000-0000FA560000}"/>
    <cellStyle name="Normal 65 3 4 7" xfId="17253" xr:uid="{00000000-0005-0000-0000-000065430000}"/>
    <cellStyle name="Normal 65 3 5" xfId="2949" xr:uid="{00000000-0005-0000-0000-0000850B0000}"/>
    <cellStyle name="Normal 65 3 5 2" xfId="13023" xr:uid="{00000000-0005-0000-0000-0000DF320000}"/>
    <cellStyle name="Normal 65 3 5 2 3" xfId="28118" xr:uid="{00000000-0005-0000-0000-0000D66D0000}"/>
    <cellStyle name="Normal 65 3 5 3" xfId="8003" xr:uid="{00000000-0005-0000-0000-0000431F0000}"/>
    <cellStyle name="Normal 65 3 5 3 3" xfId="23101" xr:uid="{00000000-0005-0000-0000-00003D5A0000}"/>
    <cellStyle name="Normal 65 3 5 5" xfId="18088" xr:uid="{00000000-0005-0000-0000-0000A8460000}"/>
    <cellStyle name="Normal 65 3 6" xfId="4642" xr:uid="{00000000-0005-0000-0000-000022120000}"/>
    <cellStyle name="Normal 65 3 6 2" xfId="14694" xr:uid="{00000000-0005-0000-0000-000066390000}"/>
    <cellStyle name="Normal 65 3 6 2 3" xfId="29789" xr:uid="{00000000-0005-0000-0000-00005D740000}"/>
    <cellStyle name="Normal 65 3 6 3" xfId="9674" xr:uid="{00000000-0005-0000-0000-0000CA250000}"/>
    <cellStyle name="Normal 65 3 6 3 3" xfId="24772" xr:uid="{00000000-0005-0000-0000-0000C4600000}"/>
    <cellStyle name="Normal 65 3 6 5" xfId="19759" xr:uid="{00000000-0005-0000-0000-00002F4D0000}"/>
    <cellStyle name="Normal 65 3 7" xfId="11352" xr:uid="{00000000-0005-0000-0000-0000582C0000}"/>
    <cellStyle name="Normal 65 3 7 3" xfId="26447" xr:uid="{00000000-0005-0000-0000-00004F670000}"/>
    <cellStyle name="Normal 65 3 8" xfId="6331" xr:uid="{00000000-0005-0000-0000-0000BB180000}"/>
    <cellStyle name="Normal 65 3 8 3" xfId="21430" xr:uid="{00000000-0005-0000-0000-0000B6530000}"/>
    <cellStyle name="Normal 65 4" xfId="1357" xr:uid="{00000000-0005-0000-0000-00004D050000}"/>
    <cellStyle name="Normal 65 4 2" xfId="1780" xr:uid="{00000000-0005-0000-0000-0000F4060000}"/>
    <cellStyle name="Normal 65 4 2 2" xfId="2619" xr:uid="{00000000-0005-0000-0000-00003B0A0000}"/>
    <cellStyle name="Normal 65 4 2 2 2" xfId="4308" xr:uid="{00000000-0005-0000-0000-0000D4100000}"/>
    <cellStyle name="Normal 65 4 2 2 2 2" xfId="14381" xr:uid="{00000000-0005-0000-0000-00002D380000}"/>
    <cellStyle name="Normal 65 4 2 2 2 2 3" xfId="29476" xr:uid="{00000000-0005-0000-0000-000024730000}"/>
    <cellStyle name="Normal 65 4 2 2 2 3" xfId="9361" xr:uid="{00000000-0005-0000-0000-000091240000}"/>
    <cellStyle name="Normal 65 4 2 2 2 3 3" xfId="24459" xr:uid="{00000000-0005-0000-0000-00008B5F0000}"/>
    <cellStyle name="Normal 65 4 2 2 2 5" xfId="19446" xr:uid="{00000000-0005-0000-0000-0000F64B0000}"/>
    <cellStyle name="Normal 65 4 2 2 3" xfId="6000" xr:uid="{00000000-0005-0000-0000-000070170000}"/>
    <cellStyle name="Normal 65 4 2 2 3 2" xfId="16052" xr:uid="{00000000-0005-0000-0000-0000B43E0000}"/>
    <cellStyle name="Normal 65 4 2 2 3 2 3" xfId="31147" xr:uid="{00000000-0005-0000-0000-0000AB790000}"/>
    <cellStyle name="Normal 65 4 2 2 3 3" xfId="11032" xr:uid="{00000000-0005-0000-0000-0000182B0000}"/>
    <cellStyle name="Normal 65 4 2 2 3 3 3" xfId="26130" xr:uid="{00000000-0005-0000-0000-000012660000}"/>
    <cellStyle name="Normal 65 4 2 2 3 5" xfId="21117" xr:uid="{00000000-0005-0000-0000-00007D520000}"/>
    <cellStyle name="Normal 65 4 2 2 4" xfId="12710" xr:uid="{00000000-0005-0000-0000-0000A6310000}"/>
    <cellStyle name="Normal 65 4 2 2 4 3" xfId="27805" xr:uid="{00000000-0005-0000-0000-00009D6C0000}"/>
    <cellStyle name="Normal 65 4 2 2 5" xfId="7689" xr:uid="{00000000-0005-0000-0000-0000091E0000}"/>
    <cellStyle name="Normal 65 4 2 2 5 3" xfId="22788" xr:uid="{00000000-0005-0000-0000-000004590000}"/>
    <cellStyle name="Normal 65 4 2 2 7" xfId="17775" xr:uid="{00000000-0005-0000-0000-00006F450000}"/>
    <cellStyle name="Normal 65 4 2 3" xfId="3471" xr:uid="{00000000-0005-0000-0000-00008F0D0000}"/>
    <cellStyle name="Normal 65 4 2 3 2" xfId="13545" xr:uid="{00000000-0005-0000-0000-0000E9340000}"/>
    <cellStyle name="Normal 65 4 2 3 2 3" xfId="28640" xr:uid="{00000000-0005-0000-0000-0000E06F0000}"/>
    <cellStyle name="Normal 65 4 2 3 3" xfId="8525" xr:uid="{00000000-0005-0000-0000-00004D210000}"/>
    <cellStyle name="Normal 65 4 2 3 3 3" xfId="23623" xr:uid="{00000000-0005-0000-0000-0000475C0000}"/>
    <cellStyle name="Normal 65 4 2 3 5" xfId="18610" xr:uid="{00000000-0005-0000-0000-0000B2480000}"/>
    <cellStyle name="Normal 65 4 2 4" xfId="5164" xr:uid="{00000000-0005-0000-0000-00002C140000}"/>
    <cellStyle name="Normal 65 4 2 4 2" xfId="15216" xr:uid="{00000000-0005-0000-0000-0000703B0000}"/>
    <cellStyle name="Normal 65 4 2 4 2 3" xfId="30311" xr:uid="{00000000-0005-0000-0000-000067760000}"/>
    <cellStyle name="Normal 65 4 2 4 3" xfId="10196" xr:uid="{00000000-0005-0000-0000-0000D4270000}"/>
    <cellStyle name="Normal 65 4 2 4 3 3" xfId="25294" xr:uid="{00000000-0005-0000-0000-0000CE620000}"/>
    <cellStyle name="Normal 65 4 2 4 5" xfId="20281" xr:uid="{00000000-0005-0000-0000-0000394F0000}"/>
    <cellStyle name="Normal 65 4 2 5" xfId="11874" xr:uid="{00000000-0005-0000-0000-0000622E0000}"/>
    <cellStyle name="Normal 65 4 2 5 3" xfId="26969" xr:uid="{00000000-0005-0000-0000-000059690000}"/>
    <cellStyle name="Normal 65 4 2 6" xfId="6853" xr:uid="{00000000-0005-0000-0000-0000C51A0000}"/>
    <cellStyle name="Normal 65 4 2 6 3" xfId="21952" xr:uid="{00000000-0005-0000-0000-0000C0550000}"/>
    <cellStyle name="Normal 65 4 2 8" xfId="16939" xr:uid="{00000000-0005-0000-0000-00002B420000}"/>
    <cellStyle name="Normal 65 4 3" xfId="2201" xr:uid="{00000000-0005-0000-0000-000099080000}"/>
    <cellStyle name="Normal 65 4 3 2" xfId="3890" xr:uid="{00000000-0005-0000-0000-0000320F0000}"/>
    <cellStyle name="Normal 65 4 3 2 2" xfId="13963" xr:uid="{00000000-0005-0000-0000-00008B360000}"/>
    <cellStyle name="Normal 65 4 3 2 2 3" xfId="29058" xr:uid="{00000000-0005-0000-0000-000082710000}"/>
    <cellStyle name="Normal 65 4 3 2 3" xfId="8943" xr:uid="{00000000-0005-0000-0000-0000EF220000}"/>
    <cellStyle name="Normal 65 4 3 2 3 3" xfId="24041" xr:uid="{00000000-0005-0000-0000-0000E95D0000}"/>
    <cellStyle name="Normal 65 4 3 2 5" xfId="19028" xr:uid="{00000000-0005-0000-0000-0000544A0000}"/>
    <cellStyle name="Normal 65 4 3 3" xfId="5582" xr:uid="{00000000-0005-0000-0000-0000CE150000}"/>
    <cellStyle name="Normal 65 4 3 3 2" xfId="15634" xr:uid="{00000000-0005-0000-0000-0000123D0000}"/>
    <cellStyle name="Normal 65 4 3 3 2 3" xfId="30729" xr:uid="{00000000-0005-0000-0000-000009780000}"/>
    <cellStyle name="Normal 65 4 3 3 3" xfId="10614" xr:uid="{00000000-0005-0000-0000-000076290000}"/>
    <cellStyle name="Normal 65 4 3 3 3 3" xfId="25712" xr:uid="{00000000-0005-0000-0000-000070640000}"/>
    <cellStyle name="Normal 65 4 3 3 5" xfId="20699" xr:uid="{00000000-0005-0000-0000-0000DB500000}"/>
    <cellStyle name="Normal 65 4 3 4" xfId="12292" xr:uid="{00000000-0005-0000-0000-000004300000}"/>
    <cellStyle name="Normal 65 4 3 4 3" xfId="27387" xr:uid="{00000000-0005-0000-0000-0000FB6A0000}"/>
    <cellStyle name="Normal 65 4 3 5" xfId="7271" xr:uid="{00000000-0005-0000-0000-0000671C0000}"/>
    <cellStyle name="Normal 65 4 3 5 3" xfId="22370" xr:uid="{00000000-0005-0000-0000-000062570000}"/>
    <cellStyle name="Normal 65 4 3 7" xfId="17357" xr:uid="{00000000-0005-0000-0000-0000CD430000}"/>
    <cellStyle name="Normal 65 4 4" xfId="3053" xr:uid="{00000000-0005-0000-0000-0000ED0B0000}"/>
    <cellStyle name="Normal 65 4 4 2" xfId="13127" xr:uid="{00000000-0005-0000-0000-000047330000}"/>
    <cellStyle name="Normal 65 4 4 2 3" xfId="28222" xr:uid="{00000000-0005-0000-0000-00003E6E0000}"/>
    <cellStyle name="Normal 65 4 4 3" xfId="8107" xr:uid="{00000000-0005-0000-0000-0000AB1F0000}"/>
    <cellStyle name="Normal 65 4 4 3 3" xfId="23205" xr:uid="{00000000-0005-0000-0000-0000A55A0000}"/>
    <cellStyle name="Normal 65 4 4 5" xfId="18192" xr:uid="{00000000-0005-0000-0000-000010470000}"/>
    <cellStyle name="Normal 65 4 5" xfId="4746" xr:uid="{00000000-0005-0000-0000-00008A120000}"/>
    <cellStyle name="Normal 65 4 5 2" xfId="14798" xr:uid="{00000000-0005-0000-0000-0000CE390000}"/>
    <cellStyle name="Normal 65 4 5 2 3" xfId="29893" xr:uid="{00000000-0005-0000-0000-0000C5740000}"/>
    <cellStyle name="Normal 65 4 5 3" xfId="9778" xr:uid="{00000000-0005-0000-0000-000032260000}"/>
    <cellStyle name="Normal 65 4 5 3 3" xfId="24876" xr:uid="{00000000-0005-0000-0000-00002C610000}"/>
    <cellStyle name="Normal 65 4 5 5" xfId="19863" xr:uid="{00000000-0005-0000-0000-0000974D0000}"/>
    <cellStyle name="Normal 65 4 6" xfId="11456" xr:uid="{00000000-0005-0000-0000-0000C02C0000}"/>
    <cellStyle name="Normal 65 4 6 3" xfId="26551" xr:uid="{00000000-0005-0000-0000-0000B7670000}"/>
    <cellStyle name="Normal 65 4 7" xfId="6435" xr:uid="{00000000-0005-0000-0000-000023190000}"/>
    <cellStyle name="Normal 65 4 7 3" xfId="21534" xr:uid="{00000000-0005-0000-0000-00001E540000}"/>
    <cellStyle name="Normal 65 4 9" xfId="16521" xr:uid="{00000000-0005-0000-0000-000089400000}"/>
    <cellStyle name="Normal 65 5" xfId="1570" xr:uid="{00000000-0005-0000-0000-000022060000}"/>
    <cellStyle name="Normal 65 5 2" xfId="2411" xr:uid="{00000000-0005-0000-0000-00006B090000}"/>
    <cellStyle name="Normal 65 5 2 2" xfId="4100" xr:uid="{00000000-0005-0000-0000-000004100000}"/>
    <cellStyle name="Normal 65 5 2 2 2" xfId="14173" xr:uid="{00000000-0005-0000-0000-00005D370000}"/>
    <cellStyle name="Normal 65 5 2 2 2 3" xfId="29268" xr:uid="{00000000-0005-0000-0000-000054720000}"/>
    <cellStyle name="Normal 65 5 2 2 3" xfId="9153" xr:uid="{00000000-0005-0000-0000-0000C1230000}"/>
    <cellStyle name="Normal 65 5 2 2 3 3" xfId="24251" xr:uid="{00000000-0005-0000-0000-0000BB5E0000}"/>
    <cellStyle name="Normal 65 5 2 2 5" xfId="19238" xr:uid="{00000000-0005-0000-0000-0000264B0000}"/>
    <cellStyle name="Normal 65 5 2 3" xfId="5792" xr:uid="{00000000-0005-0000-0000-0000A0160000}"/>
    <cellStyle name="Normal 65 5 2 3 2" xfId="15844" xr:uid="{00000000-0005-0000-0000-0000E43D0000}"/>
    <cellStyle name="Normal 65 5 2 3 2 3" xfId="30939" xr:uid="{00000000-0005-0000-0000-0000DB780000}"/>
    <cellStyle name="Normal 65 5 2 3 3" xfId="10824" xr:uid="{00000000-0005-0000-0000-0000482A0000}"/>
    <cellStyle name="Normal 65 5 2 3 3 3" xfId="25922" xr:uid="{00000000-0005-0000-0000-000042650000}"/>
    <cellStyle name="Normal 65 5 2 3 5" xfId="20909" xr:uid="{00000000-0005-0000-0000-0000AD510000}"/>
    <cellStyle name="Normal 65 5 2 4" xfId="12502" xr:uid="{00000000-0005-0000-0000-0000D6300000}"/>
    <cellStyle name="Normal 65 5 2 4 3" xfId="27597" xr:uid="{00000000-0005-0000-0000-0000CD6B0000}"/>
    <cellStyle name="Normal 65 5 2 5" xfId="7481" xr:uid="{00000000-0005-0000-0000-0000391D0000}"/>
    <cellStyle name="Normal 65 5 2 5 3" xfId="22580" xr:uid="{00000000-0005-0000-0000-000034580000}"/>
    <cellStyle name="Normal 65 5 2 7" xfId="17567" xr:uid="{00000000-0005-0000-0000-00009F440000}"/>
    <cellStyle name="Normal 65 5 3" xfId="3263" xr:uid="{00000000-0005-0000-0000-0000BF0C0000}"/>
    <cellStyle name="Normal 65 5 3 2" xfId="13337" xr:uid="{00000000-0005-0000-0000-000019340000}"/>
    <cellStyle name="Normal 65 5 3 2 3" xfId="28432" xr:uid="{00000000-0005-0000-0000-0000106F0000}"/>
    <cellStyle name="Normal 65 5 3 3" xfId="8317" xr:uid="{00000000-0005-0000-0000-00007D200000}"/>
    <cellStyle name="Normal 65 5 3 3 3" xfId="23415" xr:uid="{00000000-0005-0000-0000-0000775B0000}"/>
    <cellStyle name="Normal 65 5 3 5" xfId="18402" xr:uid="{00000000-0005-0000-0000-0000E2470000}"/>
    <cellStyle name="Normal 65 5 4" xfId="4956" xr:uid="{00000000-0005-0000-0000-00005C130000}"/>
    <cellStyle name="Normal 65 5 4 2" xfId="15008" xr:uid="{00000000-0005-0000-0000-0000A03A0000}"/>
    <cellStyle name="Normal 65 5 4 2 3" xfId="30103" xr:uid="{00000000-0005-0000-0000-000097750000}"/>
    <cellStyle name="Normal 65 5 4 3" xfId="9988" xr:uid="{00000000-0005-0000-0000-000004270000}"/>
    <cellStyle name="Normal 65 5 4 3 3" xfId="25086" xr:uid="{00000000-0005-0000-0000-0000FE610000}"/>
    <cellStyle name="Normal 65 5 4 5" xfId="20073" xr:uid="{00000000-0005-0000-0000-0000694E0000}"/>
    <cellStyle name="Normal 65 5 5" xfId="11666" xr:uid="{00000000-0005-0000-0000-0000922D0000}"/>
    <cellStyle name="Normal 65 5 5 3" xfId="26761" xr:uid="{00000000-0005-0000-0000-000089680000}"/>
    <cellStyle name="Normal 65 5 6" xfId="6645" xr:uid="{00000000-0005-0000-0000-0000F5190000}"/>
    <cellStyle name="Normal 65 5 6 3" xfId="21744" xr:uid="{00000000-0005-0000-0000-0000F0540000}"/>
    <cellStyle name="Normal 65 5 8" xfId="16731" xr:uid="{00000000-0005-0000-0000-00005B410000}"/>
    <cellStyle name="Normal 65 6" xfId="1991" xr:uid="{00000000-0005-0000-0000-0000C7070000}"/>
    <cellStyle name="Normal 65 6 2" xfId="3682" xr:uid="{00000000-0005-0000-0000-0000620E0000}"/>
    <cellStyle name="Normal 65 6 2 2" xfId="13755" xr:uid="{00000000-0005-0000-0000-0000BB350000}"/>
    <cellStyle name="Normal 65 6 2 2 3" xfId="28850" xr:uid="{00000000-0005-0000-0000-0000B2700000}"/>
    <cellStyle name="Normal 65 6 2 3" xfId="8735" xr:uid="{00000000-0005-0000-0000-00001F220000}"/>
    <cellStyle name="Normal 65 6 2 3 3" xfId="23833" xr:uid="{00000000-0005-0000-0000-0000195D0000}"/>
    <cellStyle name="Normal 65 6 2 5" xfId="18820" xr:uid="{00000000-0005-0000-0000-000084490000}"/>
    <cellStyle name="Normal 65 6 3" xfId="5374" xr:uid="{00000000-0005-0000-0000-0000FE140000}"/>
    <cellStyle name="Normal 65 6 3 2" xfId="15426" xr:uid="{00000000-0005-0000-0000-0000423C0000}"/>
    <cellStyle name="Normal 65 6 3 2 3" xfId="30521" xr:uid="{00000000-0005-0000-0000-000039770000}"/>
    <cellStyle name="Normal 65 6 3 3" xfId="10406" xr:uid="{00000000-0005-0000-0000-0000A6280000}"/>
    <cellStyle name="Normal 65 6 3 3 3" xfId="25504" xr:uid="{00000000-0005-0000-0000-0000A0630000}"/>
    <cellStyle name="Normal 65 6 3 5" xfId="20491" xr:uid="{00000000-0005-0000-0000-00000B500000}"/>
    <cellStyle name="Normal 65 6 4" xfId="12084" xr:uid="{00000000-0005-0000-0000-0000342F0000}"/>
    <cellStyle name="Normal 65 6 4 3" xfId="27179" xr:uid="{00000000-0005-0000-0000-00002B6A0000}"/>
    <cellStyle name="Normal 65 6 5" xfId="7063" xr:uid="{00000000-0005-0000-0000-0000971B0000}"/>
    <cellStyle name="Normal 65 6 5 3" xfId="22162" xr:uid="{00000000-0005-0000-0000-000092560000}"/>
    <cellStyle name="Normal 65 6 7" xfId="17149" xr:uid="{00000000-0005-0000-0000-0000FD420000}"/>
    <cellStyle name="Normal 65 7" xfId="2842" xr:uid="{00000000-0005-0000-0000-00001A0B0000}"/>
    <cellStyle name="Normal 65 7 2" xfId="12919" xr:uid="{00000000-0005-0000-0000-000077320000}"/>
    <cellStyle name="Normal 65 7 2 3" xfId="28014" xr:uid="{00000000-0005-0000-0000-00006E6D0000}"/>
    <cellStyle name="Normal 65 7 3" xfId="7899" xr:uid="{00000000-0005-0000-0000-0000DB1E0000}"/>
    <cellStyle name="Normal 65 7 3 3" xfId="22997" xr:uid="{00000000-0005-0000-0000-0000D5590000}"/>
    <cellStyle name="Normal 65 7 5" xfId="17984" xr:uid="{00000000-0005-0000-0000-000040460000}"/>
    <cellStyle name="Normal 65 8" xfId="4536" xr:uid="{00000000-0005-0000-0000-0000B8110000}"/>
    <cellStyle name="Normal 65 8 2" xfId="14590" xr:uid="{00000000-0005-0000-0000-0000FE380000}"/>
    <cellStyle name="Normal 65 8 2 3" xfId="29685" xr:uid="{00000000-0005-0000-0000-0000F5730000}"/>
    <cellStyle name="Normal 65 8 3" xfId="9570" xr:uid="{00000000-0005-0000-0000-000062250000}"/>
    <cellStyle name="Normal 65 8 3 3" xfId="24668" xr:uid="{00000000-0005-0000-0000-00005C600000}"/>
    <cellStyle name="Normal 65 8 5" xfId="19655" xr:uid="{00000000-0005-0000-0000-0000C74C0000}"/>
    <cellStyle name="Normal 65 9" xfId="11246" xr:uid="{00000000-0005-0000-0000-0000EE2B0000}"/>
    <cellStyle name="Normal 65 9 3" xfId="26343" xr:uid="{00000000-0005-0000-0000-0000E7660000}"/>
    <cellStyle name="Normal 658" xfId="31351" xr:uid="{00000000-0005-0000-0000-0000777A0000}"/>
    <cellStyle name="Normal 66" xfId="885" xr:uid="{00000000-0005-0000-0000-000075030000}"/>
    <cellStyle name="Normal 66 10" xfId="6226" xr:uid="{00000000-0005-0000-0000-000052180000}"/>
    <cellStyle name="Normal 66 10 3" xfId="21327" xr:uid="{00000000-0005-0000-0000-00004F530000}"/>
    <cellStyle name="Normal 66 12" xfId="16312" xr:uid="{00000000-0005-0000-0000-0000B83F0000}"/>
    <cellStyle name="Normal 66 2" xfId="1191" xr:uid="{00000000-0005-0000-0000-0000A7040000}"/>
    <cellStyle name="Normal 66 2 11" xfId="16366" xr:uid="{00000000-0005-0000-0000-0000EE3F0000}"/>
    <cellStyle name="Normal 66 2 2" xfId="1299" xr:uid="{00000000-0005-0000-0000-000013050000}"/>
    <cellStyle name="Normal 66 2 2 10" xfId="16470" xr:uid="{00000000-0005-0000-0000-000056400000}"/>
    <cellStyle name="Normal 66 2 2 2" xfId="1516" xr:uid="{00000000-0005-0000-0000-0000EC050000}"/>
    <cellStyle name="Normal 66 2 2 2 2" xfId="1937" xr:uid="{00000000-0005-0000-0000-000091070000}"/>
    <cellStyle name="Normal 66 2 2 2 2 2" xfId="2776" xr:uid="{00000000-0005-0000-0000-0000D80A0000}"/>
    <cellStyle name="Normal 66 2 2 2 2 2 2" xfId="4465" xr:uid="{00000000-0005-0000-0000-000071110000}"/>
    <cellStyle name="Normal 66 2 2 2 2 2 2 2" xfId="14538" xr:uid="{00000000-0005-0000-0000-0000CA380000}"/>
    <cellStyle name="Normal 66 2 2 2 2 2 2 2 3" xfId="29633" xr:uid="{00000000-0005-0000-0000-0000C1730000}"/>
    <cellStyle name="Normal 66 2 2 2 2 2 2 3" xfId="9518" xr:uid="{00000000-0005-0000-0000-00002E250000}"/>
    <cellStyle name="Normal 66 2 2 2 2 2 2 3 3" xfId="24616" xr:uid="{00000000-0005-0000-0000-000028600000}"/>
    <cellStyle name="Normal 66 2 2 2 2 2 2 5" xfId="19603" xr:uid="{00000000-0005-0000-0000-0000934C0000}"/>
    <cellStyle name="Normal 66 2 2 2 2 2 3" xfId="6157" xr:uid="{00000000-0005-0000-0000-00000D180000}"/>
    <cellStyle name="Normal 66 2 2 2 2 2 3 2" xfId="16209" xr:uid="{00000000-0005-0000-0000-0000513F0000}"/>
    <cellStyle name="Normal 66 2 2 2 2 2 3 3" xfId="11189" xr:uid="{00000000-0005-0000-0000-0000B52B0000}"/>
    <cellStyle name="Normal 66 2 2 2 2 2 3 3 3" xfId="26287" xr:uid="{00000000-0005-0000-0000-0000AF660000}"/>
    <cellStyle name="Normal 66 2 2 2 2 2 3 5" xfId="21274" xr:uid="{00000000-0005-0000-0000-00001A530000}"/>
    <cellStyle name="Normal 66 2 2 2 2 2 4" xfId="12867" xr:uid="{00000000-0005-0000-0000-000043320000}"/>
    <cellStyle name="Normal 66 2 2 2 2 2 4 3" xfId="27962" xr:uid="{00000000-0005-0000-0000-00003A6D0000}"/>
    <cellStyle name="Normal 66 2 2 2 2 2 5" xfId="7846" xr:uid="{00000000-0005-0000-0000-0000A61E0000}"/>
    <cellStyle name="Normal 66 2 2 2 2 2 5 3" xfId="22945" xr:uid="{00000000-0005-0000-0000-0000A1590000}"/>
    <cellStyle name="Normal 66 2 2 2 2 2 7" xfId="17932" xr:uid="{00000000-0005-0000-0000-00000C460000}"/>
    <cellStyle name="Normal 66 2 2 2 2 3" xfId="3628" xr:uid="{00000000-0005-0000-0000-00002C0E0000}"/>
    <cellStyle name="Normal 66 2 2 2 2 3 2" xfId="13702" xr:uid="{00000000-0005-0000-0000-000086350000}"/>
    <cellStyle name="Normal 66 2 2 2 2 3 2 3" xfId="28797" xr:uid="{00000000-0005-0000-0000-00007D700000}"/>
    <cellStyle name="Normal 66 2 2 2 2 3 3" xfId="8682" xr:uid="{00000000-0005-0000-0000-0000EA210000}"/>
    <cellStyle name="Normal 66 2 2 2 2 3 3 3" xfId="23780" xr:uid="{00000000-0005-0000-0000-0000E45C0000}"/>
    <cellStyle name="Normal 66 2 2 2 2 3 5" xfId="18767" xr:uid="{00000000-0005-0000-0000-00004F490000}"/>
    <cellStyle name="Normal 66 2 2 2 2 4" xfId="5321" xr:uid="{00000000-0005-0000-0000-0000C9140000}"/>
    <cellStyle name="Normal 66 2 2 2 2 4 2" xfId="15373" xr:uid="{00000000-0005-0000-0000-00000D3C0000}"/>
    <cellStyle name="Normal 66 2 2 2 2 4 2 3" xfId="30468" xr:uid="{00000000-0005-0000-0000-000004770000}"/>
    <cellStyle name="Normal 66 2 2 2 2 4 3" xfId="10353" xr:uid="{00000000-0005-0000-0000-000071280000}"/>
    <cellStyle name="Normal 66 2 2 2 2 4 3 3" xfId="25451" xr:uid="{00000000-0005-0000-0000-00006B630000}"/>
    <cellStyle name="Normal 66 2 2 2 2 4 5" xfId="20438" xr:uid="{00000000-0005-0000-0000-0000D64F0000}"/>
    <cellStyle name="Normal 66 2 2 2 2 5" xfId="12031" xr:uid="{00000000-0005-0000-0000-0000FF2E0000}"/>
    <cellStyle name="Normal 66 2 2 2 2 5 3" xfId="27126" xr:uid="{00000000-0005-0000-0000-0000F6690000}"/>
    <cellStyle name="Normal 66 2 2 2 2 6" xfId="7010" xr:uid="{00000000-0005-0000-0000-0000621B0000}"/>
    <cellStyle name="Normal 66 2 2 2 2 6 3" xfId="22109" xr:uid="{00000000-0005-0000-0000-00005D560000}"/>
    <cellStyle name="Normal 66 2 2 2 2 8" xfId="17096" xr:uid="{00000000-0005-0000-0000-0000C8420000}"/>
    <cellStyle name="Normal 66 2 2 2 3" xfId="2358" xr:uid="{00000000-0005-0000-0000-000036090000}"/>
    <cellStyle name="Normal 66 2 2 2 3 2" xfId="4047" xr:uid="{00000000-0005-0000-0000-0000CF0F0000}"/>
    <cellStyle name="Normal 66 2 2 2 3 2 2" xfId="14120" xr:uid="{00000000-0005-0000-0000-000028370000}"/>
    <cellStyle name="Normal 66 2 2 2 3 2 2 3" xfId="29215" xr:uid="{00000000-0005-0000-0000-00001F720000}"/>
    <cellStyle name="Normal 66 2 2 2 3 2 3" xfId="9100" xr:uid="{00000000-0005-0000-0000-00008C230000}"/>
    <cellStyle name="Normal 66 2 2 2 3 2 3 3" xfId="24198" xr:uid="{00000000-0005-0000-0000-0000865E0000}"/>
    <cellStyle name="Normal 66 2 2 2 3 2 5" xfId="19185" xr:uid="{00000000-0005-0000-0000-0000F14A0000}"/>
    <cellStyle name="Normal 66 2 2 2 3 3" xfId="5739" xr:uid="{00000000-0005-0000-0000-00006B160000}"/>
    <cellStyle name="Normal 66 2 2 2 3 3 2" xfId="15791" xr:uid="{00000000-0005-0000-0000-0000AF3D0000}"/>
    <cellStyle name="Normal 66 2 2 2 3 3 2 3" xfId="30886" xr:uid="{00000000-0005-0000-0000-0000A6780000}"/>
    <cellStyle name="Normal 66 2 2 2 3 3 3" xfId="10771" xr:uid="{00000000-0005-0000-0000-0000132A0000}"/>
    <cellStyle name="Normal 66 2 2 2 3 3 3 3" xfId="25869" xr:uid="{00000000-0005-0000-0000-00000D650000}"/>
    <cellStyle name="Normal 66 2 2 2 3 3 5" xfId="20856" xr:uid="{00000000-0005-0000-0000-000078510000}"/>
    <cellStyle name="Normal 66 2 2 2 3 4" xfId="12449" xr:uid="{00000000-0005-0000-0000-0000A1300000}"/>
    <cellStyle name="Normal 66 2 2 2 3 4 3" xfId="27544" xr:uid="{00000000-0005-0000-0000-0000986B0000}"/>
    <cellStyle name="Normal 66 2 2 2 3 5" xfId="7428" xr:uid="{00000000-0005-0000-0000-0000041D0000}"/>
    <cellStyle name="Normal 66 2 2 2 3 5 3" xfId="22527" xr:uid="{00000000-0005-0000-0000-0000FF570000}"/>
    <cellStyle name="Normal 66 2 2 2 3 7" xfId="17514" xr:uid="{00000000-0005-0000-0000-00006A440000}"/>
    <cellStyle name="Normal 66 2 2 2 4" xfId="3210" xr:uid="{00000000-0005-0000-0000-00008A0C0000}"/>
    <cellStyle name="Normal 66 2 2 2 4 2" xfId="13284" xr:uid="{00000000-0005-0000-0000-0000E4330000}"/>
    <cellStyle name="Normal 66 2 2 2 4 2 3" xfId="28379" xr:uid="{00000000-0005-0000-0000-0000DB6E0000}"/>
    <cellStyle name="Normal 66 2 2 2 4 3" xfId="8264" xr:uid="{00000000-0005-0000-0000-000048200000}"/>
    <cellStyle name="Normal 66 2 2 2 4 3 3" xfId="23362" xr:uid="{00000000-0005-0000-0000-0000425B0000}"/>
    <cellStyle name="Normal 66 2 2 2 4 5" xfId="18349" xr:uid="{00000000-0005-0000-0000-0000AD470000}"/>
    <cellStyle name="Normal 66 2 2 2 5" xfId="4903" xr:uid="{00000000-0005-0000-0000-000027130000}"/>
    <cellStyle name="Normal 66 2 2 2 5 2" xfId="14955" xr:uid="{00000000-0005-0000-0000-00006B3A0000}"/>
    <cellStyle name="Normal 66 2 2 2 5 2 3" xfId="30050" xr:uid="{00000000-0005-0000-0000-000062750000}"/>
    <cellStyle name="Normal 66 2 2 2 5 3" xfId="9935" xr:uid="{00000000-0005-0000-0000-0000CF260000}"/>
    <cellStyle name="Normal 66 2 2 2 5 3 3" xfId="25033" xr:uid="{00000000-0005-0000-0000-0000C9610000}"/>
    <cellStyle name="Normal 66 2 2 2 5 5" xfId="20020" xr:uid="{00000000-0005-0000-0000-0000344E0000}"/>
    <cellStyle name="Normal 66 2 2 2 6" xfId="11613" xr:uid="{00000000-0005-0000-0000-00005D2D0000}"/>
    <cellStyle name="Normal 66 2 2 2 6 3" xfId="26708" xr:uid="{00000000-0005-0000-0000-000054680000}"/>
    <cellStyle name="Normal 66 2 2 2 7" xfId="6592" xr:uid="{00000000-0005-0000-0000-0000C0190000}"/>
    <cellStyle name="Normal 66 2 2 2 7 3" xfId="21691" xr:uid="{00000000-0005-0000-0000-0000BB540000}"/>
    <cellStyle name="Normal 66 2 2 2 9" xfId="16678" xr:uid="{00000000-0005-0000-0000-000026410000}"/>
    <cellStyle name="Normal 66 2 2 3" xfId="1729" xr:uid="{00000000-0005-0000-0000-0000C1060000}"/>
    <cellStyle name="Normal 66 2 2 3 2" xfId="2568" xr:uid="{00000000-0005-0000-0000-0000080A0000}"/>
    <cellStyle name="Normal 66 2 2 3 2 2" xfId="4257" xr:uid="{00000000-0005-0000-0000-0000A1100000}"/>
    <cellStyle name="Normal 66 2 2 3 2 2 2" xfId="14330" xr:uid="{00000000-0005-0000-0000-0000FA370000}"/>
    <cellStyle name="Normal 66 2 2 3 2 2 2 3" xfId="29425" xr:uid="{00000000-0005-0000-0000-0000F1720000}"/>
    <cellStyle name="Normal 66 2 2 3 2 2 3" xfId="9310" xr:uid="{00000000-0005-0000-0000-00005E240000}"/>
    <cellStyle name="Normal 66 2 2 3 2 2 3 3" xfId="24408" xr:uid="{00000000-0005-0000-0000-0000585F0000}"/>
    <cellStyle name="Normal 66 2 2 3 2 2 5" xfId="19395" xr:uid="{00000000-0005-0000-0000-0000C34B0000}"/>
    <cellStyle name="Normal 66 2 2 3 2 3" xfId="5949" xr:uid="{00000000-0005-0000-0000-00003D170000}"/>
    <cellStyle name="Normal 66 2 2 3 2 3 2" xfId="16001" xr:uid="{00000000-0005-0000-0000-0000813E0000}"/>
    <cellStyle name="Normal 66 2 2 3 2 3 2 3" xfId="31096" xr:uid="{00000000-0005-0000-0000-000078790000}"/>
    <cellStyle name="Normal 66 2 2 3 2 3 3" xfId="10981" xr:uid="{00000000-0005-0000-0000-0000E52A0000}"/>
    <cellStyle name="Normal 66 2 2 3 2 3 3 3" xfId="26079" xr:uid="{00000000-0005-0000-0000-0000DF650000}"/>
    <cellStyle name="Normal 66 2 2 3 2 3 5" xfId="21066" xr:uid="{00000000-0005-0000-0000-00004A520000}"/>
    <cellStyle name="Normal 66 2 2 3 2 4" xfId="12659" xr:uid="{00000000-0005-0000-0000-000073310000}"/>
    <cellStyle name="Normal 66 2 2 3 2 4 3" xfId="27754" xr:uid="{00000000-0005-0000-0000-00006A6C0000}"/>
    <cellStyle name="Normal 66 2 2 3 2 5" xfId="7638" xr:uid="{00000000-0005-0000-0000-0000D61D0000}"/>
    <cellStyle name="Normal 66 2 2 3 2 5 3" xfId="22737" xr:uid="{00000000-0005-0000-0000-0000D1580000}"/>
    <cellStyle name="Normal 66 2 2 3 2 7" xfId="17724" xr:uid="{00000000-0005-0000-0000-00003C450000}"/>
    <cellStyle name="Normal 66 2 2 3 3" xfId="3420" xr:uid="{00000000-0005-0000-0000-00005C0D0000}"/>
    <cellStyle name="Normal 66 2 2 3 3 2" xfId="13494" xr:uid="{00000000-0005-0000-0000-0000B6340000}"/>
    <cellStyle name="Normal 66 2 2 3 3 2 3" xfId="28589" xr:uid="{00000000-0005-0000-0000-0000AD6F0000}"/>
    <cellStyle name="Normal 66 2 2 3 3 3" xfId="8474" xr:uid="{00000000-0005-0000-0000-00001A210000}"/>
    <cellStyle name="Normal 66 2 2 3 3 3 3" xfId="23572" xr:uid="{00000000-0005-0000-0000-0000145C0000}"/>
    <cellStyle name="Normal 66 2 2 3 3 5" xfId="18559" xr:uid="{00000000-0005-0000-0000-00007F480000}"/>
    <cellStyle name="Normal 66 2 2 3 4" xfId="5113" xr:uid="{00000000-0005-0000-0000-0000F9130000}"/>
    <cellStyle name="Normal 66 2 2 3 4 2" xfId="15165" xr:uid="{00000000-0005-0000-0000-00003D3B0000}"/>
    <cellStyle name="Normal 66 2 2 3 4 2 3" xfId="30260" xr:uid="{00000000-0005-0000-0000-000034760000}"/>
    <cellStyle name="Normal 66 2 2 3 4 3" xfId="10145" xr:uid="{00000000-0005-0000-0000-0000A1270000}"/>
    <cellStyle name="Normal 66 2 2 3 4 3 3" xfId="25243" xr:uid="{00000000-0005-0000-0000-00009B620000}"/>
    <cellStyle name="Normal 66 2 2 3 4 5" xfId="20230" xr:uid="{00000000-0005-0000-0000-0000064F0000}"/>
    <cellStyle name="Normal 66 2 2 3 5" xfId="11823" xr:uid="{00000000-0005-0000-0000-00002F2E0000}"/>
    <cellStyle name="Normal 66 2 2 3 5 3" xfId="26918" xr:uid="{00000000-0005-0000-0000-000026690000}"/>
    <cellStyle name="Normal 66 2 2 3 6" xfId="6802" xr:uid="{00000000-0005-0000-0000-0000921A0000}"/>
    <cellStyle name="Normal 66 2 2 3 6 3" xfId="21901" xr:uid="{00000000-0005-0000-0000-00008D550000}"/>
    <cellStyle name="Normal 66 2 2 3 8" xfId="16888" xr:uid="{00000000-0005-0000-0000-0000F8410000}"/>
    <cellStyle name="Normal 66 2 2 4" xfId="2150" xr:uid="{00000000-0005-0000-0000-000066080000}"/>
    <cellStyle name="Normal 66 2 2 4 2" xfId="3839" xr:uid="{00000000-0005-0000-0000-0000FF0E0000}"/>
    <cellStyle name="Normal 66 2 2 4 2 2" xfId="13912" xr:uid="{00000000-0005-0000-0000-000058360000}"/>
    <cellStyle name="Normal 66 2 2 4 2 2 3" xfId="29007" xr:uid="{00000000-0005-0000-0000-00004F710000}"/>
    <cellStyle name="Normal 66 2 2 4 2 3" xfId="8892" xr:uid="{00000000-0005-0000-0000-0000BC220000}"/>
    <cellStyle name="Normal 66 2 2 4 2 3 3" xfId="23990" xr:uid="{00000000-0005-0000-0000-0000B65D0000}"/>
    <cellStyle name="Normal 66 2 2 4 2 5" xfId="18977" xr:uid="{00000000-0005-0000-0000-0000214A0000}"/>
    <cellStyle name="Normal 66 2 2 4 3" xfId="5531" xr:uid="{00000000-0005-0000-0000-00009B150000}"/>
    <cellStyle name="Normal 66 2 2 4 3 2" xfId="15583" xr:uid="{00000000-0005-0000-0000-0000DF3C0000}"/>
    <cellStyle name="Normal 66 2 2 4 3 2 3" xfId="30678" xr:uid="{00000000-0005-0000-0000-0000D6770000}"/>
    <cellStyle name="Normal 66 2 2 4 3 3" xfId="10563" xr:uid="{00000000-0005-0000-0000-000043290000}"/>
    <cellStyle name="Normal 66 2 2 4 3 3 3" xfId="25661" xr:uid="{00000000-0005-0000-0000-00003D640000}"/>
    <cellStyle name="Normal 66 2 2 4 3 5" xfId="20648" xr:uid="{00000000-0005-0000-0000-0000A8500000}"/>
    <cellStyle name="Normal 66 2 2 4 4" xfId="12241" xr:uid="{00000000-0005-0000-0000-0000D12F0000}"/>
    <cellStyle name="Normal 66 2 2 4 4 3" xfId="27336" xr:uid="{00000000-0005-0000-0000-0000C86A0000}"/>
    <cellStyle name="Normal 66 2 2 4 5" xfId="7220" xr:uid="{00000000-0005-0000-0000-0000341C0000}"/>
    <cellStyle name="Normal 66 2 2 4 5 3" xfId="22319" xr:uid="{00000000-0005-0000-0000-00002F570000}"/>
    <cellStyle name="Normal 66 2 2 4 7" xfId="17306" xr:uid="{00000000-0005-0000-0000-00009A430000}"/>
    <cellStyle name="Normal 66 2 2 5" xfId="3002" xr:uid="{00000000-0005-0000-0000-0000BA0B0000}"/>
    <cellStyle name="Normal 66 2 2 5 2" xfId="13076" xr:uid="{00000000-0005-0000-0000-000014330000}"/>
    <cellStyle name="Normal 66 2 2 5 2 3" xfId="28171" xr:uid="{00000000-0005-0000-0000-00000B6E0000}"/>
    <cellStyle name="Normal 66 2 2 5 3" xfId="8056" xr:uid="{00000000-0005-0000-0000-0000781F0000}"/>
    <cellStyle name="Normal 66 2 2 5 3 3" xfId="23154" xr:uid="{00000000-0005-0000-0000-0000725A0000}"/>
    <cellStyle name="Normal 66 2 2 5 5" xfId="18141" xr:uid="{00000000-0005-0000-0000-0000DD460000}"/>
    <cellStyle name="Normal 66 2 2 6" xfId="4695" xr:uid="{00000000-0005-0000-0000-000057120000}"/>
    <cellStyle name="Normal 66 2 2 6 2" xfId="14747" xr:uid="{00000000-0005-0000-0000-00009B390000}"/>
    <cellStyle name="Normal 66 2 2 6 2 3" xfId="29842" xr:uid="{00000000-0005-0000-0000-000092740000}"/>
    <cellStyle name="Normal 66 2 2 6 3" xfId="9727" xr:uid="{00000000-0005-0000-0000-0000FF250000}"/>
    <cellStyle name="Normal 66 2 2 6 3 3" xfId="24825" xr:uid="{00000000-0005-0000-0000-0000F9600000}"/>
    <cellStyle name="Normal 66 2 2 6 5" xfId="19812" xr:uid="{00000000-0005-0000-0000-0000644D0000}"/>
    <cellStyle name="Normal 66 2 2 7" xfId="11405" xr:uid="{00000000-0005-0000-0000-00008D2C0000}"/>
    <cellStyle name="Normal 66 2 2 7 3" xfId="26500" xr:uid="{00000000-0005-0000-0000-000084670000}"/>
    <cellStyle name="Normal 66 2 2 8" xfId="6384" xr:uid="{00000000-0005-0000-0000-0000F0180000}"/>
    <cellStyle name="Normal 66 2 2 8 3" xfId="21483" xr:uid="{00000000-0005-0000-0000-0000EB530000}"/>
    <cellStyle name="Normal 66 2 3" xfId="1412" xr:uid="{00000000-0005-0000-0000-000084050000}"/>
    <cellStyle name="Normal 66 2 3 2" xfId="1833" xr:uid="{00000000-0005-0000-0000-000029070000}"/>
    <cellStyle name="Normal 66 2 3 2 2" xfId="2672" xr:uid="{00000000-0005-0000-0000-0000700A0000}"/>
    <cellStyle name="Normal 66 2 3 2 2 2" xfId="4361" xr:uid="{00000000-0005-0000-0000-000009110000}"/>
    <cellStyle name="Normal 66 2 3 2 2 2 2" xfId="14434" xr:uid="{00000000-0005-0000-0000-000062380000}"/>
    <cellStyle name="Normal 66 2 3 2 2 2 2 3" xfId="29529" xr:uid="{00000000-0005-0000-0000-000059730000}"/>
    <cellStyle name="Normal 66 2 3 2 2 2 3" xfId="9414" xr:uid="{00000000-0005-0000-0000-0000C6240000}"/>
    <cellStyle name="Normal 66 2 3 2 2 2 3 3" xfId="24512" xr:uid="{00000000-0005-0000-0000-0000C05F0000}"/>
    <cellStyle name="Normal 66 2 3 2 2 2 5" xfId="19499" xr:uid="{00000000-0005-0000-0000-00002B4C0000}"/>
    <cellStyle name="Normal 66 2 3 2 2 3" xfId="6053" xr:uid="{00000000-0005-0000-0000-0000A5170000}"/>
    <cellStyle name="Normal 66 2 3 2 2 3 2" xfId="16105" xr:uid="{00000000-0005-0000-0000-0000E93E0000}"/>
    <cellStyle name="Normal 66 2 3 2 2 3 2 3" xfId="31200" xr:uid="{00000000-0005-0000-0000-0000E0790000}"/>
    <cellStyle name="Normal 66 2 3 2 2 3 3" xfId="11085" xr:uid="{00000000-0005-0000-0000-00004D2B0000}"/>
    <cellStyle name="Normal 66 2 3 2 2 3 3 3" xfId="26183" xr:uid="{00000000-0005-0000-0000-000047660000}"/>
    <cellStyle name="Normal 66 2 3 2 2 3 5" xfId="21170" xr:uid="{00000000-0005-0000-0000-0000B2520000}"/>
    <cellStyle name="Normal 66 2 3 2 2 4" xfId="12763" xr:uid="{00000000-0005-0000-0000-0000DB310000}"/>
    <cellStyle name="Normal 66 2 3 2 2 4 3" xfId="27858" xr:uid="{00000000-0005-0000-0000-0000D26C0000}"/>
    <cellStyle name="Normal 66 2 3 2 2 5" xfId="7742" xr:uid="{00000000-0005-0000-0000-00003E1E0000}"/>
    <cellStyle name="Normal 66 2 3 2 2 5 3" xfId="22841" xr:uid="{00000000-0005-0000-0000-000039590000}"/>
    <cellStyle name="Normal 66 2 3 2 2 7" xfId="17828" xr:uid="{00000000-0005-0000-0000-0000A4450000}"/>
    <cellStyle name="Normal 66 2 3 2 3" xfId="3524" xr:uid="{00000000-0005-0000-0000-0000C40D0000}"/>
    <cellStyle name="Normal 66 2 3 2 3 2" xfId="13598" xr:uid="{00000000-0005-0000-0000-00001E350000}"/>
    <cellStyle name="Normal 66 2 3 2 3 2 3" xfId="28693" xr:uid="{00000000-0005-0000-0000-000015700000}"/>
    <cellStyle name="Normal 66 2 3 2 3 3" xfId="8578" xr:uid="{00000000-0005-0000-0000-000082210000}"/>
    <cellStyle name="Normal 66 2 3 2 3 3 3" xfId="23676" xr:uid="{00000000-0005-0000-0000-00007C5C0000}"/>
    <cellStyle name="Normal 66 2 3 2 3 5" xfId="18663" xr:uid="{00000000-0005-0000-0000-0000E7480000}"/>
    <cellStyle name="Normal 66 2 3 2 4" xfId="5217" xr:uid="{00000000-0005-0000-0000-000061140000}"/>
    <cellStyle name="Normal 66 2 3 2 4 2" xfId="15269" xr:uid="{00000000-0005-0000-0000-0000A53B0000}"/>
    <cellStyle name="Normal 66 2 3 2 4 2 3" xfId="30364" xr:uid="{00000000-0005-0000-0000-00009C760000}"/>
    <cellStyle name="Normal 66 2 3 2 4 3" xfId="10249" xr:uid="{00000000-0005-0000-0000-000009280000}"/>
    <cellStyle name="Normal 66 2 3 2 4 3 3" xfId="25347" xr:uid="{00000000-0005-0000-0000-000003630000}"/>
    <cellStyle name="Normal 66 2 3 2 4 5" xfId="20334" xr:uid="{00000000-0005-0000-0000-00006E4F0000}"/>
    <cellStyle name="Normal 66 2 3 2 5" xfId="11927" xr:uid="{00000000-0005-0000-0000-0000972E0000}"/>
    <cellStyle name="Normal 66 2 3 2 5 3" xfId="27022" xr:uid="{00000000-0005-0000-0000-00008E690000}"/>
    <cellStyle name="Normal 66 2 3 2 6" xfId="6906" xr:uid="{00000000-0005-0000-0000-0000FA1A0000}"/>
    <cellStyle name="Normal 66 2 3 2 6 3" xfId="22005" xr:uid="{00000000-0005-0000-0000-0000F5550000}"/>
    <cellStyle name="Normal 66 2 3 2 8" xfId="16992" xr:uid="{00000000-0005-0000-0000-000060420000}"/>
    <cellStyle name="Normal 66 2 3 3" xfId="2254" xr:uid="{00000000-0005-0000-0000-0000CE080000}"/>
    <cellStyle name="Normal 66 2 3 3 2" xfId="3943" xr:uid="{00000000-0005-0000-0000-0000670F0000}"/>
    <cellStyle name="Normal 66 2 3 3 2 2" xfId="14016" xr:uid="{00000000-0005-0000-0000-0000C0360000}"/>
    <cellStyle name="Normal 66 2 3 3 2 2 3" xfId="29111" xr:uid="{00000000-0005-0000-0000-0000B7710000}"/>
    <cellStyle name="Normal 66 2 3 3 2 3" xfId="8996" xr:uid="{00000000-0005-0000-0000-000024230000}"/>
    <cellStyle name="Normal 66 2 3 3 2 3 3" xfId="24094" xr:uid="{00000000-0005-0000-0000-00001E5E0000}"/>
    <cellStyle name="Normal 66 2 3 3 2 5" xfId="19081" xr:uid="{00000000-0005-0000-0000-0000894A0000}"/>
    <cellStyle name="Normal 66 2 3 3 3" xfId="5635" xr:uid="{00000000-0005-0000-0000-000003160000}"/>
    <cellStyle name="Normal 66 2 3 3 3 2" xfId="15687" xr:uid="{00000000-0005-0000-0000-0000473D0000}"/>
    <cellStyle name="Normal 66 2 3 3 3 2 3" xfId="30782" xr:uid="{00000000-0005-0000-0000-00003E780000}"/>
    <cellStyle name="Normal 66 2 3 3 3 3" xfId="10667" xr:uid="{00000000-0005-0000-0000-0000AB290000}"/>
    <cellStyle name="Normal 66 2 3 3 3 3 3" xfId="25765" xr:uid="{00000000-0005-0000-0000-0000A5640000}"/>
    <cellStyle name="Normal 66 2 3 3 3 5" xfId="20752" xr:uid="{00000000-0005-0000-0000-000010510000}"/>
    <cellStyle name="Normal 66 2 3 3 4" xfId="12345" xr:uid="{00000000-0005-0000-0000-000039300000}"/>
    <cellStyle name="Normal 66 2 3 3 4 3" xfId="27440" xr:uid="{00000000-0005-0000-0000-0000306B0000}"/>
    <cellStyle name="Normal 66 2 3 3 5" xfId="7324" xr:uid="{00000000-0005-0000-0000-00009C1C0000}"/>
    <cellStyle name="Normal 66 2 3 3 5 3" xfId="22423" xr:uid="{00000000-0005-0000-0000-000097570000}"/>
    <cellStyle name="Normal 66 2 3 3 7" xfId="17410" xr:uid="{00000000-0005-0000-0000-000002440000}"/>
    <cellStyle name="Normal 66 2 3 4" xfId="3106" xr:uid="{00000000-0005-0000-0000-0000220C0000}"/>
    <cellStyle name="Normal 66 2 3 4 2" xfId="13180" xr:uid="{00000000-0005-0000-0000-00007C330000}"/>
    <cellStyle name="Normal 66 2 3 4 2 3" xfId="28275" xr:uid="{00000000-0005-0000-0000-0000736E0000}"/>
    <cellStyle name="Normal 66 2 3 4 3" xfId="8160" xr:uid="{00000000-0005-0000-0000-0000E01F0000}"/>
    <cellStyle name="Normal 66 2 3 4 3 3" xfId="23258" xr:uid="{00000000-0005-0000-0000-0000DA5A0000}"/>
    <cellStyle name="Normal 66 2 3 4 5" xfId="18245" xr:uid="{00000000-0005-0000-0000-000045470000}"/>
    <cellStyle name="Normal 66 2 3 5" xfId="4799" xr:uid="{00000000-0005-0000-0000-0000BF120000}"/>
    <cellStyle name="Normal 66 2 3 5 2" xfId="14851" xr:uid="{00000000-0005-0000-0000-0000033A0000}"/>
    <cellStyle name="Normal 66 2 3 5 2 3" xfId="29946" xr:uid="{00000000-0005-0000-0000-0000FA740000}"/>
    <cellStyle name="Normal 66 2 3 5 3" xfId="9831" xr:uid="{00000000-0005-0000-0000-000067260000}"/>
    <cellStyle name="Normal 66 2 3 5 3 3" xfId="24929" xr:uid="{00000000-0005-0000-0000-000061610000}"/>
    <cellStyle name="Normal 66 2 3 5 5" xfId="19916" xr:uid="{00000000-0005-0000-0000-0000CC4D0000}"/>
    <cellStyle name="Normal 66 2 3 6" xfId="11509" xr:uid="{00000000-0005-0000-0000-0000F52C0000}"/>
    <cellStyle name="Normal 66 2 3 6 3" xfId="26604" xr:uid="{00000000-0005-0000-0000-0000EC670000}"/>
    <cellStyle name="Normal 66 2 3 7" xfId="6488" xr:uid="{00000000-0005-0000-0000-000058190000}"/>
    <cellStyle name="Normal 66 2 3 7 3" xfId="21587" xr:uid="{00000000-0005-0000-0000-000053540000}"/>
    <cellStyle name="Normal 66 2 3 9" xfId="16574" xr:uid="{00000000-0005-0000-0000-0000BE400000}"/>
    <cellStyle name="Normal 66 2 4" xfId="1625" xr:uid="{00000000-0005-0000-0000-000059060000}"/>
    <cellStyle name="Normal 66 2 4 2" xfId="2464" xr:uid="{00000000-0005-0000-0000-0000A0090000}"/>
    <cellStyle name="Normal 66 2 4 2 2" xfId="4153" xr:uid="{00000000-0005-0000-0000-000039100000}"/>
    <cellStyle name="Normal 66 2 4 2 2 2" xfId="14226" xr:uid="{00000000-0005-0000-0000-000092370000}"/>
    <cellStyle name="Normal 66 2 4 2 2 2 3" xfId="29321" xr:uid="{00000000-0005-0000-0000-000089720000}"/>
    <cellStyle name="Normal 66 2 4 2 2 3" xfId="9206" xr:uid="{00000000-0005-0000-0000-0000F6230000}"/>
    <cellStyle name="Normal 66 2 4 2 2 3 3" xfId="24304" xr:uid="{00000000-0005-0000-0000-0000F05E0000}"/>
    <cellStyle name="Normal 66 2 4 2 2 5" xfId="19291" xr:uid="{00000000-0005-0000-0000-00005B4B0000}"/>
    <cellStyle name="Normal 66 2 4 2 3" xfId="5845" xr:uid="{00000000-0005-0000-0000-0000D5160000}"/>
    <cellStyle name="Normal 66 2 4 2 3 2" xfId="15897" xr:uid="{00000000-0005-0000-0000-0000193E0000}"/>
    <cellStyle name="Normal 66 2 4 2 3 2 3" xfId="30992" xr:uid="{00000000-0005-0000-0000-000010790000}"/>
    <cellStyle name="Normal 66 2 4 2 3 3" xfId="10877" xr:uid="{00000000-0005-0000-0000-00007D2A0000}"/>
    <cellStyle name="Normal 66 2 4 2 3 3 3" xfId="25975" xr:uid="{00000000-0005-0000-0000-000077650000}"/>
    <cellStyle name="Normal 66 2 4 2 3 5" xfId="20962" xr:uid="{00000000-0005-0000-0000-0000E2510000}"/>
    <cellStyle name="Normal 66 2 4 2 4" xfId="12555" xr:uid="{00000000-0005-0000-0000-00000B310000}"/>
    <cellStyle name="Normal 66 2 4 2 4 3" xfId="27650" xr:uid="{00000000-0005-0000-0000-0000026C0000}"/>
    <cellStyle name="Normal 66 2 4 2 5" xfId="7534" xr:uid="{00000000-0005-0000-0000-00006E1D0000}"/>
    <cellStyle name="Normal 66 2 4 2 5 3" xfId="22633" xr:uid="{00000000-0005-0000-0000-000069580000}"/>
    <cellStyle name="Normal 66 2 4 2 7" xfId="17620" xr:uid="{00000000-0005-0000-0000-0000D4440000}"/>
    <cellStyle name="Normal 66 2 4 3" xfId="3316" xr:uid="{00000000-0005-0000-0000-0000F40C0000}"/>
    <cellStyle name="Normal 66 2 4 3 2" xfId="13390" xr:uid="{00000000-0005-0000-0000-00004E340000}"/>
    <cellStyle name="Normal 66 2 4 3 2 3" xfId="28485" xr:uid="{00000000-0005-0000-0000-0000456F0000}"/>
    <cellStyle name="Normal 66 2 4 3 3" xfId="8370" xr:uid="{00000000-0005-0000-0000-0000B2200000}"/>
    <cellStyle name="Normal 66 2 4 3 3 3" xfId="23468" xr:uid="{00000000-0005-0000-0000-0000AC5B0000}"/>
    <cellStyle name="Normal 66 2 4 3 5" xfId="18455" xr:uid="{00000000-0005-0000-0000-000017480000}"/>
    <cellStyle name="Normal 66 2 4 4" xfId="5009" xr:uid="{00000000-0005-0000-0000-000091130000}"/>
    <cellStyle name="Normal 66 2 4 4 2" xfId="15061" xr:uid="{00000000-0005-0000-0000-0000D53A0000}"/>
    <cellStyle name="Normal 66 2 4 4 2 3" xfId="30156" xr:uid="{00000000-0005-0000-0000-0000CC750000}"/>
    <cellStyle name="Normal 66 2 4 4 3" xfId="10041" xr:uid="{00000000-0005-0000-0000-000039270000}"/>
    <cellStyle name="Normal 66 2 4 4 3 3" xfId="25139" xr:uid="{00000000-0005-0000-0000-000033620000}"/>
    <cellStyle name="Normal 66 2 4 4 5" xfId="20126" xr:uid="{00000000-0005-0000-0000-00009E4E0000}"/>
    <cellStyle name="Normal 66 2 4 5" xfId="11719" xr:uid="{00000000-0005-0000-0000-0000C72D0000}"/>
    <cellStyle name="Normal 66 2 4 5 3" xfId="26814" xr:uid="{00000000-0005-0000-0000-0000BE680000}"/>
    <cellStyle name="Normal 66 2 4 6" xfId="6698" xr:uid="{00000000-0005-0000-0000-00002A1A0000}"/>
    <cellStyle name="Normal 66 2 4 6 3" xfId="21797" xr:uid="{00000000-0005-0000-0000-000025550000}"/>
    <cellStyle name="Normal 66 2 4 8" xfId="16784" xr:uid="{00000000-0005-0000-0000-000090410000}"/>
    <cellStyle name="Normal 66 2 5" xfId="2046" xr:uid="{00000000-0005-0000-0000-0000FE070000}"/>
    <cellStyle name="Normal 66 2 5 2" xfId="3735" xr:uid="{00000000-0005-0000-0000-0000970E0000}"/>
    <cellStyle name="Normal 66 2 5 2 2" xfId="13808" xr:uid="{00000000-0005-0000-0000-0000F0350000}"/>
    <cellStyle name="Normal 66 2 5 2 2 3" xfId="28903" xr:uid="{00000000-0005-0000-0000-0000E7700000}"/>
    <cellStyle name="Normal 66 2 5 2 3" xfId="8788" xr:uid="{00000000-0005-0000-0000-000054220000}"/>
    <cellStyle name="Normal 66 2 5 2 3 3" xfId="23886" xr:uid="{00000000-0005-0000-0000-00004E5D0000}"/>
    <cellStyle name="Normal 66 2 5 2 5" xfId="18873" xr:uid="{00000000-0005-0000-0000-0000B9490000}"/>
    <cellStyle name="Normal 66 2 5 3" xfId="5427" xr:uid="{00000000-0005-0000-0000-000033150000}"/>
    <cellStyle name="Normal 66 2 5 3 2" xfId="15479" xr:uid="{00000000-0005-0000-0000-0000773C0000}"/>
    <cellStyle name="Normal 66 2 5 3 2 3" xfId="30574" xr:uid="{00000000-0005-0000-0000-00006E770000}"/>
    <cellStyle name="Normal 66 2 5 3 3" xfId="10459" xr:uid="{00000000-0005-0000-0000-0000DB280000}"/>
    <cellStyle name="Normal 66 2 5 3 3 3" xfId="25557" xr:uid="{00000000-0005-0000-0000-0000D5630000}"/>
    <cellStyle name="Normal 66 2 5 3 5" xfId="20544" xr:uid="{00000000-0005-0000-0000-000040500000}"/>
    <cellStyle name="Normal 66 2 5 4" xfId="12137" xr:uid="{00000000-0005-0000-0000-0000692F0000}"/>
    <cellStyle name="Normal 66 2 5 4 3" xfId="27232" xr:uid="{00000000-0005-0000-0000-0000606A0000}"/>
    <cellStyle name="Normal 66 2 5 5" xfId="7116" xr:uid="{00000000-0005-0000-0000-0000CC1B0000}"/>
    <cellStyle name="Normal 66 2 5 5 3" xfId="22215" xr:uid="{00000000-0005-0000-0000-0000C7560000}"/>
    <cellStyle name="Normal 66 2 5 7" xfId="17202" xr:uid="{00000000-0005-0000-0000-000032430000}"/>
    <cellStyle name="Normal 66 2 6" xfId="2898" xr:uid="{00000000-0005-0000-0000-0000520B0000}"/>
    <cellStyle name="Normal 66 2 6 2" xfId="12972" xr:uid="{00000000-0005-0000-0000-0000AC320000}"/>
    <cellStyle name="Normal 66 2 6 2 3" xfId="28067" xr:uid="{00000000-0005-0000-0000-0000A36D0000}"/>
    <cellStyle name="Normal 66 2 6 3" xfId="7952" xr:uid="{00000000-0005-0000-0000-0000101F0000}"/>
    <cellStyle name="Normal 66 2 6 3 3" xfId="23050" xr:uid="{00000000-0005-0000-0000-00000A5A0000}"/>
    <cellStyle name="Normal 66 2 6 5" xfId="18037" xr:uid="{00000000-0005-0000-0000-000075460000}"/>
    <cellStyle name="Normal 66 2 7" xfId="4591" xr:uid="{00000000-0005-0000-0000-0000EF110000}"/>
    <cellStyle name="Normal 66 2 7 2" xfId="14643" xr:uid="{00000000-0005-0000-0000-000033390000}"/>
    <cellStyle name="Normal 66 2 7 2 3" xfId="29738" xr:uid="{00000000-0005-0000-0000-00002A740000}"/>
    <cellStyle name="Normal 66 2 7 3" xfId="9623" xr:uid="{00000000-0005-0000-0000-000097250000}"/>
    <cellStyle name="Normal 66 2 7 3 3" xfId="24721" xr:uid="{00000000-0005-0000-0000-000091600000}"/>
    <cellStyle name="Normal 66 2 7 5" xfId="19708" xr:uid="{00000000-0005-0000-0000-0000FC4C0000}"/>
    <cellStyle name="Normal 66 2 8" xfId="11301" xr:uid="{00000000-0005-0000-0000-0000252C0000}"/>
    <cellStyle name="Normal 66 2 8 3" xfId="26396" xr:uid="{00000000-0005-0000-0000-00001C670000}"/>
    <cellStyle name="Normal 66 2 9" xfId="6280" xr:uid="{00000000-0005-0000-0000-000088180000}"/>
    <cellStyle name="Normal 66 2 9 3" xfId="21379" xr:uid="{00000000-0005-0000-0000-000083530000}"/>
    <cellStyle name="Normal 66 3" xfId="1245" xr:uid="{00000000-0005-0000-0000-0000DD040000}"/>
    <cellStyle name="Normal 66 3 10" xfId="16418" xr:uid="{00000000-0005-0000-0000-000022400000}"/>
    <cellStyle name="Normal 66 3 2" xfId="1464" xr:uid="{00000000-0005-0000-0000-0000B8050000}"/>
    <cellStyle name="Normal 66 3 2 2" xfId="1885" xr:uid="{00000000-0005-0000-0000-00005D070000}"/>
    <cellStyle name="Normal 66 3 2 2 2" xfId="2724" xr:uid="{00000000-0005-0000-0000-0000A40A0000}"/>
    <cellStyle name="Normal 66 3 2 2 2 2" xfId="4413" xr:uid="{00000000-0005-0000-0000-00003D110000}"/>
    <cellStyle name="Normal 66 3 2 2 2 2 2" xfId="14486" xr:uid="{00000000-0005-0000-0000-000096380000}"/>
    <cellStyle name="Normal 66 3 2 2 2 2 2 3" xfId="29581" xr:uid="{00000000-0005-0000-0000-00008D730000}"/>
    <cellStyle name="Normal 66 3 2 2 2 2 3" xfId="9466" xr:uid="{00000000-0005-0000-0000-0000FA240000}"/>
    <cellStyle name="Normal 66 3 2 2 2 2 3 3" xfId="24564" xr:uid="{00000000-0005-0000-0000-0000F45F0000}"/>
    <cellStyle name="Normal 66 3 2 2 2 2 5" xfId="19551" xr:uid="{00000000-0005-0000-0000-00005F4C0000}"/>
    <cellStyle name="Normal 66 3 2 2 2 3" xfId="6105" xr:uid="{00000000-0005-0000-0000-0000D9170000}"/>
    <cellStyle name="Normal 66 3 2 2 2 3 2" xfId="16157" xr:uid="{00000000-0005-0000-0000-00001D3F0000}"/>
    <cellStyle name="Normal 66 3 2 2 2 3 2 3" xfId="31252" xr:uid="{00000000-0005-0000-0000-0000147A0000}"/>
    <cellStyle name="Normal 66 3 2 2 2 3 3" xfId="11137" xr:uid="{00000000-0005-0000-0000-0000812B0000}"/>
    <cellStyle name="Normal 66 3 2 2 2 3 3 3" xfId="26235" xr:uid="{00000000-0005-0000-0000-00007B660000}"/>
    <cellStyle name="Normal 66 3 2 2 2 3 5" xfId="21222" xr:uid="{00000000-0005-0000-0000-0000E6520000}"/>
    <cellStyle name="Normal 66 3 2 2 2 4" xfId="12815" xr:uid="{00000000-0005-0000-0000-00000F320000}"/>
    <cellStyle name="Normal 66 3 2 2 2 4 3" xfId="27910" xr:uid="{00000000-0005-0000-0000-0000066D0000}"/>
    <cellStyle name="Normal 66 3 2 2 2 5" xfId="7794" xr:uid="{00000000-0005-0000-0000-0000721E0000}"/>
    <cellStyle name="Normal 66 3 2 2 2 5 3" xfId="22893" xr:uid="{00000000-0005-0000-0000-00006D590000}"/>
    <cellStyle name="Normal 66 3 2 2 2 7" xfId="17880" xr:uid="{00000000-0005-0000-0000-0000D8450000}"/>
    <cellStyle name="Normal 66 3 2 2 3" xfId="3576" xr:uid="{00000000-0005-0000-0000-0000F80D0000}"/>
    <cellStyle name="Normal 66 3 2 2 3 2" xfId="13650" xr:uid="{00000000-0005-0000-0000-000052350000}"/>
    <cellStyle name="Normal 66 3 2 2 3 2 3" xfId="28745" xr:uid="{00000000-0005-0000-0000-000049700000}"/>
    <cellStyle name="Normal 66 3 2 2 3 3" xfId="8630" xr:uid="{00000000-0005-0000-0000-0000B6210000}"/>
    <cellStyle name="Normal 66 3 2 2 3 3 3" xfId="23728" xr:uid="{00000000-0005-0000-0000-0000B05C0000}"/>
    <cellStyle name="Normal 66 3 2 2 3 5" xfId="18715" xr:uid="{00000000-0005-0000-0000-00001B490000}"/>
    <cellStyle name="Normal 66 3 2 2 4" xfId="5269" xr:uid="{00000000-0005-0000-0000-000095140000}"/>
    <cellStyle name="Normal 66 3 2 2 4 2" xfId="15321" xr:uid="{00000000-0005-0000-0000-0000D93B0000}"/>
    <cellStyle name="Normal 66 3 2 2 4 2 3" xfId="30416" xr:uid="{00000000-0005-0000-0000-0000D0760000}"/>
    <cellStyle name="Normal 66 3 2 2 4 3" xfId="10301" xr:uid="{00000000-0005-0000-0000-00003D280000}"/>
    <cellStyle name="Normal 66 3 2 2 4 3 3" xfId="25399" xr:uid="{00000000-0005-0000-0000-000037630000}"/>
    <cellStyle name="Normal 66 3 2 2 4 5" xfId="20386" xr:uid="{00000000-0005-0000-0000-0000A24F0000}"/>
    <cellStyle name="Normal 66 3 2 2 5" xfId="11979" xr:uid="{00000000-0005-0000-0000-0000CB2E0000}"/>
    <cellStyle name="Normal 66 3 2 2 5 3" xfId="27074" xr:uid="{00000000-0005-0000-0000-0000C2690000}"/>
    <cellStyle name="Normal 66 3 2 2 6" xfId="6958" xr:uid="{00000000-0005-0000-0000-00002E1B0000}"/>
    <cellStyle name="Normal 66 3 2 2 6 3" xfId="22057" xr:uid="{00000000-0005-0000-0000-000029560000}"/>
    <cellStyle name="Normal 66 3 2 2 8" xfId="17044" xr:uid="{00000000-0005-0000-0000-000094420000}"/>
    <cellStyle name="Normal 66 3 2 3" xfId="2306" xr:uid="{00000000-0005-0000-0000-000002090000}"/>
    <cellStyle name="Normal 66 3 2 3 2" xfId="3995" xr:uid="{00000000-0005-0000-0000-00009B0F0000}"/>
    <cellStyle name="Normal 66 3 2 3 2 2" xfId="14068" xr:uid="{00000000-0005-0000-0000-0000F4360000}"/>
    <cellStyle name="Normal 66 3 2 3 2 2 3" xfId="29163" xr:uid="{00000000-0005-0000-0000-0000EB710000}"/>
    <cellStyle name="Normal 66 3 2 3 2 3" xfId="9048" xr:uid="{00000000-0005-0000-0000-000058230000}"/>
    <cellStyle name="Normal 66 3 2 3 2 3 3" xfId="24146" xr:uid="{00000000-0005-0000-0000-0000525E0000}"/>
    <cellStyle name="Normal 66 3 2 3 2 5" xfId="19133" xr:uid="{00000000-0005-0000-0000-0000BD4A0000}"/>
    <cellStyle name="Normal 66 3 2 3 3" xfId="5687" xr:uid="{00000000-0005-0000-0000-000037160000}"/>
    <cellStyle name="Normal 66 3 2 3 3 2" xfId="15739" xr:uid="{00000000-0005-0000-0000-00007B3D0000}"/>
    <cellStyle name="Normal 66 3 2 3 3 2 3" xfId="30834" xr:uid="{00000000-0005-0000-0000-000072780000}"/>
    <cellStyle name="Normal 66 3 2 3 3 3" xfId="10719" xr:uid="{00000000-0005-0000-0000-0000DF290000}"/>
    <cellStyle name="Normal 66 3 2 3 3 3 3" xfId="25817" xr:uid="{00000000-0005-0000-0000-0000D9640000}"/>
    <cellStyle name="Normal 66 3 2 3 3 5" xfId="20804" xr:uid="{00000000-0005-0000-0000-000044510000}"/>
    <cellStyle name="Normal 66 3 2 3 4" xfId="12397" xr:uid="{00000000-0005-0000-0000-00006D300000}"/>
    <cellStyle name="Normal 66 3 2 3 4 3" xfId="27492" xr:uid="{00000000-0005-0000-0000-0000646B0000}"/>
    <cellStyle name="Normal 66 3 2 3 5" xfId="7376" xr:uid="{00000000-0005-0000-0000-0000D01C0000}"/>
    <cellStyle name="Normal 66 3 2 3 5 3" xfId="22475" xr:uid="{00000000-0005-0000-0000-0000CB570000}"/>
    <cellStyle name="Normal 66 3 2 3 7" xfId="17462" xr:uid="{00000000-0005-0000-0000-000036440000}"/>
    <cellStyle name="Normal 66 3 2 4" xfId="3158" xr:uid="{00000000-0005-0000-0000-0000560C0000}"/>
    <cellStyle name="Normal 66 3 2 4 2" xfId="13232" xr:uid="{00000000-0005-0000-0000-0000B0330000}"/>
    <cellStyle name="Normal 66 3 2 4 2 3" xfId="28327" xr:uid="{00000000-0005-0000-0000-0000A76E0000}"/>
    <cellStyle name="Normal 66 3 2 4 3" xfId="8212" xr:uid="{00000000-0005-0000-0000-000014200000}"/>
    <cellStyle name="Normal 66 3 2 4 3 3" xfId="23310" xr:uid="{00000000-0005-0000-0000-00000E5B0000}"/>
    <cellStyle name="Normal 66 3 2 4 5" xfId="18297" xr:uid="{00000000-0005-0000-0000-000079470000}"/>
    <cellStyle name="Normal 66 3 2 5" xfId="4851" xr:uid="{00000000-0005-0000-0000-0000F3120000}"/>
    <cellStyle name="Normal 66 3 2 5 2" xfId="14903" xr:uid="{00000000-0005-0000-0000-0000373A0000}"/>
    <cellStyle name="Normal 66 3 2 5 2 3" xfId="29998" xr:uid="{00000000-0005-0000-0000-00002E750000}"/>
    <cellStyle name="Normal 66 3 2 5 3" xfId="9883" xr:uid="{00000000-0005-0000-0000-00009B260000}"/>
    <cellStyle name="Normal 66 3 2 5 3 3" xfId="24981" xr:uid="{00000000-0005-0000-0000-000095610000}"/>
    <cellStyle name="Normal 66 3 2 5 5" xfId="19968" xr:uid="{00000000-0005-0000-0000-0000004E0000}"/>
    <cellStyle name="Normal 66 3 2 6" xfId="11561" xr:uid="{00000000-0005-0000-0000-0000292D0000}"/>
    <cellStyle name="Normal 66 3 2 6 3" xfId="26656" xr:uid="{00000000-0005-0000-0000-000020680000}"/>
    <cellStyle name="Normal 66 3 2 7" xfId="6540" xr:uid="{00000000-0005-0000-0000-00008C190000}"/>
    <cellStyle name="Normal 66 3 2 7 3" xfId="21639" xr:uid="{00000000-0005-0000-0000-000087540000}"/>
    <cellStyle name="Normal 66 3 2 9" xfId="16626" xr:uid="{00000000-0005-0000-0000-0000F2400000}"/>
    <cellStyle name="Normal 66 3 3" xfId="1677" xr:uid="{00000000-0005-0000-0000-00008D060000}"/>
    <cellStyle name="Normal 66 3 3 2" xfId="2516" xr:uid="{00000000-0005-0000-0000-0000D4090000}"/>
    <cellStyle name="Normal 66 3 3 2 2" xfId="4205" xr:uid="{00000000-0005-0000-0000-00006D100000}"/>
    <cellStyle name="Normal 66 3 3 2 2 2" xfId="14278" xr:uid="{00000000-0005-0000-0000-0000C6370000}"/>
    <cellStyle name="Normal 66 3 3 2 2 2 3" xfId="29373" xr:uid="{00000000-0005-0000-0000-0000BD720000}"/>
    <cellStyle name="Normal 66 3 3 2 2 3" xfId="9258" xr:uid="{00000000-0005-0000-0000-00002A240000}"/>
    <cellStyle name="Normal 66 3 3 2 2 3 3" xfId="24356" xr:uid="{00000000-0005-0000-0000-0000245F0000}"/>
    <cellStyle name="Normal 66 3 3 2 2 5" xfId="19343" xr:uid="{00000000-0005-0000-0000-00008F4B0000}"/>
    <cellStyle name="Normal 66 3 3 2 3" xfId="5897" xr:uid="{00000000-0005-0000-0000-000009170000}"/>
    <cellStyle name="Normal 66 3 3 2 3 2" xfId="15949" xr:uid="{00000000-0005-0000-0000-00004D3E0000}"/>
    <cellStyle name="Normal 66 3 3 2 3 2 3" xfId="31044" xr:uid="{00000000-0005-0000-0000-000044790000}"/>
    <cellStyle name="Normal 66 3 3 2 3 3" xfId="10929" xr:uid="{00000000-0005-0000-0000-0000B12A0000}"/>
    <cellStyle name="Normal 66 3 3 2 3 3 3" xfId="26027" xr:uid="{00000000-0005-0000-0000-0000AB650000}"/>
    <cellStyle name="Normal 66 3 3 2 3 5" xfId="21014" xr:uid="{00000000-0005-0000-0000-000016520000}"/>
    <cellStyle name="Normal 66 3 3 2 4" xfId="12607" xr:uid="{00000000-0005-0000-0000-00003F310000}"/>
    <cellStyle name="Normal 66 3 3 2 4 3" xfId="27702" xr:uid="{00000000-0005-0000-0000-0000366C0000}"/>
    <cellStyle name="Normal 66 3 3 2 5" xfId="7586" xr:uid="{00000000-0005-0000-0000-0000A21D0000}"/>
    <cellStyle name="Normal 66 3 3 2 5 3" xfId="22685" xr:uid="{00000000-0005-0000-0000-00009D580000}"/>
    <cellStyle name="Normal 66 3 3 2 7" xfId="17672" xr:uid="{00000000-0005-0000-0000-000008450000}"/>
    <cellStyle name="Normal 66 3 3 3" xfId="3368" xr:uid="{00000000-0005-0000-0000-0000280D0000}"/>
    <cellStyle name="Normal 66 3 3 3 2" xfId="13442" xr:uid="{00000000-0005-0000-0000-000082340000}"/>
    <cellStyle name="Normal 66 3 3 3 2 3" xfId="28537" xr:uid="{00000000-0005-0000-0000-0000796F0000}"/>
    <cellStyle name="Normal 66 3 3 3 3" xfId="8422" xr:uid="{00000000-0005-0000-0000-0000E6200000}"/>
    <cellStyle name="Normal 66 3 3 3 3 3" xfId="23520" xr:uid="{00000000-0005-0000-0000-0000E05B0000}"/>
    <cellStyle name="Normal 66 3 3 3 5" xfId="18507" xr:uid="{00000000-0005-0000-0000-00004B480000}"/>
    <cellStyle name="Normal 66 3 3 4" xfId="5061" xr:uid="{00000000-0005-0000-0000-0000C5130000}"/>
    <cellStyle name="Normal 66 3 3 4 2" xfId="15113" xr:uid="{00000000-0005-0000-0000-0000093B0000}"/>
    <cellStyle name="Normal 66 3 3 4 2 3" xfId="30208" xr:uid="{00000000-0005-0000-0000-000000760000}"/>
    <cellStyle name="Normal 66 3 3 4 3" xfId="10093" xr:uid="{00000000-0005-0000-0000-00006D270000}"/>
    <cellStyle name="Normal 66 3 3 4 3 3" xfId="25191" xr:uid="{00000000-0005-0000-0000-000067620000}"/>
    <cellStyle name="Normal 66 3 3 4 5" xfId="20178" xr:uid="{00000000-0005-0000-0000-0000D24E0000}"/>
    <cellStyle name="Normal 66 3 3 5" xfId="11771" xr:uid="{00000000-0005-0000-0000-0000FB2D0000}"/>
    <cellStyle name="Normal 66 3 3 5 3" xfId="26866" xr:uid="{00000000-0005-0000-0000-0000F2680000}"/>
    <cellStyle name="Normal 66 3 3 6" xfId="6750" xr:uid="{00000000-0005-0000-0000-00005E1A0000}"/>
    <cellStyle name="Normal 66 3 3 6 3" xfId="21849" xr:uid="{00000000-0005-0000-0000-000059550000}"/>
    <cellStyle name="Normal 66 3 3 8" xfId="16836" xr:uid="{00000000-0005-0000-0000-0000C4410000}"/>
    <cellStyle name="Normal 66 3 4" xfId="2098" xr:uid="{00000000-0005-0000-0000-000032080000}"/>
    <cellStyle name="Normal 66 3 4 2" xfId="3787" xr:uid="{00000000-0005-0000-0000-0000CB0E0000}"/>
    <cellStyle name="Normal 66 3 4 2 2" xfId="13860" xr:uid="{00000000-0005-0000-0000-000024360000}"/>
    <cellStyle name="Normal 66 3 4 2 2 3" xfId="28955" xr:uid="{00000000-0005-0000-0000-00001B710000}"/>
    <cellStyle name="Normal 66 3 4 2 3" xfId="8840" xr:uid="{00000000-0005-0000-0000-000088220000}"/>
    <cellStyle name="Normal 66 3 4 2 3 3" xfId="23938" xr:uid="{00000000-0005-0000-0000-0000825D0000}"/>
    <cellStyle name="Normal 66 3 4 2 5" xfId="18925" xr:uid="{00000000-0005-0000-0000-0000ED490000}"/>
    <cellStyle name="Normal 66 3 4 3" xfId="5479" xr:uid="{00000000-0005-0000-0000-000067150000}"/>
    <cellStyle name="Normal 66 3 4 3 2" xfId="15531" xr:uid="{00000000-0005-0000-0000-0000AB3C0000}"/>
    <cellStyle name="Normal 66 3 4 3 2 3" xfId="30626" xr:uid="{00000000-0005-0000-0000-0000A2770000}"/>
    <cellStyle name="Normal 66 3 4 3 3" xfId="10511" xr:uid="{00000000-0005-0000-0000-00000F290000}"/>
    <cellStyle name="Normal 66 3 4 3 3 3" xfId="25609" xr:uid="{00000000-0005-0000-0000-000009640000}"/>
    <cellStyle name="Normal 66 3 4 3 5" xfId="20596" xr:uid="{00000000-0005-0000-0000-000074500000}"/>
    <cellStyle name="Normal 66 3 4 4" xfId="12189" xr:uid="{00000000-0005-0000-0000-00009D2F0000}"/>
    <cellStyle name="Normal 66 3 4 4 3" xfId="27284" xr:uid="{00000000-0005-0000-0000-0000946A0000}"/>
    <cellStyle name="Normal 66 3 4 5" xfId="7168" xr:uid="{00000000-0005-0000-0000-0000001C0000}"/>
    <cellStyle name="Normal 66 3 4 5 3" xfId="22267" xr:uid="{00000000-0005-0000-0000-0000FB560000}"/>
    <cellStyle name="Normal 66 3 4 7" xfId="17254" xr:uid="{00000000-0005-0000-0000-000066430000}"/>
    <cellStyle name="Normal 66 3 5" xfId="2950" xr:uid="{00000000-0005-0000-0000-0000860B0000}"/>
    <cellStyle name="Normal 66 3 5 2" xfId="13024" xr:uid="{00000000-0005-0000-0000-0000E0320000}"/>
    <cellStyle name="Normal 66 3 5 2 3" xfId="28119" xr:uid="{00000000-0005-0000-0000-0000D76D0000}"/>
    <cellStyle name="Normal 66 3 5 3" xfId="8004" xr:uid="{00000000-0005-0000-0000-0000441F0000}"/>
    <cellStyle name="Normal 66 3 5 3 3" xfId="23102" xr:uid="{00000000-0005-0000-0000-00003E5A0000}"/>
    <cellStyle name="Normal 66 3 5 5" xfId="18089" xr:uid="{00000000-0005-0000-0000-0000A9460000}"/>
    <cellStyle name="Normal 66 3 6" xfId="4643" xr:uid="{00000000-0005-0000-0000-000023120000}"/>
    <cellStyle name="Normal 66 3 6 2" xfId="14695" xr:uid="{00000000-0005-0000-0000-000067390000}"/>
    <cellStyle name="Normal 66 3 6 2 3" xfId="29790" xr:uid="{00000000-0005-0000-0000-00005E740000}"/>
    <cellStyle name="Normal 66 3 6 3" xfId="9675" xr:uid="{00000000-0005-0000-0000-0000CB250000}"/>
    <cellStyle name="Normal 66 3 6 3 3" xfId="24773" xr:uid="{00000000-0005-0000-0000-0000C5600000}"/>
    <cellStyle name="Normal 66 3 6 5" xfId="19760" xr:uid="{00000000-0005-0000-0000-0000304D0000}"/>
    <cellStyle name="Normal 66 3 7" xfId="11353" xr:uid="{00000000-0005-0000-0000-0000592C0000}"/>
    <cellStyle name="Normal 66 3 7 3" xfId="26448" xr:uid="{00000000-0005-0000-0000-000050670000}"/>
    <cellStyle name="Normal 66 3 8" xfId="6332" xr:uid="{00000000-0005-0000-0000-0000BC180000}"/>
    <cellStyle name="Normal 66 3 8 3" xfId="21431" xr:uid="{00000000-0005-0000-0000-0000B7530000}"/>
    <cellStyle name="Normal 66 4" xfId="1358" xr:uid="{00000000-0005-0000-0000-00004E050000}"/>
    <cellStyle name="Normal 66 4 2" xfId="1781" xr:uid="{00000000-0005-0000-0000-0000F5060000}"/>
    <cellStyle name="Normal 66 4 2 2" xfId="2620" xr:uid="{00000000-0005-0000-0000-00003C0A0000}"/>
    <cellStyle name="Normal 66 4 2 2 2" xfId="4309" xr:uid="{00000000-0005-0000-0000-0000D5100000}"/>
    <cellStyle name="Normal 66 4 2 2 2 2" xfId="14382" xr:uid="{00000000-0005-0000-0000-00002E380000}"/>
    <cellStyle name="Normal 66 4 2 2 2 2 3" xfId="29477" xr:uid="{00000000-0005-0000-0000-000025730000}"/>
    <cellStyle name="Normal 66 4 2 2 2 3" xfId="9362" xr:uid="{00000000-0005-0000-0000-000092240000}"/>
    <cellStyle name="Normal 66 4 2 2 2 3 3" xfId="24460" xr:uid="{00000000-0005-0000-0000-00008C5F0000}"/>
    <cellStyle name="Normal 66 4 2 2 2 5" xfId="19447" xr:uid="{00000000-0005-0000-0000-0000F74B0000}"/>
    <cellStyle name="Normal 66 4 2 2 3" xfId="6001" xr:uid="{00000000-0005-0000-0000-000071170000}"/>
    <cellStyle name="Normal 66 4 2 2 3 2" xfId="16053" xr:uid="{00000000-0005-0000-0000-0000B53E0000}"/>
    <cellStyle name="Normal 66 4 2 2 3 2 3" xfId="31148" xr:uid="{00000000-0005-0000-0000-0000AC790000}"/>
    <cellStyle name="Normal 66 4 2 2 3 3" xfId="11033" xr:uid="{00000000-0005-0000-0000-0000192B0000}"/>
    <cellStyle name="Normal 66 4 2 2 3 3 3" xfId="26131" xr:uid="{00000000-0005-0000-0000-000013660000}"/>
    <cellStyle name="Normal 66 4 2 2 3 5" xfId="21118" xr:uid="{00000000-0005-0000-0000-00007E520000}"/>
    <cellStyle name="Normal 66 4 2 2 4" xfId="12711" xr:uid="{00000000-0005-0000-0000-0000A7310000}"/>
    <cellStyle name="Normal 66 4 2 2 4 3" xfId="27806" xr:uid="{00000000-0005-0000-0000-00009E6C0000}"/>
    <cellStyle name="Normal 66 4 2 2 5" xfId="7690" xr:uid="{00000000-0005-0000-0000-00000A1E0000}"/>
    <cellStyle name="Normal 66 4 2 2 5 3" xfId="22789" xr:uid="{00000000-0005-0000-0000-000005590000}"/>
    <cellStyle name="Normal 66 4 2 2 7" xfId="17776" xr:uid="{00000000-0005-0000-0000-000070450000}"/>
    <cellStyle name="Normal 66 4 2 3" xfId="3472" xr:uid="{00000000-0005-0000-0000-0000900D0000}"/>
    <cellStyle name="Normal 66 4 2 3 2" xfId="13546" xr:uid="{00000000-0005-0000-0000-0000EA340000}"/>
    <cellStyle name="Normal 66 4 2 3 2 3" xfId="28641" xr:uid="{00000000-0005-0000-0000-0000E16F0000}"/>
    <cellStyle name="Normal 66 4 2 3 3" xfId="8526" xr:uid="{00000000-0005-0000-0000-00004E210000}"/>
    <cellStyle name="Normal 66 4 2 3 3 3" xfId="23624" xr:uid="{00000000-0005-0000-0000-0000485C0000}"/>
    <cellStyle name="Normal 66 4 2 3 5" xfId="18611" xr:uid="{00000000-0005-0000-0000-0000B3480000}"/>
    <cellStyle name="Normal 66 4 2 4" xfId="5165" xr:uid="{00000000-0005-0000-0000-00002D140000}"/>
    <cellStyle name="Normal 66 4 2 4 2" xfId="15217" xr:uid="{00000000-0005-0000-0000-0000713B0000}"/>
    <cellStyle name="Normal 66 4 2 4 2 3" xfId="30312" xr:uid="{00000000-0005-0000-0000-000068760000}"/>
    <cellStyle name="Normal 66 4 2 4 3" xfId="10197" xr:uid="{00000000-0005-0000-0000-0000D5270000}"/>
    <cellStyle name="Normal 66 4 2 4 3 3" xfId="25295" xr:uid="{00000000-0005-0000-0000-0000CF620000}"/>
    <cellStyle name="Normal 66 4 2 4 5" xfId="20282" xr:uid="{00000000-0005-0000-0000-00003A4F0000}"/>
    <cellStyle name="Normal 66 4 2 5" xfId="11875" xr:uid="{00000000-0005-0000-0000-0000632E0000}"/>
    <cellStyle name="Normal 66 4 2 5 3" xfId="26970" xr:uid="{00000000-0005-0000-0000-00005A690000}"/>
    <cellStyle name="Normal 66 4 2 6" xfId="6854" xr:uid="{00000000-0005-0000-0000-0000C61A0000}"/>
    <cellStyle name="Normal 66 4 2 6 3" xfId="21953" xr:uid="{00000000-0005-0000-0000-0000C1550000}"/>
    <cellStyle name="Normal 66 4 2 8" xfId="16940" xr:uid="{00000000-0005-0000-0000-00002C420000}"/>
    <cellStyle name="Normal 66 4 3" xfId="2202" xr:uid="{00000000-0005-0000-0000-00009A080000}"/>
    <cellStyle name="Normal 66 4 3 2" xfId="3891" xr:uid="{00000000-0005-0000-0000-0000330F0000}"/>
    <cellStyle name="Normal 66 4 3 2 2" xfId="13964" xr:uid="{00000000-0005-0000-0000-00008C360000}"/>
    <cellStyle name="Normal 66 4 3 2 2 3" xfId="29059" xr:uid="{00000000-0005-0000-0000-000083710000}"/>
    <cellStyle name="Normal 66 4 3 2 3" xfId="8944" xr:uid="{00000000-0005-0000-0000-0000F0220000}"/>
    <cellStyle name="Normal 66 4 3 2 3 3" xfId="24042" xr:uid="{00000000-0005-0000-0000-0000EA5D0000}"/>
    <cellStyle name="Normal 66 4 3 2 5" xfId="19029" xr:uid="{00000000-0005-0000-0000-0000554A0000}"/>
    <cellStyle name="Normal 66 4 3 3" xfId="5583" xr:uid="{00000000-0005-0000-0000-0000CF150000}"/>
    <cellStyle name="Normal 66 4 3 3 2" xfId="15635" xr:uid="{00000000-0005-0000-0000-0000133D0000}"/>
    <cellStyle name="Normal 66 4 3 3 2 3" xfId="30730" xr:uid="{00000000-0005-0000-0000-00000A780000}"/>
    <cellStyle name="Normal 66 4 3 3 3" xfId="10615" xr:uid="{00000000-0005-0000-0000-000077290000}"/>
    <cellStyle name="Normal 66 4 3 3 3 3" xfId="25713" xr:uid="{00000000-0005-0000-0000-000071640000}"/>
    <cellStyle name="Normal 66 4 3 3 5" xfId="20700" xr:uid="{00000000-0005-0000-0000-0000DC500000}"/>
    <cellStyle name="Normal 66 4 3 4" xfId="12293" xr:uid="{00000000-0005-0000-0000-000005300000}"/>
    <cellStyle name="Normal 66 4 3 4 3" xfId="27388" xr:uid="{00000000-0005-0000-0000-0000FC6A0000}"/>
    <cellStyle name="Normal 66 4 3 5" xfId="7272" xr:uid="{00000000-0005-0000-0000-0000681C0000}"/>
    <cellStyle name="Normal 66 4 3 5 3" xfId="22371" xr:uid="{00000000-0005-0000-0000-000063570000}"/>
    <cellStyle name="Normal 66 4 3 7" xfId="17358" xr:uid="{00000000-0005-0000-0000-0000CE430000}"/>
    <cellStyle name="Normal 66 4 4" xfId="3054" xr:uid="{00000000-0005-0000-0000-0000EE0B0000}"/>
    <cellStyle name="Normal 66 4 4 2" xfId="13128" xr:uid="{00000000-0005-0000-0000-000048330000}"/>
    <cellStyle name="Normal 66 4 4 2 3" xfId="28223" xr:uid="{00000000-0005-0000-0000-00003F6E0000}"/>
    <cellStyle name="Normal 66 4 4 3" xfId="8108" xr:uid="{00000000-0005-0000-0000-0000AC1F0000}"/>
    <cellStyle name="Normal 66 4 4 3 3" xfId="23206" xr:uid="{00000000-0005-0000-0000-0000A65A0000}"/>
    <cellStyle name="Normal 66 4 4 5" xfId="18193" xr:uid="{00000000-0005-0000-0000-000011470000}"/>
    <cellStyle name="Normal 66 4 5" xfId="4747" xr:uid="{00000000-0005-0000-0000-00008B120000}"/>
    <cellStyle name="Normal 66 4 5 2" xfId="14799" xr:uid="{00000000-0005-0000-0000-0000CF390000}"/>
    <cellStyle name="Normal 66 4 5 2 3" xfId="29894" xr:uid="{00000000-0005-0000-0000-0000C6740000}"/>
    <cellStyle name="Normal 66 4 5 3" xfId="9779" xr:uid="{00000000-0005-0000-0000-000033260000}"/>
    <cellStyle name="Normal 66 4 5 3 3" xfId="24877" xr:uid="{00000000-0005-0000-0000-00002D610000}"/>
    <cellStyle name="Normal 66 4 5 5" xfId="19864" xr:uid="{00000000-0005-0000-0000-0000984D0000}"/>
    <cellStyle name="Normal 66 4 6" xfId="11457" xr:uid="{00000000-0005-0000-0000-0000C12C0000}"/>
    <cellStyle name="Normal 66 4 6 3" xfId="26552" xr:uid="{00000000-0005-0000-0000-0000B8670000}"/>
    <cellStyle name="Normal 66 4 7" xfId="6436" xr:uid="{00000000-0005-0000-0000-000024190000}"/>
    <cellStyle name="Normal 66 4 7 3" xfId="21535" xr:uid="{00000000-0005-0000-0000-00001F540000}"/>
    <cellStyle name="Normal 66 4 9" xfId="16522" xr:uid="{00000000-0005-0000-0000-00008A400000}"/>
    <cellStyle name="Normal 66 5" xfId="1571" xr:uid="{00000000-0005-0000-0000-000023060000}"/>
    <cellStyle name="Normal 66 5 2" xfId="2412" xr:uid="{00000000-0005-0000-0000-00006C090000}"/>
    <cellStyle name="Normal 66 5 2 2" xfId="4101" xr:uid="{00000000-0005-0000-0000-000005100000}"/>
    <cellStyle name="Normal 66 5 2 2 2" xfId="14174" xr:uid="{00000000-0005-0000-0000-00005E370000}"/>
    <cellStyle name="Normal 66 5 2 2 2 3" xfId="29269" xr:uid="{00000000-0005-0000-0000-000055720000}"/>
    <cellStyle name="Normal 66 5 2 2 3" xfId="9154" xr:uid="{00000000-0005-0000-0000-0000C2230000}"/>
    <cellStyle name="Normal 66 5 2 2 3 3" xfId="24252" xr:uid="{00000000-0005-0000-0000-0000BC5E0000}"/>
    <cellStyle name="Normal 66 5 2 2 5" xfId="19239" xr:uid="{00000000-0005-0000-0000-0000274B0000}"/>
    <cellStyle name="Normal 66 5 2 3" xfId="5793" xr:uid="{00000000-0005-0000-0000-0000A1160000}"/>
    <cellStyle name="Normal 66 5 2 3 2" xfId="15845" xr:uid="{00000000-0005-0000-0000-0000E53D0000}"/>
    <cellStyle name="Normal 66 5 2 3 2 3" xfId="30940" xr:uid="{00000000-0005-0000-0000-0000DC780000}"/>
    <cellStyle name="Normal 66 5 2 3 3" xfId="10825" xr:uid="{00000000-0005-0000-0000-0000492A0000}"/>
    <cellStyle name="Normal 66 5 2 3 3 3" xfId="25923" xr:uid="{00000000-0005-0000-0000-000043650000}"/>
    <cellStyle name="Normal 66 5 2 3 5" xfId="20910" xr:uid="{00000000-0005-0000-0000-0000AE510000}"/>
    <cellStyle name="Normal 66 5 2 4" xfId="12503" xr:uid="{00000000-0005-0000-0000-0000D7300000}"/>
    <cellStyle name="Normal 66 5 2 4 3" xfId="27598" xr:uid="{00000000-0005-0000-0000-0000CE6B0000}"/>
    <cellStyle name="Normal 66 5 2 5" xfId="7482" xr:uid="{00000000-0005-0000-0000-00003A1D0000}"/>
    <cellStyle name="Normal 66 5 2 5 3" xfId="22581" xr:uid="{00000000-0005-0000-0000-000035580000}"/>
    <cellStyle name="Normal 66 5 2 7" xfId="17568" xr:uid="{00000000-0005-0000-0000-0000A0440000}"/>
    <cellStyle name="Normal 66 5 3" xfId="3264" xr:uid="{00000000-0005-0000-0000-0000C00C0000}"/>
    <cellStyle name="Normal 66 5 3 2" xfId="13338" xr:uid="{00000000-0005-0000-0000-00001A340000}"/>
    <cellStyle name="Normal 66 5 3 2 3" xfId="28433" xr:uid="{00000000-0005-0000-0000-0000116F0000}"/>
    <cellStyle name="Normal 66 5 3 3" xfId="8318" xr:uid="{00000000-0005-0000-0000-00007E200000}"/>
    <cellStyle name="Normal 66 5 3 3 3" xfId="23416" xr:uid="{00000000-0005-0000-0000-0000785B0000}"/>
    <cellStyle name="Normal 66 5 3 5" xfId="18403" xr:uid="{00000000-0005-0000-0000-0000E3470000}"/>
    <cellStyle name="Normal 66 5 4" xfId="4957" xr:uid="{00000000-0005-0000-0000-00005D130000}"/>
    <cellStyle name="Normal 66 5 4 2" xfId="15009" xr:uid="{00000000-0005-0000-0000-0000A13A0000}"/>
    <cellStyle name="Normal 66 5 4 2 3" xfId="30104" xr:uid="{00000000-0005-0000-0000-000098750000}"/>
    <cellStyle name="Normal 66 5 4 3" xfId="9989" xr:uid="{00000000-0005-0000-0000-000005270000}"/>
    <cellStyle name="Normal 66 5 4 3 3" xfId="25087" xr:uid="{00000000-0005-0000-0000-0000FF610000}"/>
    <cellStyle name="Normal 66 5 4 5" xfId="20074" xr:uid="{00000000-0005-0000-0000-00006A4E0000}"/>
    <cellStyle name="Normal 66 5 5" xfId="11667" xr:uid="{00000000-0005-0000-0000-0000932D0000}"/>
    <cellStyle name="Normal 66 5 5 3" xfId="26762" xr:uid="{00000000-0005-0000-0000-00008A680000}"/>
    <cellStyle name="Normal 66 5 6" xfId="6646" xr:uid="{00000000-0005-0000-0000-0000F6190000}"/>
    <cellStyle name="Normal 66 5 6 3" xfId="21745" xr:uid="{00000000-0005-0000-0000-0000F1540000}"/>
    <cellStyle name="Normal 66 5 8" xfId="16732" xr:uid="{00000000-0005-0000-0000-00005C410000}"/>
    <cellStyle name="Normal 66 6" xfId="1992" xr:uid="{00000000-0005-0000-0000-0000C8070000}"/>
    <cellStyle name="Normal 66 6 2" xfId="3683" xr:uid="{00000000-0005-0000-0000-0000630E0000}"/>
    <cellStyle name="Normal 66 6 2 2" xfId="13756" xr:uid="{00000000-0005-0000-0000-0000BC350000}"/>
    <cellStyle name="Normal 66 6 2 2 3" xfId="28851" xr:uid="{00000000-0005-0000-0000-0000B3700000}"/>
    <cellStyle name="Normal 66 6 2 3" xfId="8736" xr:uid="{00000000-0005-0000-0000-000020220000}"/>
    <cellStyle name="Normal 66 6 2 3 3" xfId="23834" xr:uid="{00000000-0005-0000-0000-00001A5D0000}"/>
    <cellStyle name="Normal 66 6 2 5" xfId="18821" xr:uid="{00000000-0005-0000-0000-000085490000}"/>
    <cellStyle name="Normal 66 6 3" xfId="5375" xr:uid="{00000000-0005-0000-0000-0000FF140000}"/>
    <cellStyle name="Normal 66 6 3 2" xfId="15427" xr:uid="{00000000-0005-0000-0000-0000433C0000}"/>
    <cellStyle name="Normal 66 6 3 2 3" xfId="30522" xr:uid="{00000000-0005-0000-0000-00003A770000}"/>
    <cellStyle name="Normal 66 6 3 3" xfId="10407" xr:uid="{00000000-0005-0000-0000-0000A7280000}"/>
    <cellStyle name="Normal 66 6 3 3 3" xfId="25505" xr:uid="{00000000-0005-0000-0000-0000A1630000}"/>
    <cellStyle name="Normal 66 6 3 5" xfId="20492" xr:uid="{00000000-0005-0000-0000-00000C500000}"/>
    <cellStyle name="Normal 66 6 4" xfId="12085" xr:uid="{00000000-0005-0000-0000-0000352F0000}"/>
    <cellStyle name="Normal 66 6 4 3" xfId="27180" xr:uid="{00000000-0005-0000-0000-00002C6A0000}"/>
    <cellStyle name="Normal 66 6 5" xfId="7064" xr:uid="{00000000-0005-0000-0000-0000981B0000}"/>
    <cellStyle name="Normal 66 6 5 3" xfId="22163" xr:uid="{00000000-0005-0000-0000-000093560000}"/>
    <cellStyle name="Normal 66 6 7" xfId="17150" xr:uid="{00000000-0005-0000-0000-0000FE420000}"/>
    <cellStyle name="Normal 66 7" xfId="2843" xr:uid="{00000000-0005-0000-0000-00001B0B0000}"/>
    <cellStyle name="Normal 66 7 2" xfId="12920" xr:uid="{00000000-0005-0000-0000-000078320000}"/>
    <cellStyle name="Normal 66 7 2 3" xfId="28015" xr:uid="{00000000-0005-0000-0000-00006F6D0000}"/>
    <cellStyle name="Normal 66 7 3" xfId="7900" xr:uid="{00000000-0005-0000-0000-0000DC1E0000}"/>
    <cellStyle name="Normal 66 7 3 3" xfId="22998" xr:uid="{00000000-0005-0000-0000-0000D6590000}"/>
    <cellStyle name="Normal 66 7 5" xfId="17985" xr:uid="{00000000-0005-0000-0000-000041460000}"/>
    <cellStyle name="Normal 66 8" xfId="4537" xr:uid="{00000000-0005-0000-0000-0000B9110000}"/>
    <cellStyle name="Normal 66 8 2" xfId="14591" xr:uid="{00000000-0005-0000-0000-0000FF380000}"/>
    <cellStyle name="Normal 66 8 2 3" xfId="29686" xr:uid="{00000000-0005-0000-0000-0000F6730000}"/>
    <cellStyle name="Normal 66 8 3" xfId="9571" xr:uid="{00000000-0005-0000-0000-000063250000}"/>
    <cellStyle name="Normal 66 8 3 3" xfId="24669" xr:uid="{00000000-0005-0000-0000-00005D600000}"/>
    <cellStyle name="Normal 66 8 5" xfId="19656" xr:uid="{00000000-0005-0000-0000-0000C84C0000}"/>
    <cellStyle name="Normal 66 9" xfId="11247" xr:uid="{00000000-0005-0000-0000-0000EF2B0000}"/>
    <cellStyle name="Normal 66 9 3" xfId="26344" xr:uid="{00000000-0005-0000-0000-0000E8660000}"/>
    <cellStyle name="Normal 67" xfId="886" xr:uid="{00000000-0005-0000-0000-000076030000}"/>
    <cellStyle name="Normal 67 10" xfId="6227" xr:uid="{00000000-0005-0000-0000-000053180000}"/>
    <cellStyle name="Normal 67 10 3" xfId="21328" xr:uid="{00000000-0005-0000-0000-000050530000}"/>
    <cellStyle name="Normal 67 12" xfId="16313" xr:uid="{00000000-0005-0000-0000-0000B93F0000}"/>
    <cellStyle name="Normal 67 2" xfId="1192" xr:uid="{00000000-0005-0000-0000-0000A8040000}"/>
    <cellStyle name="Normal 67 2 11" xfId="16367" xr:uid="{00000000-0005-0000-0000-0000EF3F0000}"/>
    <cellStyle name="Normal 67 2 2" xfId="1300" xr:uid="{00000000-0005-0000-0000-000014050000}"/>
    <cellStyle name="Normal 67 2 2 10" xfId="16471" xr:uid="{00000000-0005-0000-0000-000057400000}"/>
    <cellStyle name="Normal 67 2 2 2" xfId="1517" xr:uid="{00000000-0005-0000-0000-0000ED050000}"/>
    <cellStyle name="Normal 67 2 2 2 2" xfId="1938" xr:uid="{00000000-0005-0000-0000-000092070000}"/>
    <cellStyle name="Normal 67 2 2 2 2 2" xfId="2777" xr:uid="{00000000-0005-0000-0000-0000D90A0000}"/>
    <cellStyle name="Normal 67 2 2 2 2 2 2" xfId="4466" xr:uid="{00000000-0005-0000-0000-000072110000}"/>
    <cellStyle name="Normal 67 2 2 2 2 2 2 2" xfId="14539" xr:uid="{00000000-0005-0000-0000-0000CB380000}"/>
    <cellStyle name="Normal 67 2 2 2 2 2 2 2 3" xfId="29634" xr:uid="{00000000-0005-0000-0000-0000C2730000}"/>
    <cellStyle name="Normal 67 2 2 2 2 2 2 3" xfId="9519" xr:uid="{00000000-0005-0000-0000-00002F250000}"/>
    <cellStyle name="Normal 67 2 2 2 2 2 2 3 3" xfId="24617" xr:uid="{00000000-0005-0000-0000-000029600000}"/>
    <cellStyle name="Normal 67 2 2 2 2 2 2 5" xfId="19604" xr:uid="{00000000-0005-0000-0000-0000944C0000}"/>
    <cellStyle name="Normal 67 2 2 2 2 2 3" xfId="6158" xr:uid="{00000000-0005-0000-0000-00000E180000}"/>
    <cellStyle name="Normal 67 2 2 2 2 2 3 2" xfId="16210" xr:uid="{00000000-0005-0000-0000-0000523F0000}"/>
    <cellStyle name="Normal 67 2 2 2 2 2 3 3" xfId="11190" xr:uid="{00000000-0005-0000-0000-0000B62B0000}"/>
    <cellStyle name="Normal 67 2 2 2 2 2 3 3 3" xfId="26288" xr:uid="{00000000-0005-0000-0000-0000B0660000}"/>
    <cellStyle name="Normal 67 2 2 2 2 2 3 5" xfId="21275" xr:uid="{00000000-0005-0000-0000-00001B530000}"/>
    <cellStyle name="Normal 67 2 2 2 2 2 4" xfId="12868" xr:uid="{00000000-0005-0000-0000-000044320000}"/>
    <cellStyle name="Normal 67 2 2 2 2 2 4 3" xfId="27963" xr:uid="{00000000-0005-0000-0000-00003B6D0000}"/>
    <cellStyle name="Normal 67 2 2 2 2 2 5" xfId="7847" xr:uid="{00000000-0005-0000-0000-0000A71E0000}"/>
    <cellStyle name="Normal 67 2 2 2 2 2 5 3" xfId="22946" xr:uid="{00000000-0005-0000-0000-0000A2590000}"/>
    <cellStyle name="Normal 67 2 2 2 2 2 7" xfId="17933" xr:uid="{00000000-0005-0000-0000-00000D460000}"/>
    <cellStyle name="Normal 67 2 2 2 2 3" xfId="3629" xr:uid="{00000000-0005-0000-0000-00002D0E0000}"/>
    <cellStyle name="Normal 67 2 2 2 2 3 2" xfId="13703" xr:uid="{00000000-0005-0000-0000-000087350000}"/>
    <cellStyle name="Normal 67 2 2 2 2 3 2 3" xfId="28798" xr:uid="{00000000-0005-0000-0000-00007E700000}"/>
    <cellStyle name="Normal 67 2 2 2 2 3 3" xfId="8683" xr:uid="{00000000-0005-0000-0000-0000EB210000}"/>
    <cellStyle name="Normal 67 2 2 2 2 3 3 3" xfId="23781" xr:uid="{00000000-0005-0000-0000-0000E55C0000}"/>
    <cellStyle name="Normal 67 2 2 2 2 3 5" xfId="18768" xr:uid="{00000000-0005-0000-0000-000050490000}"/>
    <cellStyle name="Normal 67 2 2 2 2 4" xfId="5322" xr:uid="{00000000-0005-0000-0000-0000CA140000}"/>
    <cellStyle name="Normal 67 2 2 2 2 4 2" xfId="15374" xr:uid="{00000000-0005-0000-0000-00000E3C0000}"/>
    <cellStyle name="Normal 67 2 2 2 2 4 2 3" xfId="30469" xr:uid="{00000000-0005-0000-0000-000005770000}"/>
    <cellStyle name="Normal 67 2 2 2 2 4 3" xfId="10354" xr:uid="{00000000-0005-0000-0000-000072280000}"/>
    <cellStyle name="Normal 67 2 2 2 2 4 3 3" xfId="25452" xr:uid="{00000000-0005-0000-0000-00006C630000}"/>
    <cellStyle name="Normal 67 2 2 2 2 4 5" xfId="20439" xr:uid="{00000000-0005-0000-0000-0000D74F0000}"/>
    <cellStyle name="Normal 67 2 2 2 2 5" xfId="12032" xr:uid="{00000000-0005-0000-0000-0000002F0000}"/>
    <cellStyle name="Normal 67 2 2 2 2 5 3" xfId="27127" xr:uid="{00000000-0005-0000-0000-0000F7690000}"/>
    <cellStyle name="Normal 67 2 2 2 2 6" xfId="7011" xr:uid="{00000000-0005-0000-0000-0000631B0000}"/>
    <cellStyle name="Normal 67 2 2 2 2 6 3" xfId="22110" xr:uid="{00000000-0005-0000-0000-00005E560000}"/>
    <cellStyle name="Normal 67 2 2 2 2 8" xfId="17097" xr:uid="{00000000-0005-0000-0000-0000C9420000}"/>
    <cellStyle name="Normal 67 2 2 2 3" xfId="2359" xr:uid="{00000000-0005-0000-0000-000037090000}"/>
    <cellStyle name="Normal 67 2 2 2 3 2" xfId="4048" xr:uid="{00000000-0005-0000-0000-0000D00F0000}"/>
    <cellStyle name="Normal 67 2 2 2 3 2 2" xfId="14121" xr:uid="{00000000-0005-0000-0000-000029370000}"/>
    <cellStyle name="Normal 67 2 2 2 3 2 2 3" xfId="29216" xr:uid="{00000000-0005-0000-0000-000020720000}"/>
    <cellStyle name="Normal 67 2 2 2 3 2 3" xfId="9101" xr:uid="{00000000-0005-0000-0000-00008D230000}"/>
    <cellStyle name="Normal 67 2 2 2 3 2 3 3" xfId="24199" xr:uid="{00000000-0005-0000-0000-0000875E0000}"/>
    <cellStyle name="Normal 67 2 2 2 3 2 5" xfId="19186" xr:uid="{00000000-0005-0000-0000-0000F24A0000}"/>
    <cellStyle name="Normal 67 2 2 2 3 3" xfId="5740" xr:uid="{00000000-0005-0000-0000-00006C160000}"/>
    <cellStyle name="Normal 67 2 2 2 3 3 2" xfId="15792" xr:uid="{00000000-0005-0000-0000-0000B03D0000}"/>
    <cellStyle name="Normal 67 2 2 2 3 3 2 3" xfId="30887" xr:uid="{00000000-0005-0000-0000-0000A7780000}"/>
    <cellStyle name="Normal 67 2 2 2 3 3 3" xfId="10772" xr:uid="{00000000-0005-0000-0000-0000142A0000}"/>
    <cellStyle name="Normal 67 2 2 2 3 3 3 3" xfId="25870" xr:uid="{00000000-0005-0000-0000-00000E650000}"/>
    <cellStyle name="Normal 67 2 2 2 3 3 5" xfId="20857" xr:uid="{00000000-0005-0000-0000-000079510000}"/>
    <cellStyle name="Normal 67 2 2 2 3 4" xfId="12450" xr:uid="{00000000-0005-0000-0000-0000A2300000}"/>
    <cellStyle name="Normal 67 2 2 2 3 4 3" xfId="27545" xr:uid="{00000000-0005-0000-0000-0000996B0000}"/>
    <cellStyle name="Normal 67 2 2 2 3 5" xfId="7429" xr:uid="{00000000-0005-0000-0000-0000051D0000}"/>
    <cellStyle name="Normal 67 2 2 2 3 5 3" xfId="22528" xr:uid="{00000000-0005-0000-0000-000000580000}"/>
    <cellStyle name="Normal 67 2 2 2 3 7" xfId="17515" xr:uid="{00000000-0005-0000-0000-00006B440000}"/>
    <cellStyle name="Normal 67 2 2 2 4" xfId="3211" xr:uid="{00000000-0005-0000-0000-00008B0C0000}"/>
    <cellStyle name="Normal 67 2 2 2 4 2" xfId="13285" xr:uid="{00000000-0005-0000-0000-0000E5330000}"/>
    <cellStyle name="Normal 67 2 2 2 4 2 3" xfId="28380" xr:uid="{00000000-0005-0000-0000-0000DC6E0000}"/>
    <cellStyle name="Normal 67 2 2 2 4 3" xfId="8265" xr:uid="{00000000-0005-0000-0000-000049200000}"/>
    <cellStyle name="Normal 67 2 2 2 4 3 3" xfId="23363" xr:uid="{00000000-0005-0000-0000-0000435B0000}"/>
    <cellStyle name="Normal 67 2 2 2 4 5" xfId="18350" xr:uid="{00000000-0005-0000-0000-0000AE470000}"/>
    <cellStyle name="Normal 67 2 2 2 5" xfId="4904" xr:uid="{00000000-0005-0000-0000-000028130000}"/>
    <cellStyle name="Normal 67 2 2 2 5 2" xfId="14956" xr:uid="{00000000-0005-0000-0000-00006C3A0000}"/>
    <cellStyle name="Normal 67 2 2 2 5 2 3" xfId="30051" xr:uid="{00000000-0005-0000-0000-000063750000}"/>
    <cellStyle name="Normal 67 2 2 2 5 3" xfId="9936" xr:uid="{00000000-0005-0000-0000-0000D0260000}"/>
    <cellStyle name="Normal 67 2 2 2 5 3 3" xfId="25034" xr:uid="{00000000-0005-0000-0000-0000CA610000}"/>
    <cellStyle name="Normal 67 2 2 2 5 5" xfId="20021" xr:uid="{00000000-0005-0000-0000-0000354E0000}"/>
    <cellStyle name="Normal 67 2 2 2 6" xfId="11614" xr:uid="{00000000-0005-0000-0000-00005E2D0000}"/>
    <cellStyle name="Normal 67 2 2 2 6 3" xfId="26709" xr:uid="{00000000-0005-0000-0000-000055680000}"/>
    <cellStyle name="Normal 67 2 2 2 7" xfId="6593" xr:uid="{00000000-0005-0000-0000-0000C1190000}"/>
    <cellStyle name="Normal 67 2 2 2 7 3" xfId="21692" xr:uid="{00000000-0005-0000-0000-0000BC540000}"/>
    <cellStyle name="Normal 67 2 2 2 9" xfId="16679" xr:uid="{00000000-0005-0000-0000-000027410000}"/>
    <cellStyle name="Normal 67 2 2 3" xfId="1730" xr:uid="{00000000-0005-0000-0000-0000C2060000}"/>
    <cellStyle name="Normal 67 2 2 3 2" xfId="2569" xr:uid="{00000000-0005-0000-0000-0000090A0000}"/>
    <cellStyle name="Normal 67 2 2 3 2 2" xfId="4258" xr:uid="{00000000-0005-0000-0000-0000A2100000}"/>
    <cellStyle name="Normal 67 2 2 3 2 2 2" xfId="14331" xr:uid="{00000000-0005-0000-0000-0000FB370000}"/>
    <cellStyle name="Normal 67 2 2 3 2 2 2 3" xfId="29426" xr:uid="{00000000-0005-0000-0000-0000F2720000}"/>
    <cellStyle name="Normal 67 2 2 3 2 2 3" xfId="9311" xr:uid="{00000000-0005-0000-0000-00005F240000}"/>
    <cellStyle name="Normal 67 2 2 3 2 2 3 3" xfId="24409" xr:uid="{00000000-0005-0000-0000-0000595F0000}"/>
    <cellStyle name="Normal 67 2 2 3 2 2 5" xfId="19396" xr:uid="{00000000-0005-0000-0000-0000C44B0000}"/>
    <cellStyle name="Normal 67 2 2 3 2 3" xfId="5950" xr:uid="{00000000-0005-0000-0000-00003E170000}"/>
    <cellStyle name="Normal 67 2 2 3 2 3 2" xfId="16002" xr:uid="{00000000-0005-0000-0000-0000823E0000}"/>
    <cellStyle name="Normal 67 2 2 3 2 3 2 3" xfId="31097" xr:uid="{00000000-0005-0000-0000-000079790000}"/>
    <cellStyle name="Normal 67 2 2 3 2 3 3" xfId="10982" xr:uid="{00000000-0005-0000-0000-0000E62A0000}"/>
    <cellStyle name="Normal 67 2 2 3 2 3 3 3" xfId="26080" xr:uid="{00000000-0005-0000-0000-0000E0650000}"/>
    <cellStyle name="Normal 67 2 2 3 2 3 5" xfId="21067" xr:uid="{00000000-0005-0000-0000-00004B520000}"/>
    <cellStyle name="Normal 67 2 2 3 2 4" xfId="12660" xr:uid="{00000000-0005-0000-0000-000074310000}"/>
    <cellStyle name="Normal 67 2 2 3 2 4 3" xfId="27755" xr:uid="{00000000-0005-0000-0000-00006B6C0000}"/>
    <cellStyle name="Normal 67 2 2 3 2 5" xfId="7639" xr:uid="{00000000-0005-0000-0000-0000D71D0000}"/>
    <cellStyle name="Normal 67 2 2 3 2 5 3" xfId="22738" xr:uid="{00000000-0005-0000-0000-0000D2580000}"/>
    <cellStyle name="Normal 67 2 2 3 2 7" xfId="17725" xr:uid="{00000000-0005-0000-0000-00003D450000}"/>
    <cellStyle name="Normal 67 2 2 3 3" xfId="3421" xr:uid="{00000000-0005-0000-0000-00005D0D0000}"/>
    <cellStyle name="Normal 67 2 2 3 3 2" xfId="13495" xr:uid="{00000000-0005-0000-0000-0000B7340000}"/>
    <cellStyle name="Normal 67 2 2 3 3 2 3" xfId="28590" xr:uid="{00000000-0005-0000-0000-0000AE6F0000}"/>
    <cellStyle name="Normal 67 2 2 3 3 3" xfId="8475" xr:uid="{00000000-0005-0000-0000-00001B210000}"/>
    <cellStyle name="Normal 67 2 2 3 3 3 3" xfId="23573" xr:uid="{00000000-0005-0000-0000-0000155C0000}"/>
    <cellStyle name="Normal 67 2 2 3 3 5" xfId="18560" xr:uid="{00000000-0005-0000-0000-000080480000}"/>
    <cellStyle name="Normal 67 2 2 3 4" xfId="5114" xr:uid="{00000000-0005-0000-0000-0000FA130000}"/>
    <cellStyle name="Normal 67 2 2 3 4 2" xfId="15166" xr:uid="{00000000-0005-0000-0000-00003E3B0000}"/>
    <cellStyle name="Normal 67 2 2 3 4 2 3" xfId="30261" xr:uid="{00000000-0005-0000-0000-000035760000}"/>
    <cellStyle name="Normal 67 2 2 3 4 3" xfId="10146" xr:uid="{00000000-0005-0000-0000-0000A2270000}"/>
    <cellStyle name="Normal 67 2 2 3 4 3 3" xfId="25244" xr:uid="{00000000-0005-0000-0000-00009C620000}"/>
    <cellStyle name="Normal 67 2 2 3 4 5" xfId="20231" xr:uid="{00000000-0005-0000-0000-0000074F0000}"/>
    <cellStyle name="Normal 67 2 2 3 5" xfId="11824" xr:uid="{00000000-0005-0000-0000-0000302E0000}"/>
    <cellStyle name="Normal 67 2 2 3 5 3" xfId="26919" xr:uid="{00000000-0005-0000-0000-000027690000}"/>
    <cellStyle name="Normal 67 2 2 3 6" xfId="6803" xr:uid="{00000000-0005-0000-0000-0000931A0000}"/>
    <cellStyle name="Normal 67 2 2 3 6 3" xfId="21902" xr:uid="{00000000-0005-0000-0000-00008E550000}"/>
    <cellStyle name="Normal 67 2 2 3 8" xfId="16889" xr:uid="{00000000-0005-0000-0000-0000F9410000}"/>
    <cellStyle name="Normal 67 2 2 4" xfId="2151" xr:uid="{00000000-0005-0000-0000-000067080000}"/>
    <cellStyle name="Normal 67 2 2 4 2" xfId="3840" xr:uid="{00000000-0005-0000-0000-0000000F0000}"/>
    <cellStyle name="Normal 67 2 2 4 2 2" xfId="13913" xr:uid="{00000000-0005-0000-0000-000059360000}"/>
    <cellStyle name="Normal 67 2 2 4 2 2 3" xfId="29008" xr:uid="{00000000-0005-0000-0000-000050710000}"/>
    <cellStyle name="Normal 67 2 2 4 2 3" xfId="8893" xr:uid="{00000000-0005-0000-0000-0000BD220000}"/>
    <cellStyle name="Normal 67 2 2 4 2 3 3" xfId="23991" xr:uid="{00000000-0005-0000-0000-0000B75D0000}"/>
    <cellStyle name="Normal 67 2 2 4 2 5" xfId="18978" xr:uid="{00000000-0005-0000-0000-0000224A0000}"/>
    <cellStyle name="Normal 67 2 2 4 3" xfId="5532" xr:uid="{00000000-0005-0000-0000-00009C150000}"/>
    <cellStyle name="Normal 67 2 2 4 3 2" xfId="15584" xr:uid="{00000000-0005-0000-0000-0000E03C0000}"/>
    <cellStyle name="Normal 67 2 2 4 3 2 3" xfId="30679" xr:uid="{00000000-0005-0000-0000-0000D7770000}"/>
    <cellStyle name="Normal 67 2 2 4 3 3" xfId="10564" xr:uid="{00000000-0005-0000-0000-000044290000}"/>
    <cellStyle name="Normal 67 2 2 4 3 3 3" xfId="25662" xr:uid="{00000000-0005-0000-0000-00003E640000}"/>
    <cellStyle name="Normal 67 2 2 4 3 5" xfId="20649" xr:uid="{00000000-0005-0000-0000-0000A9500000}"/>
    <cellStyle name="Normal 67 2 2 4 4" xfId="12242" xr:uid="{00000000-0005-0000-0000-0000D22F0000}"/>
    <cellStyle name="Normal 67 2 2 4 4 3" xfId="27337" xr:uid="{00000000-0005-0000-0000-0000C96A0000}"/>
    <cellStyle name="Normal 67 2 2 4 5" xfId="7221" xr:uid="{00000000-0005-0000-0000-0000351C0000}"/>
    <cellStyle name="Normal 67 2 2 4 5 3" xfId="22320" xr:uid="{00000000-0005-0000-0000-000030570000}"/>
    <cellStyle name="Normal 67 2 2 4 7" xfId="17307" xr:uid="{00000000-0005-0000-0000-00009B430000}"/>
    <cellStyle name="Normal 67 2 2 5" xfId="3003" xr:uid="{00000000-0005-0000-0000-0000BB0B0000}"/>
    <cellStyle name="Normal 67 2 2 5 2" xfId="13077" xr:uid="{00000000-0005-0000-0000-000015330000}"/>
    <cellStyle name="Normal 67 2 2 5 2 3" xfId="28172" xr:uid="{00000000-0005-0000-0000-00000C6E0000}"/>
    <cellStyle name="Normal 67 2 2 5 3" xfId="8057" xr:uid="{00000000-0005-0000-0000-0000791F0000}"/>
    <cellStyle name="Normal 67 2 2 5 3 3" xfId="23155" xr:uid="{00000000-0005-0000-0000-0000735A0000}"/>
    <cellStyle name="Normal 67 2 2 5 5" xfId="18142" xr:uid="{00000000-0005-0000-0000-0000DE460000}"/>
    <cellStyle name="Normal 67 2 2 6" xfId="4696" xr:uid="{00000000-0005-0000-0000-000058120000}"/>
    <cellStyle name="Normal 67 2 2 6 2" xfId="14748" xr:uid="{00000000-0005-0000-0000-00009C390000}"/>
    <cellStyle name="Normal 67 2 2 6 2 3" xfId="29843" xr:uid="{00000000-0005-0000-0000-000093740000}"/>
    <cellStyle name="Normal 67 2 2 6 3" xfId="9728" xr:uid="{00000000-0005-0000-0000-000000260000}"/>
    <cellStyle name="Normal 67 2 2 6 3 3" xfId="24826" xr:uid="{00000000-0005-0000-0000-0000FA600000}"/>
    <cellStyle name="Normal 67 2 2 6 5" xfId="19813" xr:uid="{00000000-0005-0000-0000-0000654D0000}"/>
    <cellStyle name="Normal 67 2 2 7" xfId="11406" xr:uid="{00000000-0005-0000-0000-00008E2C0000}"/>
    <cellStyle name="Normal 67 2 2 7 3" xfId="26501" xr:uid="{00000000-0005-0000-0000-000085670000}"/>
    <cellStyle name="Normal 67 2 2 8" xfId="6385" xr:uid="{00000000-0005-0000-0000-0000F1180000}"/>
    <cellStyle name="Normal 67 2 2 8 3" xfId="21484" xr:uid="{00000000-0005-0000-0000-0000EC530000}"/>
    <cellStyle name="Normal 67 2 3" xfId="1413" xr:uid="{00000000-0005-0000-0000-000085050000}"/>
    <cellStyle name="Normal 67 2 3 2" xfId="1834" xr:uid="{00000000-0005-0000-0000-00002A070000}"/>
    <cellStyle name="Normal 67 2 3 2 2" xfId="2673" xr:uid="{00000000-0005-0000-0000-0000710A0000}"/>
    <cellStyle name="Normal 67 2 3 2 2 2" xfId="4362" xr:uid="{00000000-0005-0000-0000-00000A110000}"/>
    <cellStyle name="Normal 67 2 3 2 2 2 2" xfId="14435" xr:uid="{00000000-0005-0000-0000-000063380000}"/>
    <cellStyle name="Normal 67 2 3 2 2 2 2 3" xfId="29530" xr:uid="{00000000-0005-0000-0000-00005A730000}"/>
    <cellStyle name="Normal 67 2 3 2 2 2 3" xfId="9415" xr:uid="{00000000-0005-0000-0000-0000C7240000}"/>
    <cellStyle name="Normal 67 2 3 2 2 2 3 3" xfId="24513" xr:uid="{00000000-0005-0000-0000-0000C15F0000}"/>
    <cellStyle name="Normal 67 2 3 2 2 2 5" xfId="19500" xr:uid="{00000000-0005-0000-0000-00002C4C0000}"/>
    <cellStyle name="Normal 67 2 3 2 2 3" xfId="6054" xr:uid="{00000000-0005-0000-0000-0000A6170000}"/>
    <cellStyle name="Normal 67 2 3 2 2 3 2" xfId="16106" xr:uid="{00000000-0005-0000-0000-0000EA3E0000}"/>
    <cellStyle name="Normal 67 2 3 2 2 3 2 3" xfId="31201" xr:uid="{00000000-0005-0000-0000-0000E1790000}"/>
    <cellStyle name="Normal 67 2 3 2 2 3 3" xfId="11086" xr:uid="{00000000-0005-0000-0000-00004E2B0000}"/>
    <cellStyle name="Normal 67 2 3 2 2 3 3 3" xfId="26184" xr:uid="{00000000-0005-0000-0000-000048660000}"/>
    <cellStyle name="Normal 67 2 3 2 2 3 5" xfId="21171" xr:uid="{00000000-0005-0000-0000-0000B3520000}"/>
    <cellStyle name="Normal 67 2 3 2 2 4" xfId="12764" xr:uid="{00000000-0005-0000-0000-0000DC310000}"/>
    <cellStyle name="Normal 67 2 3 2 2 4 3" xfId="27859" xr:uid="{00000000-0005-0000-0000-0000D36C0000}"/>
    <cellStyle name="Normal 67 2 3 2 2 5" xfId="7743" xr:uid="{00000000-0005-0000-0000-00003F1E0000}"/>
    <cellStyle name="Normal 67 2 3 2 2 5 3" xfId="22842" xr:uid="{00000000-0005-0000-0000-00003A590000}"/>
    <cellStyle name="Normal 67 2 3 2 2 7" xfId="17829" xr:uid="{00000000-0005-0000-0000-0000A5450000}"/>
    <cellStyle name="Normal 67 2 3 2 3" xfId="3525" xr:uid="{00000000-0005-0000-0000-0000C50D0000}"/>
    <cellStyle name="Normal 67 2 3 2 3 2" xfId="13599" xr:uid="{00000000-0005-0000-0000-00001F350000}"/>
    <cellStyle name="Normal 67 2 3 2 3 2 3" xfId="28694" xr:uid="{00000000-0005-0000-0000-000016700000}"/>
    <cellStyle name="Normal 67 2 3 2 3 3" xfId="8579" xr:uid="{00000000-0005-0000-0000-000083210000}"/>
    <cellStyle name="Normal 67 2 3 2 3 3 3" xfId="23677" xr:uid="{00000000-0005-0000-0000-00007D5C0000}"/>
    <cellStyle name="Normal 67 2 3 2 3 5" xfId="18664" xr:uid="{00000000-0005-0000-0000-0000E8480000}"/>
    <cellStyle name="Normal 67 2 3 2 4" xfId="5218" xr:uid="{00000000-0005-0000-0000-000062140000}"/>
    <cellStyle name="Normal 67 2 3 2 4 2" xfId="15270" xr:uid="{00000000-0005-0000-0000-0000A63B0000}"/>
    <cellStyle name="Normal 67 2 3 2 4 2 3" xfId="30365" xr:uid="{00000000-0005-0000-0000-00009D760000}"/>
    <cellStyle name="Normal 67 2 3 2 4 3" xfId="10250" xr:uid="{00000000-0005-0000-0000-00000A280000}"/>
    <cellStyle name="Normal 67 2 3 2 4 3 3" xfId="25348" xr:uid="{00000000-0005-0000-0000-000004630000}"/>
    <cellStyle name="Normal 67 2 3 2 4 5" xfId="20335" xr:uid="{00000000-0005-0000-0000-00006F4F0000}"/>
    <cellStyle name="Normal 67 2 3 2 5" xfId="11928" xr:uid="{00000000-0005-0000-0000-0000982E0000}"/>
    <cellStyle name="Normal 67 2 3 2 5 3" xfId="27023" xr:uid="{00000000-0005-0000-0000-00008F690000}"/>
    <cellStyle name="Normal 67 2 3 2 6" xfId="6907" xr:uid="{00000000-0005-0000-0000-0000FB1A0000}"/>
    <cellStyle name="Normal 67 2 3 2 6 3" xfId="22006" xr:uid="{00000000-0005-0000-0000-0000F6550000}"/>
    <cellStyle name="Normal 67 2 3 2 8" xfId="16993" xr:uid="{00000000-0005-0000-0000-000061420000}"/>
    <cellStyle name="Normal 67 2 3 3" xfId="2255" xr:uid="{00000000-0005-0000-0000-0000CF080000}"/>
    <cellStyle name="Normal 67 2 3 3 2" xfId="3944" xr:uid="{00000000-0005-0000-0000-0000680F0000}"/>
    <cellStyle name="Normal 67 2 3 3 2 2" xfId="14017" xr:uid="{00000000-0005-0000-0000-0000C1360000}"/>
    <cellStyle name="Normal 67 2 3 3 2 2 3" xfId="29112" xr:uid="{00000000-0005-0000-0000-0000B8710000}"/>
    <cellStyle name="Normal 67 2 3 3 2 3" xfId="8997" xr:uid="{00000000-0005-0000-0000-000025230000}"/>
    <cellStyle name="Normal 67 2 3 3 2 3 3" xfId="24095" xr:uid="{00000000-0005-0000-0000-00001F5E0000}"/>
    <cellStyle name="Normal 67 2 3 3 2 5" xfId="19082" xr:uid="{00000000-0005-0000-0000-00008A4A0000}"/>
    <cellStyle name="Normal 67 2 3 3 3" xfId="5636" xr:uid="{00000000-0005-0000-0000-000004160000}"/>
    <cellStyle name="Normal 67 2 3 3 3 2" xfId="15688" xr:uid="{00000000-0005-0000-0000-0000483D0000}"/>
    <cellStyle name="Normal 67 2 3 3 3 2 3" xfId="30783" xr:uid="{00000000-0005-0000-0000-00003F780000}"/>
    <cellStyle name="Normal 67 2 3 3 3 3" xfId="10668" xr:uid="{00000000-0005-0000-0000-0000AC290000}"/>
    <cellStyle name="Normal 67 2 3 3 3 3 3" xfId="25766" xr:uid="{00000000-0005-0000-0000-0000A6640000}"/>
    <cellStyle name="Normal 67 2 3 3 3 5" xfId="20753" xr:uid="{00000000-0005-0000-0000-000011510000}"/>
    <cellStyle name="Normal 67 2 3 3 4" xfId="12346" xr:uid="{00000000-0005-0000-0000-00003A300000}"/>
    <cellStyle name="Normal 67 2 3 3 4 3" xfId="27441" xr:uid="{00000000-0005-0000-0000-0000316B0000}"/>
    <cellStyle name="Normal 67 2 3 3 5" xfId="7325" xr:uid="{00000000-0005-0000-0000-00009D1C0000}"/>
    <cellStyle name="Normal 67 2 3 3 5 3" xfId="22424" xr:uid="{00000000-0005-0000-0000-000098570000}"/>
    <cellStyle name="Normal 67 2 3 3 7" xfId="17411" xr:uid="{00000000-0005-0000-0000-000003440000}"/>
    <cellStyle name="Normal 67 2 3 4" xfId="3107" xr:uid="{00000000-0005-0000-0000-0000230C0000}"/>
    <cellStyle name="Normal 67 2 3 4 2" xfId="13181" xr:uid="{00000000-0005-0000-0000-00007D330000}"/>
    <cellStyle name="Normal 67 2 3 4 2 3" xfId="28276" xr:uid="{00000000-0005-0000-0000-0000746E0000}"/>
    <cellStyle name="Normal 67 2 3 4 3" xfId="8161" xr:uid="{00000000-0005-0000-0000-0000E11F0000}"/>
    <cellStyle name="Normal 67 2 3 4 3 3" xfId="23259" xr:uid="{00000000-0005-0000-0000-0000DB5A0000}"/>
    <cellStyle name="Normal 67 2 3 4 5" xfId="18246" xr:uid="{00000000-0005-0000-0000-000046470000}"/>
    <cellStyle name="Normal 67 2 3 5" xfId="4800" xr:uid="{00000000-0005-0000-0000-0000C0120000}"/>
    <cellStyle name="Normal 67 2 3 5 2" xfId="14852" xr:uid="{00000000-0005-0000-0000-0000043A0000}"/>
    <cellStyle name="Normal 67 2 3 5 2 3" xfId="29947" xr:uid="{00000000-0005-0000-0000-0000FB740000}"/>
    <cellStyle name="Normal 67 2 3 5 3" xfId="9832" xr:uid="{00000000-0005-0000-0000-000068260000}"/>
    <cellStyle name="Normal 67 2 3 5 3 3" xfId="24930" xr:uid="{00000000-0005-0000-0000-000062610000}"/>
    <cellStyle name="Normal 67 2 3 5 5" xfId="19917" xr:uid="{00000000-0005-0000-0000-0000CD4D0000}"/>
    <cellStyle name="Normal 67 2 3 6" xfId="11510" xr:uid="{00000000-0005-0000-0000-0000F62C0000}"/>
    <cellStyle name="Normal 67 2 3 6 3" xfId="26605" xr:uid="{00000000-0005-0000-0000-0000ED670000}"/>
    <cellStyle name="Normal 67 2 3 7" xfId="6489" xr:uid="{00000000-0005-0000-0000-000059190000}"/>
    <cellStyle name="Normal 67 2 3 7 3" xfId="21588" xr:uid="{00000000-0005-0000-0000-000054540000}"/>
    <cellStyle name="Normal 67 2 3 9" xfId="16575" xr:uid="{00000000-0005-0000-0000-0000BF400000}"/>
    <cellStyle name="Normal 67 2 4" xfId="1626" xr:uid="{00000000-0005-0000-0000-00005A060000}"/>
    <cellStyle name="Normal 67 2 4 2" xfId="2465" xr:uid="{00000000-0005-0000-0000-0000A1090000}"/>
    <cellStyle name="Normal 67 2 4 2 2" xfId="4154" xr:uid="{00000000-0005-0000-0000-00003A100000}"/>
    <cellStyle name="Normal 67 2 4 2 2 2" xfId="14227" xr:uid="{00000000-0005-0000-0000-000093370000}"/>
    <cellStyle name="Normal 67 2 4 2 2 2 3" xfId="29322" xr:uid="{00000000-0005-0000-0000-00008A720000}"/>
    <cellStyle name="Normal 67 2 4 2 2 3" xfId="9207" xr:uid="{00000000-0005-0000-0000-0000F7230000}"/>
    <cellStyle name="Normal 67 2 4 2 2 3 3" xfId="24305" xr:uid="{00000000-0005-0000-0000-0000F15E0000}"/>
    <cellStyle name="Normal 67 2 4 2 2 5" xfId="19292" xr:uid="{00000000-0005-0000-0000-00005C4B0000}"/>
    <cellStyle name="Normal 67 2 4 2 3" xfId="5846" xr:uid="{00000000-0005-0000-0000-0000D6160000}"/>
    <cellStyle name="Normal 67 2 4 2 3 2" xfId="15898" xr:uid="{00000000-0005-0000-0000-00001A3E0000}"/>
    <cellStyle name="Normal 67 2 4 2 3 2 3" xfId="30993" xr:uid="{00000000-0005-0000-0000-000011790000}"/>
    <cellStyle name="Normal 67 2 4 2 3 3" xfId="10878" xr:uid="{00000000-0005-0000-0000-00007E2A0000}"/>
    <cellStyle name="Normal 67 2 4 2 3 3 3" xfId="25976" xr:uid="{00000000-0005-0000-0000-000078650000}"/>
    <cellStyle name="Normal 67 2 4 2 3 5" xfId="20963" xr:uid="{00000000-0005-0000-0000-0000E3510000}"/>
    <cellStyle name="Normal 67 2 4 2 4" xfId="12556" xr:uid="{00000000-0005-0000-0000-00000C310000}"/>
    <cellStyle name="Normal 67 2 4 2 4 3" xfId="27651" xr:uid="{00000000-0005-0000-0000-0000036C0000}"/>
    <cellStyle name="Normal 67 2 4 2 5" xfId="7535" xr:uid="{00000000-0005-0000-0000-00006F1D0000}"/>
    <cellStyle name="Normal 67 2 4 2 5 3" xfId="22634" xr:uid="{00000000-0005-0000-0000-00006A580000}"/>
    <cellStyle name="Normal 67 2 4 2 7" xfId="17621" xr:uid="{00000000-0005-0000-0000-0000D5440000}"/>
    <cellStyle name="Normal 67 2 4 3" xfId="3317" xr:uid="{00000000-0005-0000-0000-0000F50C0000}"/>
    <cellStyle name="Normal 67 2 4 3 2" xfId="13391" xr:uid="{00000000-0005-0000-0000-00004F340000}"/>
    <cellStyle name="Normal 67 2 4 3 2 3" xfId="28486" xr:uid="{00000000-0005-0000-0000-0000466F0000}"/>
    <cellStyle name="Normal 67 2 4 3 3" xfId="8371" xr:uid="{00000000-0005-0000-0000-0000B3200000}"/>
    <cellStyle name="Normal 67 2 4 3 3 3" xfId="23469" xr:uid="{00000000-0005-0000-0000-0000AD5B0000}"/>
    <cellStyle name="Normal 67 2 4 3 5" xfId="18456" xr:uid="{00000000-0005-0000-0000-000018480000}"/>
    <cellStyle name="Normal 67 2 4 4" xfId="5010" xr:uid="{00000000-0005-0000-0000-000092130000}"/>
    <cellStyle name="Normal 67 2 4 4 2" xfId="15062" xr:uid="{00000000-0005-0000-0000-0000D63A0000}"/>
    <cellStyle name="Normal 67 2 4 4 2 3" xfId="30157" xr:uid="{00000000-0005-0000-0000-0000CD750000}"/>
    <cellStyle name="Normal 67 2 4 4 3" xfId="10042" xr:uid="{00000000-0005-0000-0000-00003A270000}"/>
    <cellStyle name="Normal 67 2 4 4 3 3" xfId="25140" xr:uid="{00000000-0005-0000-0000-000034620000}"/>
    <cellStyle name="Normal 67 2 4 4 5" xfId="20127" xr:uid="{00000000-0005-0000-0000-00009F4E0000}"/>
    <cellStyle name="Normal 67 2 4 5" xfId="11720" xr:uid="{00000000-0005-0000-0000-0000C82D0000}"/>
    <cellStyle name="Normal 67 2 4 5 3" xfId="26815" xr:uid="{00000000-0005-0000-0000-0000BF680000}"/>
    <cellStyle name="Normal 67 2 4 6" xfId="6699" xr:uid="{00000000-0005-0000-0000-00002B1A0000}"/>
    <cellStyle name="Normal 67 2 4 6 3" xfId="21798" xr:uid="{00000000-0005-0000-0000-000026550000}"/>
    <cellStyle name="Normal 67 2 4 8" xfId="16785" xr:uid="{00000000-0005-0000-0000-000091410000}"/>
    <cellStyle name="Normal 67 2 5" xfId="2047" xr:uid="{00000000-0005-0000-0000-0000FF070000}"/>
    <cellStyle name="Normal 67 2 5 2" xfId="3736" xr:uid="{00000000-0005-0000-0000-0000980E0000}"/>
    <cellStyle name="Normal 67 2 5 2 2" xfId="13809" xr:uid="{00000000-0005-0000-0000-0000F1350000}"/>
    <cellStyle name="Normal 67 2 5 2 2 3" xfId="28904" xr:uid="{00000000-0005-0000-0000-0000E8700000}"/>
    <cellStyle name="Normal 67 2 5 2 3" xfId="8789" xr:uid="{00000000-0005-0000-0000-000055220000}"/>
    <cellStyle name="Normal 67 2 5 2 3 3" xfId="23887" xr:uid="{00000000-0005-0000-0000-00004F5D0000}"/>
    <cellStyle name="Normal 67 2 5 2 5" xfId="18874" xr:uid="{00000000-0005-0000-0000-0000BA490000}"/>
    <cellStyle name="Normal 67 2 5 3" xfId="5428" xr:uid="{00000000-0005-0000-0000-000034150000}"/>
    <cellStyle name="Normal 67 2 5 3 2" xfId="15480" xr:uid="{00000000-0005-0000-0000-0000783C0000}"/>
    <cellStyle name="Normal 67 2 5 3 2 3" xfId="30575" xr:uid="{00000000-0005-0000-0000-00006F770000}"/>
    <cellStyle name="Normal 67 2 5 3 3" xfId="10460" xr:uid="{00000000-0005-0000-0000-0000DC280000}"/>
    <cellStyle name="Normal 67 2 5 3 3 3" xfId="25558" xr:uid="{00000000-0005-0000-0000-0000D6630000}"/>
    <cellStyle name="Normal 67 2 5 3 5" xfId="20545" xr:uid="{00000000-0005-0000-0000-000041500000}"/>
    <cellStyle name="Normal 67 2 5 4" xfId="12138" xr:uid="{00000000-0005-0000-0000-00006A2F0000}"/>
    <cellStyle name="Normal 67 2 5 4 3" xfId="27233" xr:uid="{00000000-0005-0000-0000-0000616A0000}"/>
    <cellStyle name="Normal 67 2 5 5" xfId="7117" xr:uid="{00000000-0005-0000-0000-0000CD1B0000}"/>
    <cellStyle name="Normal 67 2 5 5 3" xfId="22216" xr:uid="{00000000-0005-0000-0000-0000C8560000}"/>
    <cellStyle name="Normal 67 2 5 7" xfId="17203" xr:uid="{00000000-0005-0000-0000-000033430000}"/>
    <cellStyle name="Normal 67 2 6" xfId="2899" xr:uid="{00000000-0005-0000-0000-0000530B0000}"/>
    <cellStyle name="Normal 67 2 6 2" xfId="12973" xr:uid="{00000000-0005-0000-0000-0000AD320000}"/>
    <cellStyle name="Normal 67 2 6 2 3" xfId="28068" xr:uid="{00000000-0005-0000-0000-0000A46D0000}"/>
    <cellStyle name="Normal 67 2 6 3" xfId="7953" xr:uid="{00000000-0005-0000-0000-0000111F0000}"/>
    <cellStyle name="Normal 67 2 6 3 3" xfId="23051" xr:uid="{00000000-0005-0000-0000-00000B5A0000}"/>
    <cellStyle name="Normal 67 2 6 5" xfId="18038" xr:uid="{00000000-0005-0000-0000-000076460000}"/>
    <cellStyle name="Normal 67 2 7" xfId="4592" xr:uid="{00000000-0005-0000-0000-0000F0110000}"/>
    <cellStyle name="Normal 67 2 7 2" xfId="14644" xr:uid="{00000000-0005-0000-0000-000034390000}"/>
    <cellStyle name="Normal 67 2 7 2 3" xfId="29739" xr:uid="{00000000-0005-0000-0000-00002B740000}"/>
    <cellStyle name="Normal 67 2 7 3" xfId="9624" xr:uid="{00000000-0005-0000-0000-000098250000}"/>
    <cellStyle name="Normal 67 2 7 3 3" xfId="24722" xr:uid="{00000000-0005-0000-0000-000092600000}"/>
    <cellStyle name="Normal 67 2 7 5" xfId="19709" xr:uid="{00000000-0005-0000-0000-0000FD4C0000}"/>
    <cellStyle name="Normal 67 2 8" xfId="11302" xr:uid="{00000000-0005-0000-0000-0000262C0000}"/>
    <cellStyle name="Normal 67 2 8 3" xfId="26397" xr:uid="{00000000-0005-0000-0000-00001D670000}"/>
    <cellStyle name="Normal 67 2 9" xfId="6281" xr:uid="{00000000-0005-0000-0000-000089180000}"/>
    <cellStyle name="Normal 67 2 9 3" xfId="21380" xr:uid="{00000000-0005-0000-0000-000084530000}"/>
    <cellStyle name="Normal 67 3" xfId="1246" xr:uid="{00000000-0005-0000-0000-0000DE040000}"/>
    <cellStyle name="Normal 67 3 10" xfId="16419" xr:uid="{00000000-0005-0000-0000-000023400000}"/>
    <cellStyle name="Normal 67 3 2" xfId="1465" xr:uid="{00000000-0005-0000-0000-0000B9050000}"/>
    <cellStyle name="Normal 67 3 2 2" xfId="1886" xr:uid="{00000000-0005-0000-0000-00005E070000}"/>
    <cellStyle name="Normal 67 3 2 2 2" xfId="2725" xr:uid="{00000000-0005-0000-0000-0000A50A0000}"/>
    <cellStyle name="Normal 67 3 2 2 2 2" xfId="4414" xr:uid="{00000000-0005-0000-0000-00003E110000}"/>
    <cellStyle name="Normal 67 3 2 2 2 2 2" xfId="14487" xr:uid="{00000000-0005-0000-0000-000097380000}"/>
    <cellStyle name="Normal 67 3 2 2 2 2 2 3" xfId="29582" xr:uid="{00000000-0005-0000-0000-00008E730000}"/>
    <cellStyle name="Normal 67 3 2 2 2 2 3" xfId="9467" xr:uid="{00000000-0005-0000-0000-0000FB240000}"/>
    <cellStyle name="Normal 67 3 2 2 2 2 3 3" xfId="24565" xr:uid="{00000000-0005-0000-0000-0000F55F0000}"/>
    <cellStyle name="Normal 67 3 2 2 2 2 5" xfId="19552" xr:uid="{00000000-0005-0000-0000-0000604C0000}"/>
    <cellStyle name="Normal 67 3 2 2 2 3" xfId="6106" xr:uid="{00000000-0005-0000-0000-0000DA170000}"/>
    <cellStyle name="Normal 67 3 2 2 2 3 2" xfId="16158" xr:uid="{00000000-0005-0000-0000-00001E3F0000}"/>
    <cellStyle name="Normal 67 3 2 2 2 3 2 3" xfId="31253" xr:uid="{00000000-0005-0000-0000-0000157A0000}"/>
    <cellStyle name="Normal 67 3 2 2 2 3 3" xfId="11138" xr:uid="{00000000-0005-0000-0000-0000822B0000}"/>
    <cellStyle name="Normal 67 3 2 2 2 3 3 3" xfId="26236" xr:uid="{00000000-0005-0000-0000-00007C660000}"/>
    <cellStyle name="Normal 67 3 2 2 2 3 5" xfId="21223" xr:uid="{00000000-0005-0000-0000-0000E7520000}"/>
    <cellStyle name="Normal 67 3 2 2 2 4" xfId="12816" xr:uid="{00000000-0005-0000-0000-000010320000}"/>
    <cellStyle name="Normal 67 3 2 2 2 4 3" xfId="27911" xr:uid="{00000000-0005-0000-0000-0000076D0000}"/>
    <cellStyle name="Normal 67 3 2 2 2 5" xfId="7795" xr:uid="{00000000-0005-0000-0000-0000731E0000}"/>
    <cellStyle name="Normal 67 3 2 2 2 5 3" xfId="22894" xr:uid="{00000000-0005-0000-0000-00006E590000}"/>
    <cellStyle name="Normal 67 3 2 2 2 7" xfId="17881" xr:uid="{00000000-0005-0000-0000-0000D9450000}"/>
    <cellStyle name="Normal 67 3 2 2 3" xfId="3577" xr:uid="{00000000-0005-0000-0000-0000F90D0000}"/>
    <cellStyle name="Normal 67 3 2 2 3 2" xfId="13651" xr:uid="{00000000-0005-0000-0000-000053350000}"/>
    <cellStyle name="Normal 67 3 2 2 3 2 3" xfId="28746" xr:uid="{00000000-0005-0000-0000-00004A700000}"/>
    <cellStyle name="Normal 67 3 2 2 3 3" xfId="8631" xr:uid="{00000000-0005-0000-0000-0000B7210000}"/>
    <cellStyle name="Normal 67 3 2 2 3 3 3" xfId="23729" xr:uid="{00000000-0005-0000-0000-0000B15C0000}"/>
    <cellStyle name="Normal 67 3 2 2 3 5" xfId="18716" xr:uid="{00000000-0005-0000-0000-00001C490000}"/>
    <cellStyle name="Normal 67 3 2 2 4" xfId="5270" xr:uid="{00000000-0005-0000-0000-000096140000}"/>
    <cellStyle name="Normal 67 3 2 2 4 2" xfId="15322" xr:uid="{00000000-0005-0000-0000-0000DA3B0000}"/>
    <cellStyle name="Normal 67 3 2 2 4 2 3" xfId="30417" xr:uid="{00000000-0005-0000-0000-0000D1760000}"/>
    <cellStyle name="Normal 67 3 2 2 4 3" xfId="10302" xr:uid="{00000000-0005-0000-0000-00003E280000}"/>
    <cellStyle name="Normal 67 3 2 2 4 3 3" xfId="25400" xr:uid="{00000000-0005-0000-0000-000038630000}"/>
    <cellStyle name="Normal 67 3 2 2 4 5" xfId="20387" xr:uid="{00000000-0005-0000-0000-0000A34F0000}"/>
    <cellStyle name="Normal 67 3 2 2 5" xfId="11980" xr:uid="{00000000-0005-0000-0000-0000CC2E0000}"/>
    <cellStyle name="Normal 67 3 2 2 5 3" xfId="27075" xr:uid="{00000000-0005-0000-0000-0000C3690000}"/>
    <cellStyle name="Normal 67 3 2 2 6" xfId="6959" xr:uid="{00000000-0005-0000-0000-00002F1B0000}"/>
    <cellStyle name="Normal 67 3 2 2 6 3" xfId="22058" xr:uid="{00000000-0005-0000-0000-00002A560000}"/>
    <cellStyle name="Normal 67 3 2 2 8" xfId="17045" xr:uid="{00000000-0005-0000-0000-000095420000}"/>
    <cellStyle name="Normal 67 3 2 3" xfId="2307" xr:uid="{00000000-0005-0000-0000-000003090000}"/>
    <cellStyle name="Normal 67 3 2 3 2" xfId="3996" xr:uid="{00000000-0005-0000-0000-00009C0F0000}"/>
    <cellStyle name="Normal 67 3 2 3 2 2" xfId="14069" xr:uid="{00000000-0005-0000-0000-0000F5360000}"/>
    <cellStyle name="Normal 67 3 2 3 2 2 3" xfId="29164" xr:uid="{00000000-0005-0000-0000-0000EC710000}"/>
    <cellStyle name="Normal 67 3 2 3 2 3" xfId="9049" xr:uid="{00000000-0005-0000-0000-000059230000}"/>
    <cellStyle name="Normal 67 3 2 3 2 3 3" xfId="24147" xr:uid="{00000000-0005-0000-0000-0000535E0000}"/>
    <cellStyle name="Normal 67 3 2 3 2 5" xfId="19134" xr:uid="{00000000-0005-0000-0000-0000BE4A0000}"/>
    <cellStyle name="Normal 67 3 2 3 3" xfId="5688" xr:uid="{00000000-0005-0000-0000-000038160000}"/>
    <cellStyle name="Normal 67 3 2 3 3 2" xfId="15740" xr:uid="{00000000-0005-0000-0000-00007C3D0000}"/>
    <cellStyle name="Normal 67 3 2 3 3 2 3" xfId="30835" xr:uid="{00000000-0005-0000-0000-000073780000}"/>
    <cellStyle name="Normal 67 3 2 3 3 3" xfId="10720" xr:uid="{00000000-0005-0000-0000-0000E0290000}"/>
    <cellStyle name="Normal 67 3 2 3 3 3 3" xfId="25818" xr:uid="{00000000-0005-0000-0000-0000DA640000}"/>
    <cellStyle name="Normal 67 3 2 3 3 5" xfId="20805" xr:uid="{00000000-0005-0000-0000-000045510000}"/>
    <cellStyle name="Normal 67 3 2 3 4" xfId="12398" xr:uid="{00000000-0005-0000-0000-00006E300000}"/>
    <cellStyle name="Normal 67 3 2 3 4 3" xfId="27493" xr:uid="{00000000-0005-0000-0000-0000656B0000}"/>
    <cellStyle name="Normal 67 3 2 3 5" xfId="7377" xr:uid="{00000000-0005-0000-0000-0000D11C0000}"/>
    <cellStyle name="Normal 67 3 2 3 5 3" xfId="22476" xr:uid="{00000000-0005-0000-0000-0000CC570000}"/>
    <cellStyle name="Normal 67 3 2 3 7" xfId="17463" xr:uid="{00000000-0005-0000-0000-000037440000}"/>
    <cellStyle name="Normal 67 3 2 4" xfId="3159" xr:uid="{00000000-0005-0000-0000-0000570C0000}"/>
    <cellStyle name="Normal 67 3 2 4 2" xfId="13233" xr:uid="{00000000-0005-0000-0000-0000B1330000}"/>
    <cellStyle name="Normal 67 3 2 4 2 3" xfId="28328" xr:uid="{00000000-0005-0000-0000-0000A86E0000}"/>
    <cellStyle name="Normal 67 3 2 4 3" xfId="8213" xr:uid="{00000000-0005-0000-0000-000015200000}"/>
    <cellStyle name="Normal 67 3 2 4 3 3" xfId="23311" xr:uid="{00000000-0005-0000-0000-00000F5B0000}"/>
    <cellStyle name="Normal 67 3 2 4 5" xfId="18298" xr:uid="{00000000-0005-0000-0000-00007A470000}"/>
    <cellStyle name="Normal 67 3 2 5" xfId="4852" xr:uid="{00000000-0005-0000-0000-0000F4120000}"/>
    <cellStyle name="Normal 67 3 2 5 2" xfId="14904" xr:uid="{00000000-0005-0000-0000-0000383A0000}"/>
    <cellStyle name="Normal 67 3 2 5 2 3" xfId="29999" xr:uid="{00000000-0005-0000-0000-00002F750000}"/>
    <cellStyle name="Normal 67 3 2 5 3" xfId="9884" xr:uid="{00000000-0005-0000-0000-00009C260000}"/>
    <cellStyle name="Normal 67 3 2 5 3 3" xfId="24982" xr:uid="{00000000-0005-0000-0000-000096610000}"/>
    <cellStyle name="Normal 67 3 2 5 5" xfId="19969" xr:uid="{00000000-0005-0000-0000-0000014E0000}"/>
    <cellStyle name="Normal 67 3 2 6" xfId="11562" xr:uid="{00000000-0005-0000-0000-00002A2D0000}"/>
    <cellStyle name="Normal 67 3 2 6 3" xfId="26657" xr:uid="{00000000-0005-0000-0000-000021680000}"/>
    <cellStyle name="Normal 67 3 2 7" xfId="6541" xr:uid="{00000000-0005-0000-0000-00008D190000}"/>
    <cellStyle name="Normal 67 3 2 7 3" xfId="21640" xr:uid="{00000000-0005-0000-0000-000088540000}"/>
    <cellStyle name="Normal 67 3 2 9" xfId="16627" xr:uid="{00000000-0005-0000-0000-0000F3400000}"/>
    <cellStyle name="Normal 67 3 3" xfId="1678" xr:uid="{00000000-0005-0000-0000-00008E060000}"/>
    <cellStyle name="Normal 67 3 3 2" xfId="2517" xr:uid="{00000000-0005-0000-0000-0000D5090000}"/>
    <cellStyle name="Normal 67 3 3 2 2" xfId="4206" xr:uid="{00000000-0005-0000-0000-00006E100000}"/>
    <cellStyle name="Normal 67 3 3 2 2 2" xfId="14279" xr:uid="{00000000-0005-0000-0000-0000C7370000}"/>
    <cellStyle name="Normal 67 3 3 2 2 2 3" xfId="29374" xr:uid="{00000000-0005-0000-0000-0000BE720000}"/>
    <cellStyle name="Normal 67 3 3 2 2 3" xfId="9259" xr:uid="{00000000-0005-0000-0000-00002B240000}"/>
    <cellStyle name="Normal 67 3 3 2 2 3 3" xfId="24357" xr:uid="{00000000-0005-0000-0000-0000255F0000}"/>
    <cellStyle name="Normal 67 3 3 2 2 5" xfId="19344" xr:uid="{00000000-0005-0000-0000-0000904B0000}"/>
    <cellStyle name="Normal 67 3 3 2 3" xfId="5898" xr:uid="{00000000-0005-0000-0000-00000A170000}"/>
    <cellStyle name="Normal 67 3 3 2 3 2" xfId="15950" xr:uid="{00000000-0005-0000-0000-00004E3E0000}"/>
    <cellStyle name="Normal 67 3 3 2 3 2 3" xfId="31045" xr:uid="{00000000-0005-0000-0000-000045790000}"/>
    <cellStyle name="Normal 67 3 3 2 3 3" xfId="10930" xr:uid="{00000000-0005-0000-0000-0000B22A0000}"/>
    <cellStyle name="Normal 67 3 3 2 3 3 3" xfId="26028" xr:uid="{00000000-0005-0000-0000-0000AC650000}"/>
    <cellStyle name="Normal 67 3 3 2 3 5" xfId="21015" xr:uid="{00000000-0005-0000-0000-000017520000}"/>
    <cellStyle name="Normal 67 3 3 2 4" xfId="12608" xr:uid="{00000000-0005-0000-0000-000040310000}"/>
    <cellStyle name="Normal 67 3 3 2 4 3" xfId="27703" xr:uid="{00000000-0005-0000-0000-0000376C0000}"/>
    <cellStyle name="Normal 67 3 3 2 5" xfId="7587" xr:uid="{00000000-0005-0000-0000-0000A31D0000}"/>
    <cellStyle name="Normal 67 3 3 2 5 3" xfId="22686" xr:uid="{00000000-0005-0000-0000-00009E580000}"/>
    <cellStyle name="Normal 67 3 3 2 7" xfId="17673" xr:uid="{00000000-0005-0000-0000-000009450000}"/>
    <cellStyle name="Normal 67 3 3 3" xfId="3369" xr:uid="{00000000-0005-0000-0000-0000290D0000}"/>
    <cellStyle name="Normal 67 3 3 3 2" xfId="13443" xr:uid="{00000000-0005-0000-0000-000083340000}"/>
    <cellStyle name="Normal 67 3 3 3 2 3" xfId="28538" xr:uid="{00000000-0005-0000-0000-00007A6F0000}"/>
    <cellStyle name="Normal 67 3 3 3 3" xfId="8423" xr:uid="{00000000-0005-0000-0000-0000E7200000}"/>
    <cellStyle name="Normal 67 3 3 3 3 3" xfId="23521" xr:uid="{00000000-0005-0000-0000-0000E15B0000}"/>
    <cellStyle name="Normal 67 3 3 3 5" xfId="18508" xr:uid="{00000000-0005-0000-0000-00004C480000}"/>
    <cellStyle name="Normal 67 3 3 4" xfId="5062" xr:uid="{00000000-0005-0000-0000-0000C6130000}"/>
    <cellStyle name="Normal 67 3 3 4 2" xfId="15114" xr:uid="{00000000-0005-0000-0000-00000A3B0000}"/>
    <cellStyle name="Normal 67 3 3 4 2 3" xfId="30209" xr:uid="{00000000-0005-0000-0000-000001760000}"/>
    <cellStyle name="Normal 67 3 3 4 3" xfId="10094" xr:uid="{00000000-0005-0000-0000-00006E270000}"/>
    <cellStyle name="Normal 67 3 3 4 3 3" xfId="25192" xr:uid="{00000000-0005-0000-0000-000068620000}"/>
    <cellStyle name="Normal 67 3 3 4 5" xfId="20179" xr:uid="{00000000-0005-0000-0000-0000D34E0000}"/>
    <cellStyle name="Normal 67 3 3 5" xfId="11772" xr:uid="{00000000-0005-0000-0000-0000FC2D0000}"/>
    <cellStyle name="Normal 67 3 3 5 3" xfId="26867" xr:uid="{00000000-0005-0000-0000-0000F3680000}"/>
    <cellStyle name="Normal 67 3 3 6" xfId="6751" xr:uid="{00000000-0005-0000-0000-00005F1A0000}"/>
    <cellStyle name="Normal 67 3 3 6 3" xfId="21850" xr:uid="{00000000-0005-0000-0000-00005A550000}"/>
    <cellStyle name="Normal 67 3 3 8" xfId="16837" xr:uid="{00000000-0005-0000-0000-0000C5410000}"/>
    <cellStyle name="Normal 67 3 4" xfId="2099" xr:uid="{00000000-0005-0000-0000-000033080000}"/>
    <cellStyle name="Normal 67 3 4 2" xfId="3788" xr:uid="{00000000-0005-0000-0000-0000CC0E0000}"/>
    <cellStyle name="Normal 67 3 4 2 2" xfId="13861" xr:uid="{00000000-0005-0000-0000-000025360000}"/>
    <cellStyle name="Normal 67 3 4 2 2 3" xfId="28956" xr:uid="{00000000-0005-0000-0000-00001C710000}"/>
    <cellStyle name="Normal 67 3 4 2 3" xfId="8841" xr:uid="{00000000-0005-0000-0000-000089220000}"/>
    <cellStyle name="Normal 67 3 4 2 3 3" xfId="23939" xr:uid="{00000000-0005-0000-0000-0000835D0000}"/>
    <cellStyle name="Normal 67 3 4 2 5" xfId="18926" xr:uid="{00000000-0005-0000-0000-0000EE490000}"/>
    <cellStyle name="Normal 67 3 4 3" xfId="5480" xr:uid="{00000000-0005-0000-0000-000068150000}"/>
    <cellStyle name="Normal 67 3 4 3 2" xfId="15532" xr:uid="{00000000-0005-0000-0000-0000AC3C0000}"/>
    <cellStyle name="Normal 67 3 4 3 2 3" xfId="30627" xr:uid="{00000000-0005-0000-0000-0000A3770000}"/>
    <cellStyle name="Normal 67 3 4 3 3" xfId="10512" xr:uid="{00000000-0005-0000-0000-000010290000}"/>
    <cellStyle name="Normal 67 3 4 3 3 3" xfId="25610" xr:uid="{00000000-0005-0000-0000-00000A640000}"/>
    <cellStyle name="Normal 67 3 4 3 5" xfId="20597" xr:uid="{00000000-0005-0000-0000-000075500000}"/>
    <cellStyle name="Normal 67 3 4 4" xfId="12190" xr:uid="{00000000-0005-0000-0000-00009E2F0000}"/>
    <cellStyle name="Normal 67 3 4 4 3" xfId="27285" xr:uid="{00000000-0005-0000-0000-0000956A0000}"/>
    <cellStyle name="Normal 67 3 4 5" xfId="7169" xr:uid="{00000000-0005-0000-0000-0000011C0000}"/>
    <cellStyle name="Normal 67 3 4 5 3" xfId="22268" xr:uid="{00000000-0005-0000-0000-0000FC560000}"/>
    <cellStyle name="Normal 67 3 4 7" xfId="17255" xr:uid="{00000000-0005-0000-0000-000067430000}"/>
    <cellStyle name="Normal 67 3 5" xfId="2951" xr:uid="{00000000-0005-0000-0000-0000870B0000}"/>
    <cellStyle name="Normal 67 3 5 2" xfId="13025" xr:uid="{00000000-0005-0000-0000-0000E1320000}"/>
    <cellStyle name="Normal 67 3 5 2 3" xfId="28120" xr:uid="{00000000-0005-0000-0000-0000D86D0000}"/>
    <cellStyle name="Normal 67 3 5 3" xfId="8005" xr:uid="{00000000-0005-0000-0000-0000451F0000}"/>
    <cellStyle name="Normal 67 3 5 3 3" xfId="23103" xr:uid="{00000000-0005-0000-0000-00003F5A0000}"/>
    <cellStyle name="Normal 67 3 5 5" xfId="18090" xr:uid="{00000000-0005-0000-0000-0000AA460000}"/>
    <cellStyle name="Normal 67 3 6" xfId="4644" xr:uid="{00000000-0005-0000-0000-000024120000}"/>
    <cellStyle name="Normal 67 3 6 2" xfId="14696" xr:uid="{00000000-0005-0000-0000-000068390000}"/>
    <cellStyle name="Normal 67 3 6 2 3" xfId="29791" xr:uid="{00000000-0005-0000-0000-00005F740000}"/>
    <cellStyle name="Normal 67 3 6 3" xfId="9676" xr:uid="{00000000-0005-0000-0000-0000CC250000}"/>
    <cellStyle name="Normal 67 3 6 3 3" xfId="24774" xr:uid="{00000000-0005-0000-0000-0000C6600000}"/>
    <cellStyle name="Normal 67 3 6 5" xfId="19761" xr:uid="{00000000-0005-0000-0000-0000314D0000}"/>
    <cellStyle name="Normal 67 3 7" xfId="11354" xr:uid="{00000000-0005-0000-0000-00005A2C0000}"/>
    <cellStyle name="Normal 67 3 7 3" xfId="26449" xr:uid="{00000000-0005-0000-0000-000051670000}"/>
    <cellStyle name="Normal 67 3 8" xfId="6333" xr:uid="{00000000-0005-0000-0000-0000BD180000}"/>
    <cellStyle name="Normal 67 3 8 3" xfId="21432" xr:uid="{00000000-0005-0000-0000-0000B8530000}"/>
    <cellStyle name="Normal 67 4" xfId="1359" xr:uid="{00000000-0005-0000-0000-00004F050000}"/>
    <cellStyle name="Normal 67 4 2" xfId="1782" xr:uid="{00000000-0005-0000-0000-0000F6060000}"/>
    <cellStyle name="Normal 67 4 2 2" xfId="2621" xr:uid="{00000000-0005-0000-0000-00003D0A0000}"/>
    <cellStyle name="Normal 67 4 2 2 2" xfId="4310" xr:uid="{00000000-0005-0000-0000-0000D6100000}"/>
    <cellStyle name="Normal 67 4 2 2 2 2" xfId="14383" xr:uid="{00000000-0005-0000-0000-00002F380000}"/>
    <cellStyle name="Normal 67 4 2 2 2 2 3" xfId="29478" xr:uid="{00000000-0005-0000-0000-000026730000}"/>
    <cellStyle name="Normal 67 4 2 2 2 3" xfId="9363" xr:uid="{00000000-0005-0000-0000-000093240000}"/>
    <cellStyle name="Normal 67 4 2 2 2 3 3" xfId="24461" xr:uid="{00000000-0005-0000-0000-00008D5F0000}"/>
    <cellStyle name="Normal 67 4 2 2 2 5" xfId="19448" xr:uid="{00000000-0005-0000-0000-0000F84B0000}"/>
    <cellStyle name="Normal 67 4 2 2 3" xfId="6002" xr:uid="{00000000-0005-0000-0000-000072170000}"/>
    <cellStyle name="Normal 67 4 2 2 3 2" xfId="16054" xr:uid="{00000000-0005-0000-0000-0000B63E0000}"/>
    <cellStyle name="Normal 67 4 2 2 3 2 3" xfId="31149" xr:uid="{00000000-0005-0000-0000-0000AD790000}"/>
    <cellStyle name="Normal 67 4 2 2 3 3" xfId="11034" xr:uid="{00000000-0005-0000-0000-00001A2B0000}"/>
    <cellStyle name="Normal 67 4 2 2 3 3 3" xfId="26132" xr:uid="{00000000-0005-0000-0000-000014660000}"/>
    <cellStyle name="Normal 67 4 2 2 3 5" xfId="21119" xr:uid="{00000000-0005-0000-0000-00007F520000}"/>
    <cellStyle name="Normal 67 4 2 2 4" xfId="12712" xr:uid="{00000000-0005-0000-0000-0000A8310000}"/>
    <cellStyle name="Normal 67 4 2 2 4 3" xfId="27807" xr:uid="{00000000-0005-0000-0000-00009F6C0000}"/>
    <cellStyle name="Normal 67 4 2 2 5" xfId="7691" xr:uid="{00000000-0005-0000-0000-00000B1E0000}"/>
    <cellStyle name="Normal 67 4 2 2 5 3" xfId="22790" xr:uid="{00000000-0005-0000-0000-000006590000}"/>
    <cellStyle name="Normal 67 4 2 2 7" xfId="17777" xr:uid="{00000000-0005-0000-0000-000071450000}"/>
    <cellStyle name="Normal 67 4 2 3" xfId="3473" xr:uid="{00000000-0005-0000-0000-0000910D0000}"/>
    <cellStyle name="Normal 67 4 2 3 2" xfId="13547" xr:uid="{00000000-0005-0000-0000-0000EB340000}"/>
    <cellStyle name="Normal 67 4 2 3 2 3" xfId="28642" xr:uid="{00000000-0005-0000-0000-0000E26F0000}"/>
    <cellStyle name="Normal 67 4 2 3 3" xfId="8527" xr:uid="{00000000-0005-0000-0000-00004F210000}"/>
    <cellStyle name="Normal 67 4 2 3 3 3" xfId="23625" xr:uid="{00000000-0005-0000-0000-0000495C0000}"/>
    <cellStyle name="Normal 67 4 2 3 5" xfId="18612" xr:uid="{00000000-0005-0000-0000-0000B4480000}"/>
    <cellStyle name="Normal 67 4 2 4" xfId="5166" xr:uid="{00000000-0005-0000-0000-00002E140000}"/>
    <cellStyle name="Normal 67 4 2 4 2" xfId="15218" xr:uid="{00000000-0005-0000-0000-0000723B0000}"/>
    <cellStyle name="Normal 67 4 2 4 2 3" xfId="30313" xr:uid="{00000000-0005-0000-0000-000069760000}"/>
    <cellStyle name="Normal 67 4 2 4 3" xfId="10198" xr:uid="{00000000-0005-0000-0000-0000D6270000}"/>
    <cellStyle name="Normal 67 4 2 4 3 3" xfId="25296" xr:uid="{00000000-0005-0000-0000-0000D0620000}"/>
    <cellStyle name="Normal 67 4 2 4 5" xfId="20283" xr:uid="{00000000-0005-0000-0000-00003B4F0000}"/>
    <cellStyle name="Normal 67 4 2 5" xfId="11876" xr:uid="{00000000-0005-0000-0000-0000642E0000}"/>
    <cellStyle name="Normal 67 4 2 5 3" xfId="26971" xr:uid="{00000000-0005-0000-0000-00005B690000}"/>
    <cellStyle name="Normal 67 4 2 6" xfId="6855" xr:uid="{00000000-0005-0000-0000-0000C71A0000}"/>
    <cellStyle name="Normal 67 4 2 6 3" xfId="21954" xr:uid="{00000000-0005-0000-0000-0000C2550000}"/>
    <cellStyle name="Normal 67 4 2 8" xfId="16941" xr:uid="{00000000-0005-0000-0000-00002D420000}"/>
    <cellStyle name="Normal 67 4 3" xfId="2203" xr:uid="{00000000-0005-0000-0000-00009B080000}"/>
    <cellStyle name="Normal 67 4 3 2" xfId="3892" xr:uid="{00000000-0005-0000-0000-0000340F0000}"/>
    <cellStyle name="Normal 67 4 3 2 2" xfId="13965" xr:uid="{00000000-0005-0000-0000-00008D360000}"/>
    <cellStyle name="Normal 67 4 3 2 2 3" xfId="29060" xr:uid="{00000000-0005-0000-0000-000084710000}"/>
    <cellStyle name="Normal 67 4 3 2 3" xfId="8945" xr:uid="{00000000-0005-0000-0000-0000F1220000}"/>
    <cellStyle name="Normal 67 4 3 2 3 3" xfId="24043" xr:uid="{00000000-0005-0000-0000-0000EB5D0000}"/>
    <cellStyle name="Normal 67 4 3 2 5" xfId="19030" xr:uid="{00000000-0005-0000-0000-0000564A0000}"/>
    <cellStyle name="Normal 67 4 3 3" xfId="5584" xr:uid="{00000000-0005-0000-0000-0000D0150000}"/>
    <cellStyle name="Normal 67 4 3 3 2" xfId="15636" xr:uid="{00000000-0005-0000-0000-0000143D0000}"/>
    <cellStyle name="Normal 67 4 3 3 2 3" xfId="30731" xr:uid="{00000000-0005-0000-0000-00000B780000}"/>
    <cellStyle name="Normal 67 4 3 3 3" xfId="10616" xr:uid="{00000000-0005-0000-0000-000078290000}"/>
    <cellStyle name="Normal 67 4 3 3 3 3" xfId="25714" xr:uid="{00000000-0005-0000-0000-000072640000}"/>
    <cellStyle name="Normal 67 4 3 3 5" xfId="20701" xr:uid="{00000000-0005-0000-0000-0000DD500000}"/>
    <cellStyle name="Normal 67 4 3 4" xfId="12294" xr:uid="{00000000-0005-0000-0000-000006300000}"/>
    <cellStyle name="Normal 67 4 3 4 3" xfId="27389" xr:uid="{00000000-0005-0000-0000-0000FD6A0000}"/>
    <cellStyle name="Normal 67 4 3 5" xfId="7273" xr:uid="{00000000-0005-0000-0000-0000691C0000}"/>
    <cellStyle name="Normal 67 4 3 5 3" xfId="22372" xr:uid="{00000000-0005-0000-0000-000064570000}"/>
    <cellStyle name="Normal 67 4 3 7" xfId="17359" xr:uid="{00000000-0005-0000-0000-0000CF430000}"/>
    <cellStyle name="Normal 67 4 4" xfId="3055" xr:uid="{00000000-0005-0000-0000-0000EF0B0000}"/>
    <cellStyle name="Normal 67 4 4 2" xfId="13129" xr:uid="{00000000-0005-0000-0000-000049330000}"/>
    <cellStyle name="Normal 67 4 4 2 3" xfId="28224" xr:uid="{00000000-0005-0000-0000-0000406E0000}"/>
    <cellStyle name="Normal 67 4 4 3" xfId="8109" xr:uid="{00000000-0005-0000-0000-0000AD1F0000}"/>
    <cellStyle name="Normal 67 4 4 3 3" xfId="23207" xr:uid="{00000000-0005-0000-0000-0000A75A0000}"/>
    <cellStyle name="Normal 67 4 4 5" xfId="18194" xr:uid="{00000000-0005-0000-0000-000012470000}"/>
    <cellStyle name="Normal 67 4 5" xfId="4748" xr:uid="{00000000-0005-0000-0000-00008C120000}"/>
    <cellStyle name="Normal 67 4 5 2" xfId="14800" xr:uid="{00000000-0005-0000-0000-0000D0390000}"/>
    <cellStyle name="Normal 67 4 5 2 3" xfId="29895" xr:uid="{00000000-0005-0000-0000-0000C7740000}"/>
    <cellStyle name="Normal 67 4 5 3" xfId="9780" xr:uid="{00000000-0005-0000-0000-000034260000}"/>
    <cellStyle name="Normal 67 4 5 3 3" xfId="24878" xr:uid="{00000000-0005-0000-0000-00002E610000}"/>
    <cellStyle name="Normal 67 4 5 5" xfId="19865" xr:uid="{00000000-0005-0000-0000-0000994D0000}"/>
    <cellStyle name="Normal 67 4 6" xfId="11458" xr:uid="{00000000-0005-0000-0000-0000C22C0000}"/>
    <cellStyle name="Normal 67 4 6 3" xfId="26553" xr:uid="{00000000-0005-0000-0000-0000B9670000}"/>
    <cellStyle name="Normal 67 4 7" xfId="6437" xr:uid="{00000000-0005-0000-0000-000025190000}"/>
    <cellStyle name="Normal 67 4 7 3" xfId="21536" xr:uid="{00000000-0005-0000-0000-000020540000}"/>
    <cellStyle name="Normal 67 4 9" xfId="16523" xr:uid="{00000000-0005-0000-0000-00008B400000}"/>
    <cellStyle name="Normal 67 5" xfId="1572" xr:uid="{00000000-0005-0000-0000-000024060000}"/>
    <cellStyle name="Normal 67 5 2" xfId="2413" xr:uid="{00000000-0005-0000-0000-00006D090000}"/>
    <cellStyle name="Normal 67 5 2 2" xfId="4102" xr:uid="{00000000-0005-0000-0000-000006100000}"/>
    <cellStyle name="Normal 67 5 2 2 2" xfId="14175" xr:uid="{00000000-0005-0000-0000-00005F370000}"/>
    <cellStyle name="Normal 67 5 2 2 2 3" xfId="29270" xr:uid="{00000000-0005-0000-0000-000056720000}"/>
    <cellStyle name="Normal 67 5 2 2 3" xfId="9155" xr:uid="{00000000-0005-0000-0000-0000C3230000}"/>
    <cellStyle name="Normal 67 5 2 2 3 3" xfId="24253" xr:uid="{00000000-0005-0000-0000-0000BD5E0000}"/>
    <cellStyle name="Normal 67 5 2 2 5" xfId="19240" xr:uid="{00000000-0005-0000-0000-0000284B0000}"/>
    <cellStyle name="Normal 67 5 2 3" xfId="5794" xr:uid="{00000000-0005-0000-0000-0000A2160000}"/>
    <cellStyle name="Normal 67 5 2 3 2" xfId="15846" xr:uid="{00000000-0005-0000-0000-0000E63D0000}"/>
    <cellStyle name="Normal 67 5 2 3 2 3" xfId="30941" xr:uid="{00000000-0005-0000-0000-0000DD780000}"/>
    <cellStyle name="Normal 67 5 2 3 3" xfId="10826" xr:uid="{00000000-0005-0000-0000-00004A2A0000}"/>
    <cellStyle name="Normal 67 5 2 3 3 3" xfId="25924" xr:uid="{00000000-0005-0000-0000-000044650000}"/>
    <cellStyle name="Normal 67 5 2 3 5" xfId="20911" xr:uid="{00000000-0005-0000-0000-0000AF510000}"/>
    <cellStyle name="Normal 67 5 2 4" xfId="12504" xr:uid="{00000000-0005-0000-0000-0000D8300000}"/>
    <cellStyle name="Normal 67 5 2 4 3" xfId="27599" xr:uid="{00000000-0005-0000-0000-0000CF6B0000}"/>
    <cellStyle name="Normal 67 5 2 5" xfId="7483" xr:uid="{00000000-0005-0000-0000-00003B1D0000}"/>
    <cellStyle name="Normal 67 5 2 5 3" xfId="22582" xr:uid="{00000000-0005-0000-0000-000036580000}"/>
    <cellStyle name="Normal 67 5 2 7" xfId="17569" xr:uid="{00000000-0005-0000-0000-0000A1440000}"/>
    <cellStyle name="Normal 67 5 3" xfId="3265" xr:uid="{00000000-0005-0000-0000-0000C10C0000}"/>
    <cellStyle name="Normal 67 5 3 2" xfId="13339" xr:uid="{00000000-0005-0000-0000-00001B340000}"/>
    <cellStyle name="Normal 67 5 3 2 3" xfId="28434" xr:uid="{00000000-0005-0000-0000-0000126F0000}"/>
    <cellStyle name="Normal 67 5 3 3" xfId="8319" xr:uid="{00000000-0005-0000-0000-00007F200000}"/>
    <cellStyle name="Normal 67 5 3 3 3" xfId="23417" xr:uid="{00000000-0005-0000-0000-0000795B0000}"/>
    <cellStyle name="Normal 67 5 3 5" xfId="18404" xr:uid="{00000000-0005-0000-0000-0000E4470000}"/>
    <cellStyle name="Normal 67 5 4" xfId="4958" xr:uid="{00000000-0005-0000-0000-00005E130000}"/>
    <cellStyle name="Normal 67 5 4 2" xfId="15010" xr:uid="{00000000-0005-0000-0000-0000A23A0000}"/>
    <cellStyle name="Normal 67 5 4 2 3" xfId="30105" xr:uid="{00000000-0005-0000-0000-000099750000}"/>
    <cellStyle name="Normal 67 5 4 3" xfId="9990" xr:uid="{00000000-0005-0000-0000-000006270000}"/>
    <cellStyle name="Normal 67 5 4 3 3" xfId="25088" xr:uid="{00000000-0005-0000-0000-000000620000}"/>
    <cellStyle name="Normal 67 5 4 5" xfId="20075" xr:uid="{00000000-0005-0000-0000-00006B4E0000}"/>
    <cellStyle name="Normal 67 5 5" xfId="11668" xr:uid="{00000000-0005-0000-0000-0000942D0000}"/>
    <cellStyle name="Normal 67 5 5 3" xfId="26763" xr:uid="{00000000-0005-0000-0000-00008B680000}"/>
    <cellStyle name="Normal 67 5 6" xfId="6647" xr:uid="{00000000-0005-0000-0000-0000F7190000}"/>
    <cellStyle name="Normal 67 5 6 3" xfId="21746" xr:uid="{00000000-0005-0000-0000-0000F2540000}"/>
    <cellStyle name="Normal 67 5 8" xfId="16733" xr:uid="{00000000-0005-0000-0000-00005D410000}"/>
    <cellStyle name="Normal 67 6" xfId="1993" xr:uid="{00000000-0005-0000-0000-0000C9070000}"/>
    <cellStyle name="Normal 67 6 2" xfId="3684" xr:uid="{00000000-0005-0000-0000-0000640E0000}"/>
    <cellStyle name="Normal 67 6 2 2" xfId="13757" xr:uid="{00000000-0005-0000-0000-0000BD350000}"/>
    <cellStyle name="Normal 67 6 2 2 3" xfId="28852" xr:uid="{00000000-0005-0000-0000-0000B4700000}"/>
    <cellStyle name="Normal 67 6 2 3" xfId="8737" xr:uid="{00000000-0005-0000-0000-000021220000}"/>
    <cellStyle name="Normal 67 6 2 3 3" xfId="23835" xr:uid="{00000000-0005-0000-0000-00001B5D0000}"/>
    <cellStyle name="Normal 67 6 2 5" xfId="18822" xr:uid="{00000000-0005-0000-0000-000086490000}"/>
    <cellStyle name="Normal 67 6 3" xfId="5376" xr:uid="{00000000-0005-0000-0000-000000150000}"/>
    <cellStyle name="Normal 67 6 3 2" xfId="15428" xr:uid="{00000000-0005-0000-0000-0000443C0000}"/>
    <cellStyle name="Normal 67 6 3 2 3" xfId="30523" xr:uid="{00000000-0005-0000-0000-00003B770000}"/>
    <cellStyle name="Normal 67 6 3 3" xfId="10408" xr:uid="{00000000-0005-0000-0000-0000A8280000}"/>
    <cellStyle name="Normal 67 6 3 3 3" xfId="25506" xr:uid="{00000000-0005-0000-0000-0000A2630000}"/>
    <cellStyle name="Normal 67 6 3 5" xfId="20493" xr:uid="{00000000-0005-0000-0000-00000D500000}"/>
    <cellStyle name="Normal 67 6 4" xfId="12086" xr:uid="{00000000-0005-0000-0000-0000362F0000}"/>
    <cellStyle name="Normal 67 6 4 3" xfId="27181" xr:uid="{00000000-0005-0000-0000-00002D6A0000}"/>
    <cellStyle name="Normal 67 6 5" xfId="7065" xr:uid="{00000000-0005-0000-0000-0000991B0000}"/>
    <cellStyle name="Normal 67 6 5 3" xfId="22164" xr:uid="{00000000-0005-0000-0000-000094560000}"/>
    <cellStyle name="Normal 67 6 7" xfId="17151" xr:uid="{00000000-0005-0000-0000-0000FF420000}"/>
    <cellStyle name="Normal 67 7" xfId="2844" xr:uid="{00000000-0005-0000-0000-00001C0B0000}"/>
    <cellStyle name="Normal 67 7 2" xfId="12921" xr:uid="{00000000-0005-0000-0000-000079320000}"/>
    <cellStyle name="Normal 67 7 2 3" xfId="28016" xr:uid="{00000000-0005-0000-0000-0000706D0000}"/>
    <cellStyle name="Normal 67 7 3" xfId="7901" xr:uid="{00000000-0005-0000-0000-0000DD1E0000}"/>
    <cellStyle name="Normal 67 7 3 3" xfId="22999" xr:uid="{00000000-0005-0000-0000-0000D7590000}"/>
    <cellStyle name="Normal 67 7 5" xfId="17986" xr:uid="{00000000-0005-0000-0000-000042460000}"/>
    <cellStyle name="Normal 67 8" xfId="4538" xr:uid="{00000000-0005-0000-0000-0000BA110000}"/>
    <cellStyle name="Normal 67 8 2" xfId="14592" xr:uid="{00000000-0005-0000-0000-000000390000}"/>
    <cellStyle name="Normal 67 8 2 3" xfId="29687" xr:uid="{00000000-0005-0000-0000-0000F7730000}"/>
    <cellStyle name="Normal 67 8 3" xfId="9572" xr:uid="{00000000-0005-0000-0000-000064250000}"/>
    <cellStyle name="Normal 67 8 3 3" xfId="24670" xr:uid="{00000000-0005-0000-0000-00005E600000}"/>
    <cellStyle name="Normal 67 8 5" xfId="19657" xr:uid="{00000000-0005-0000-0000-0000C94C0000}"/>
    <cellStyle name="Normal 67 9" xfId="11248" xr:uid="{00000000-0005-0000-0000-0000F02B0000}"/>
    <cellStyle name="Normal 67 9 3" xfId="26345" xr:uid="{00000000-0005-0000-0000-0000E9660000}"/>
    <cellStyle name="Normal 68" xfId="887" xr:uid="{00000000-0005-0000-0000-000077030000}"/>
    <cellStyle name="Normal 69" xfId="888" xr:uid="{00000000-0005-0000-0000-000078030000}"/>
    <cellStyle name="Normal 7" xfId="172" xr:uid="{00000000-0005-0000-0000-0000AC000000}"/>
    <cellStyle name="Normal 7 2" xfId="890" xr:uid="{00000000-0005-0000-0000-00007A030000}"/>
    <cellStyle name="Normal 7 3" xfId="891" xr:uid="{00000000-0005-0000-0000-00007B030000}"/>
    <cellStyle name="Normal 7 4" xfId="892" xr:uid="{00000000-0005-0000-0000-00007C030000}"/>
    <cellStyle name="Normal 7 5" xfId="893" xr:uid="{00000000-0005-0000-0000-00007D030000}"/>
    <cellStyle name="Normal 7 6" xfId="894" xr:uid="{00000000-0005-0000-0000-00007E030000}"/>
    <cellStyle name="Normal 7 6 10" xfId="6228" xr:uid="{00000000-0005-0000-0000-000054180000}"/>
    <cellStyle name="Normal 7 6 10 3" xfId="21329" xr:uid="{00000000-0005-0000-0000-000051530000}"/>
    <cellStyle name="Normal 7 6 12" xfId="16314" xr:uid="{00000000-0005-0000-0000-0000BA3F0000}"/>
    <cellStyle name="Normal 7 6 2" xfId="1193" xr:uid="{00000000-0005-0000-0000-0000A9040000}"/>
    <cellStyle name="Normal 7 6 2 11" xfId="16368" xr:uid="{00000000-0005-0000-0000-0000F03F0000}"/>
    <cellStyle name="Normal 7 6 2 2" xfId="1301" xr:uid="{00000000-0005-0000-0000-000015050000}"/>
    <cellStyle name="Normal 7 6 2 2 10" xfId="16472" xr:uid="{00000000-0005-0000-0000-000058400000}"/>
    <cellStyle name="Normal 7 6 2 2 2" xfId="1518" xr:uid="{00000000-0005-0000-0000-0000EE050000}"/>
    <cellStyle name="Normal 7 6 2 2 2 2" xfId="1939" xr:uid="{00000000-0005-0000-0000-000093070000}"/>
    <cellStyle name="Normal 7 6 2 2 2 2 2" xfId="2778" xr:uid="{00000000-0005-0000-0000-0000DA0A0000}"/>
    <cellStyle name="Normal 7 6 2 2 2 2 2 2" xfId="4467" xr:uid="{00000000-0005-0000-0000-000073110000}"/>
    <cellStyle name="Normal 7 6 2 2 2 2 2 2 2" xfId="14540" xr:uid="{00000000-0005-0000-0000-0000CC380000}"/>
    <cellStyle name="Normal 7 6 2 2 2 2 2 2 2 3" xfId="29635" xr:uid="{00000000-0005-0000-0000-0000C3730000}"/>
    <cellStyle name="Normal 7 6 2 2 2 2 2 2 3" xfId="9520" xr:uid="{00000000-0005-0000-0000-000030250000}"/>
    <cellStyle name="Normal 7 6 2 2 2 2 2 2 3 3" xfId="24618" xr:uid="{00000000-0005-0000-0000-00002A600000}"/>
    <cellStyle name="Normal 7 6 2 2 2 2 2 2 5" xfId="19605" xr:uid="{00000000-0005-0000-0000-0000954C0000}"/>
    <cellStyle name="Normal 7 6 2 2 2 2 2 3" xfId="6159" xr:uid="{00000000-0005-0000-0000-00000F180000}"/>
    <cellStyle name="Normal 7 6 2 2 2 2 2 3 2" xfId="16211" xr:uid="{00000000-0005-0000-0000-0000533F0000}"/>
    <cellStyle name="Normal 7 6 2 2 2 2 2 3 3" xfId="11191" xr:uid="{00000000-0005-0000-0000-0000B72B0000}"/>
    <cellStyle name="Normal 7 6 2 2 2 2 2 3 3 3" xfId="26289" xr:uid="{00000000-0005-0000-0000-0000B1660000}"/>
    <cellStyle name="Normal 7 6 2 2 2 2 2 3 5" xfId="21276" xr:uid="{00000000-0005-0000-0000-00001C530000}"/>
    <cellStyle name="Normal 7 6 2 2 2 2 2 4" xfId="12869" xr:uid="{00000000-0005-0000-0000-000045320000}"/>
    <cellStyle name="Normal 7 6 2 2 2 2 2 4 3" xfId="27964" xr:uid="{00000000-0005-0000-0000-00003C6D0000}"/>
    <cellStyle name="Normal 7 6 2 2 2 2 2 5" xfId="7848" xr:uid="{00000000-0005-0000-0000-0000A81E0000}"/>
    <cellStyle name="Normal 7 6 2 2 2 2 2 5 3" xfId="22947" xr:uid="{00000000-0005-0000-0000-0000A3590000}"/>
    <cellStyle name="Normal 7 6 2 2 2 2 2 7" xfId="17934" xr:uid="{00000000-0005-0000-0000-00000E460000}"/>
    <cellStyle name="Normal 7 6 2 2 2 2 3" xfId="3630" xr:uid="{00000000-0005-0000-0000-00002E0E0000}"/>
    <cellStyle name="Normal 7 6 2 2 2 2 3 2" xfId="13704" xr:uid="{00000000-0005-0000-0000-000088350000}"/>
    <cellStyle name="Normal 7 6 2 2 2 2 3 2 3" xfId="28799" xr:uid="{00000000-0005-0000-0000-00007F700000}"/>
    <cellStyle name="Normal 7 6 2 2 2 2 3 3" xfId="8684" xr:uid="{00000000-0005-0000-0000-0000EC210000}"/>
    <cellStyle name="Normal 7 6 2 2 2 2 3 3 3" xfId="23782" xr:uid="{00000000-0005-0000-0000-0000E65C0000}"/>
    <cellStyle name="Normal 7 6 2 2 2 2 3 5" xfId="18769" xr:uid="{00000000-0005-0000-0000-000051490000}"/>
    <cellStyle name="Normal 7 6 2 2 2 2 4" xfId="5323" xr:uid="{00000000-0005-0000-0000-0000CB140000}"/>
    <cellStyle name="Normal 7 6 2 2 2 2 4 2" xfId="15375" xr:uid="{00000000-0005-0000-0000-00000F3C0000}"/>
    <cellStyle name="Normal 7 6 2 2 2 2 4 2 3" xfId="30470" xr:uid="{00000000-0005-0000-0000-000006770000}"/>
    <cellStyle name="Normal 7 6 2 2 2 2 4 3" xfId="10355" xr:uid="{00000000-0005-0000-0000-000073280000}"/>
    <cellStyle name="Normal 7 6 2 2 2 2 4 3 3" xfId="25453" xr:uid="{00000000-0005-0000-0000-00006D630000}"/>
    <cellStyle name="Normal 7 6 2 2 2 2 4 5" xfId="20440" xr:uid="{00000000-0005-0000-0000-0000D84F0000}"/>
    <cellStyle name="Normal 7 6 2 2 2 2 5" xfId="12033" xr:uid="{00000000-0005-0000-0000-0000012F0000}"/>
    <cellStyle name="Normal 7 6 2 2 2 2 5 3" xfId="27128" xr:uid="{00000000-0005-0000-0000-0000F8690000}"/>
    <cellStyle name="Normal 7 6 2 2 2 2 6" xfId="7012" xr:uid="{00000000-0005-0000-0000-0000641B0000}"/>
    <cellStyle name="Normal 7 6 2 2 2 2 6 3" xfId="22111" xr:uid="{00000000-0005-0000-0000-00005F560000}"/>
    <cellStyle name="Normal 7 6 2 2 2 2 8" xfId="17098" xr:uid="{00000000-0005-0000-0000-0000CA420000}"/>
    <cellStyle name="Normal 7 6 2 2 2 3" xfId="2360" xr:uid="{00000000-0005-0000-0000-000038090000}"/>
    <cellStyle name="Normal 7 6 2 2 2 3 2" xfId="4049" xr:uid="{00000000-0005-0000-0000-0000D10F0000}"/>
    <cellStyle name="Normal 7 6 2 2 2 3 2 2" xfId="14122" xr:uid="{00000000-0005-0000-0000-00002A370000}"/>
    <cellStyle name="Normal 7 6 2 2 2 3 2 2 3" xfId="29217" xr:uid="{00000000-0005-0000-0000-000021720000}"/>
    <cellStyle name="Normal 7 6 2 2 2 3 2 3" xfId="9102" xr:uid="{00000000-0005-0000-0000-00008E230000}"/>
    <cellStyle name="Normal 7 6 2 2 2 3 2 3 3" xfId="24200" xr:uid="{00000000-0005-0000-0000-0000885E0000}"/>
    <cellStyle name="Normal 7 6 2 2 2 3 2 5" xfId="19187" xr:uid="{00000000-0005-0000-0000-0000F34A0000}"/>
    <cellStyle name="Normal 7 6 2 2 2 3 3" xfId="5741" xr:uid="{00000000-0005-0000-0000-00006D160000}"/>
    <cellStyle name="Normal 7 6 2 2 2 3 3 2" xfId="15793" xr:uid="{00000000-0005-0000-0000-0000B13D0000}"/>
    <cellStyle name="Normal 7 6 2 2 2 3 3 2 3" xfId="30888" xr:uid="{00000000-0005-0000-0000-0000A8780000}"/>
    <cellStyle name="Normal 7 6 2 2 2 3 3 3" xfId="10773" xr:uid="{00000000-0005-0000-0000-0000152A0000}"/>
    <cellStyle name="Normal 7 6 2 2 2 3 3 3 3" xfId="25871" xr:uid="{00000000-0005-0000-0000-00000F650000}"/>
    <cellStyle name="Normal 7 6 2 2 2 3 3 5" xfId="20858" xr:uid="{00000000-0005-0000-0000-00007A510000}"/>
    <cellStyle name="Normal 7 6 2 2 2 3 4" xfId="12451" xr:uid="{00000000-0005-0000-0000-0000A3300000}"/>
    <cellStyle name="Normal 7 6 2 2 2 3 4 3" xfId="27546" xr:uid="{00000000-0005-0000-0000-00009A6B0000}"/>
    <cellStyle name="Normal 7 6 2 2 2 3 5" xfId="7430" xr:uid="{00000000-0005-0000-0000-0000061D0000}"/>
    <cellStyle name="Normal 7 6 2 2 2 3 5 3" xfId="22529" xr:uid="{00000000-0005-0000-0000-000001580000}"/>
    <cellStyle name="Normal 7 6 2 2 2 3 7" xfId="17516" xr:uid="{00000000-0005-0000-0000-00006C440000}"/>
    <cellStyle name="Normal 7 6 2 2 2 4" xfId="3212" xr:uid="{00000000-0005-0000-0000-00008C0C0000}"/>
    <cellStyle name="Normal 7 6 2 2 2 4 2" xfId="13286" xr:uid="{00000000-0005-0000-0000-0000E6330000}"/>
    <cellStyle name="Normal 7 6 2 2 2 4 2 3" xfId="28381" xr:uid="{00000000-0005-0000-0000-0000DD6E0000}"/>
    <cellStyle name="Normal 7 6 2 2 2 4 3" xfId="8266" xr:uid="{00000000-0005-0000-0000-00004A200000}"/>
    <cellStyle name="Normal 7 6 2 2 2 4 3 3" xfId="23364" xr:uid="{00000000-0005-0000-0000-0000445B0000}"/>
    <cellStyle name="Normal 7 6 2 2 2 4 5" xfId="18351" xr:uid="{00000000-0005-0000-0000-0000AF470000}"/>
    <cellStyle name="Normal 7 6 2 2 2 5" xfId="4905" xr:uid="{00000000-0005-0000-0000-000029130000}"/>
    <cellStyle name="Normal 7 6 2 2 2 5 2" xfId="14957" xr:uid="{00000000-0005-0000-0000-00006D3A0000}"/>
    <cellStyle name="Normal 7 6 2 2 2 5 2 3" xfId="30052" xr:uid="{00000000-0005-0000-0000-000064750000}"/>
    <cellStyle name="Normal 7 6 2 2 2 5 3" xfId="9937" xr:uid="{00000000-0005-0000-0000-0000D1260000}"/>
    <cellStyle name="Normal 7 6 2 2 2 5 3 3" xfId="25035" xr:uid="{00000000-0005-0000-0000-0000CB610000}"/>
    <cellStyle name="Normal 7 6 2 2 2 5 5" xfId="20022" xr:uid="{00000000-0005-0000-0000-0000364E0000}"/>
    <cellStyle name="Normal 7 6 2 2 2 6" xfId="11615" xr:uid="{00000000-0005-0000-0000-00005F2D0000}"/>
    <cellStyle name="Normal 7 6 2 2 2 6 3" xfId="26710" xr:uid="{00000000-0005-0000-0000-000056680000}"/>
    <cellStyle name="Normal 7 6 2 2 2 7" xfId="6594" xr:uid="{00000000-0005-0000-0000-0000C2190000}"/>
    <cellStyle name="Normal 7 6 2 2 2 7 3" xfId="21693" xr:uid="{00000000-0005-0000-0000-0000BD540000}"/>
    <cellStyle name="Normal 7 6 2 2 2 9" xfId="16680" xr:uid="{00000000-0005-0000-0000-000028410000}"/>
    <cellStyle name="Normal 7 6 2 2 3" xfId="1731" xr:uid="{00000000-0005-0000-0000-0000C3060000}"/>
    <cellStyle name="Normal 7 6 2 2 3 2" xfId="2570" xr:uid="{00000000-0005-0000-0000-00000A0A0000}"/>
    <cellStyle name="Normal 7 6 2 2 3 2 2" xfId="4259" xr:uid="{00000000-0005-0000-0000-0000A3100000}"/>
    <cellStyle name="Normal 7 6 2 2 3 2 2 2" xfId="14332" xr:uid="{00000000-0005-0000-0000-0000FC370000}"/>
    <cellStyle name="Normal 7 6 2 2 3 2 2 2 3" xfId="29427" xr:uid="{00000000-0005-0000-0000-0000F3720000}"/>
    <cellStyle name="Normal 7 6 2 2 3 2 2 3" xfId="9312" xr:uid="{00000000-0005-0000-0000-000060240000}"/>
    <cellStyle name="Normal 7 6 2 2 3 2 2 3 3" xfId="24410" xr:uid="{00000000-0005-0000-0000-00005A5F0000}"/>
    <cellStyle name="Normal 7 6 2 2 3 2 2 5" xfId="19397" xr:uid="{00000000-0005-0000-0000-0000C54B0000}"/>
    <cellStyle name="Normal 7 6 2 2 3 2 3" xfId="5951" xr:uid="{00000000-0005-0000-0000-00003F170000}"/>
    <cellStyle name="Normal 7 6 2 2 3 2 3 2" xfId="16003" xr:uid="{00000000-0005-0000-0000-0000833E0000}"/>
    <cellStyle name="Normal 7 6 2 2 3 2 3 2 3" xfId="31098" xr:uid="{00000000-0005-0000-0000-00007A790000}"/>
    <cellStyle name="Normal 7 6 2 2 3 2 3 3" xfId="10983" xr:uid="{00000000-0005-0000-0000-0000E72A0000}"/>
    <cellStyle name="Normal 7 6 2 2 3 2 3 3 3" xfId="26081" xr:uid="{00000000-0005-0000-0000-0000E1650000}"/>
    <cellStyle name="Normal 7 6 2 2 3 2 3 5" xfId="21068" xr:uid="{00000000-0005-0000-0000-00004C520000}"/>
    <cellStyle name="Normal 7 6 2 2 3 2 4" xfId="12661" xr:uid="{00000000-0005-0000-0000-000075310000}"/>
    <cellStyle name="Normal 7 6 2 2 3 2 4 3" xfId="27756" xr:uid="{00000000-0005-0000-0000-00006C6C0000}"/>
    <cellStyle name="Normal 7 6 2 2 3 2 5" xfId="7640" xr:uid="{00000000-0005-0000-0000-0000D81D0000}"/>
    <cellStyle name="Normal 7 6 2 2 3 2 5 3" xfId="22739" xr:uid="{00000000-0005-0000-0000-0000D3580000}"/>
    <cellStyle name="Normal 7 6 2 2 3 2 7" xfId="17726" xr:uid="{00000000-0005-0000-0000-00003E450000}"/>
    <cellStyle name="Normal 7 6 2 2 3 3" xfId="3422" xr:uid="{00000000-0005-0000-0000-00005E0D0000}"/>
    <cellStyle name="Normal 7 6 2 2 3 3 2" xfId="13496" xr:uid="{00000000-0005-0000-0000-0000B8340000}"/>
    <cellStyle name="Normal 7 6 2 2 3 3 2 3" xfId="28591" xr:uid="{00000000-0005-0000-0000-0000AF6F0000}"/>
    <cellStyle name="Normal 7 6 2 2 3 3 3" xfId="8476" xr:uid="{00000000-0005-0000-0000-00001C210000}"/>
    <cellStyle name="Normal 7 6 2 2 3 3 3 3" xfId="23574" xr:uid="{00000000-0005-0000-0000-0000165C0000}"/>
    <cellStyle name="Normal 7 6 2 2 3 3 5" xfId="18561" xr:uid="{00000000-0005-0000-0000-000081480000}"/>
    <cellStyle name="Normal 7 6 2 2 3 4" xfId="5115" xr:uid="{00000000-0005-0000-0000-0000FB130000}"/>
    <cellStyle name="Normal 7 6 2 2 3 4 2" xfId="15167" xr:uid="{00000000-0005-0000-0000-00003F3B0000}"/>
    <cellStyle name="Normal 7 6 2 2 3 4 2 3" xfId="30262" xr:uid="{00000000-0005-0000-0000-000036760000}"/>
    <cellStyle name="Normal 7 6 2 2 3 4 3" xfId="10147" xr:uid="{00000000-0005-0000-0000-0000A3270000}"/>
    <cellStyle name="Normal 7 6 2 2 3 4 3 3" xfId="25245" xr:uid="{00000000-0005-0000-0000-00009D620000}"/>
    <cellStyle name="Normal 7 6 2 2 3 4 5" xfId="20232" xr:uid="{00000000-0005-0000-0000-0000084F0000}"/>
    <cellStyle name="Normal 7 6 2 2 3 5" xfId="11825" xr:uid="{00000000-0005-0000-0000-0000312E0000}"/>
    <cellStyle name="Normal 7 6 2 2 3 5 3" xfId="26920" xr:uid="{00000000-0005-0000-0000-000028690000}"/>
    <cellStyle name="Normal 7 6 2 2 3 6" xfId="6804" xr:uid="{00000000-0005-0000-0000-0000941A0000}"/>
    <cellStyle name="Normal 7 6 2 2 3 6 3" xfId="21903" xr:uid="{00000000-0005-0000-0000-00008F550000}"/>
    <cellStyle name="Normal 7 6 2 2 3 8" xfId="16890" xr:uid="{00000000-0005-0000-0000-0000FA410000}"/>
    <cellStyle name="Normal 7 6 2 2 4" xfId="2152" xr:uid="{00000000-0005-0000-0000-000068080000}"/>
    <cellStyle name="Normal 7 6 2 2 4 2" xfId="3841" xr:uid="{00000000-0005-0000-0000-0000010F0000}"/>
    <cellStyle name="Normal 7 6 2 2 4 2 2" xfId="13914" xr:uid="{00000000-0005-0000-0000-00005A360000}"/>
    <cellStyle name="Normal 7 6 2 2 4 2 2 3" xfId="29009" xr:uid="{00000000-0005-0000-0000-000051710000}"/>
    <cellStyle name="Normal 7 6 2 2 4 2 3" xfId="8894" xr:uid="{00000000-0005-0000-0000-0000BE220000}"/>
    <cellStyle name="Normal 7 6 2 2 4 2 3 3" xfId="23992" xr:uid="{00000000-0005-0000-0000-0000B85D0000}"/>
    <cellStyle name="Normal 7 6 2 2 4 2 5" xfId="18979" xr:uid="{00000000-0005-0000-0000-0000234A0000}"/>
    <cellStyle name="Normal 7 6 2 2 4 3" xfId="5533" xr:uid="{00000000-0005-0000-0000-00009D150000}"/>
    <cellStyle name="Normal 7 6 2 2 4 3 2" xfId="15585" xr:uid="{00000000-0005-0000-0000-0000E13C0000}"/>
    <cellStyle name="Normal 7 6 2 2 4 3 2 3" xfId="30680" xr:uid="{00000000-0005-0000-0000-0000D8770000}"/>
    <cellStyle name="Normal 7 6 2 2 4 3 3" xfId="10565" xr:uid="{00000000-0005-0000-0000-000045290000}"/>
    <cellStyle name="Normal 7 6 2 2 4 3 3 3" xfId="25663" xr:uid="{00000000-0005-0000-0000-00003F640000}"/>
    <cellStyle name="Normal 7 6 2 2 4 3 5" xfId="20650" xr:uid="{00000000-0005-0000-0000-0000AA500000}"/>
    <cellStyle name="Normal 7 6 2 2 4 4" xfId="12243" xr:uid="{00000000-0005-0000-0000-0000D32F0000}"/>
    <cellStyle name="Normal 7 6 2 2 4 4 3" xfId="27338" xr:uid="{00000000-0005-0000-0000-0000CA6A0000}"/>
    <cellStyle name="Normal 7 6 2 2 4 5" xfId="7222" xr:uid="{00000000-0005-0000-0000-0000361C0000}"/>
    <cellStyle name="Normal 7 6 2 2 4 5 3" xfId="22321" xr:uid="{00000000-0005-0000-0000-000031570000}"/>
    <cellStyle name="Normal 7 6 2 2 4 7" xfId="17308" xr:uid="{00000000-0005-0000-0000-00009C430000}"/>
    <cellStyle name="Normal 7 6 2 2 5" xfId="3004" xr:uid="{00000000-0005-0000-0000-0000BC0B0000}"/>
    <cellStyle name="Normal 7 6 2 2 5 2" xfId="13078" xr:uid="{00000000-0005-0000-0000-000016330000}"/>
    <cellStyle name="Normal 7 6 2 2 5 2 3" xfId="28173" xr:uid="{00000000-0005-0000-0000-00000D6E0000}"/>
    <cellStyle name="Normal 7 6 2 2 5 3" xfId="8058" xr:uid="{00000000-0005-0000-0000-00007A1F0000}"/>
    <cellStyle name="Normal 7 6 2 2 5 3 3" xfId="23156" xr:uid="{00000000-0005-0000-0000-0000745A0000}"/>
    <cellStyle name="Normal 7 6 2 2 5 5" xfId="18143" xr:uid="{00000000-0005-0000-0000-0000DF460000}"/>
    <cellStyle name="Normal 7 6 2 2 6" xfId="4697" xr:uid="{00000000-0005-0000-0000-000059120000}"/>
    <cellStyle name="Normal 7 6 2 2 6 2" xfId="14749" xr:uid="{00000000-0005-0000-0000-00009D390000}"/>
    <cellStyle name="Normal 7 6 2 2 6 2 3" xfId="29844" xr:uid="{00000000-0005-0000-0000-000094740000}"/>
    <cellStyle name="Normal 7 6 2 2 6 3" xfId="9729" xr:uid="{00000000-0005-0000-0000-000001260000}"/>
    <cellStyle name="Normal 7 6 2 2 6 3 3" xfId="24827" xr:uid="{00000000-0005-0000-0000-0000FB600000}"/>
    <cellStyle name="Normal 7 6 2 2 6 5" xfId="19814" xr:uid="{00000000-0005-0000-0000-0000664D0000}"/>
    <cellStyle name="Normal 7 6 2 2 7" xfId="11407" xr:uid="{00000000-0005-0000-0000-00008F2C0000}"/>
    <cellStyle name="Normal 7 6 2 2 7 3" xfId="26502" xr:uid="{00000000-0005-0000-0000-000086670000}"/>
    <cellStyle name="Normal 7 6 2 2 8" xfId="6386" xr:uid="{00000000-0005-0000-0000-0000F2180000}"/>
    <cellStyle name="Normal 7 6 2 2 8 3" xfId="21485" xr:uid="{00000000-0005-0000-0000-0000ED530000}"/>
    <cellStyle name="Normal 7 6 2 3" xfId="1414" xr:uid="{00000000-0005-0000-0000-000086050000}"/>
    <cellStyle name="Normal 7 6 2 3 2" xfId="1835" xr:uid="{00000000-0005-0000-0000-00002B070000}"/>
    <cellStyle name="Normal 7 6 2 3 2 2" xfId="2674" xr:uid="{00000000-0005-0000-0000-0000720A0000}"/>
    <cellStyle name="Normal 7 6 2 3 2 2 2" xfId="4363" xr:uid="{00000000-0005-0000-0000-00000B110000}"/>
    <cellStyle name="Normal 7 6 2 3 2 2 2 2" xfId="14436" xr:uid="{00000000-0005-0000-0000-000064380000}"/>
    <cellStyle name="Normal 7 6 2 3 2 2 2 2 3" xfId="29531" xr:uid="{00000000-0005-0000-0000-00005B730000}"/>
    <cellStyle name="Normal 7 6 2 3 2 2 2 3" xfId="9416" xr:uid="{00000000-0005-0000-0000-0000C8240000}"/>
    <cellStyle name="Normal 7 6 2 3 2 2 2 3 3" xfId="24514" xr:uid="{00000000-0005-0000-0000-0000C25F0000}"/>
    <cellStyle name="Normal 7 6 2 3 2 2 2 5" xfId="19501" xr:uid="{00000000-0005-0000-0000-00002D4C0000}"/>
    <cellStyle name="Normal 7 6 2 3 2 2 3" xfId="6055" xr:uid="{00000000-0005-0000-0000-0000A7170000}"/>
    <cellStyle name="Normal 7 6 2 3 2 2 3 2" xfId="16107" xr:uid="{00000000-0005-0000-0000-0000EB3E0000}"/>
    <cellStyle name="Normal 7 6 2 3 2 2 3 2 3" xfId="31202" xr:uid="{00000000-0005-0000-0000-0000E2790000}"/>
    <cellStyle name="Normal 7 6 2 3 2 2 3 3" xfId="11087" xr:uid="{00000000-0005-0000-0000-00004F2B0000}"/>
    <cellStyle name="Normal 7 6 2 3 2 2 3 3 3" xfId="26185" xr:uid="{00000000-0005-0000-0000-000049660000}"/>
    <cellStyle name="Normal 7 6 2 3 2 2 3 5" xfId="21172" xr:uid="{00000000-0005-0000-0000-0000B4520000}"/>
    <cellStyle name="Normal 7 6 2 3 2 2 4" xfId="12765" xr:uid="{00000000-0005-0000-0000-0000DD310000}"/>
    <cellStyle name="Normal 7 6 2 3 2 2 4 3" xfId="27860" xr:uid="{00000000-0005-0000-0000-0000D46C0000}"/>
    <cellStyle name="Normal 7 6 2 3 2 2 5" xfId="7744" xr:uid="{00000000-0005-0000-0000-0000401E0000}"/>
    <cellStyle name="Normal 7 6 2 3 2 2 5 3" xfId="22843" xr:uid="{00000000-0005-0000-0000-00003B590000}"/>
    <cellStyle name="Normal 7 6 2 3 2 2 7" xfId="17830" xr:uid="{00000000-0005-0000-0000-0000A6450000}"/>
    <cellStyle name="Normal 7 6 2 3 2 3" xfId="3526" xr:uid="{00000000-0005-0000-0000-0000C60D0000}"/>
    <cellStyle name="Normal 7 6 2 3 2 3 2" xfId="13600" xr:uid="{00000000-0005-0000-0000-000020350000}"/>
    <cellStyle name="Normal 7 6 2 3 2 3 2 3" xfId="28695" xr:uid="{00000000-0005-0000-0000-000017700000}"/>
    <cellStyle name="Normal 7 6 2 3 2 3 3" xfId="8580" xr:uid="{00000000-0005-0000-0000-000084210000}"/>
    <cellStyle name="Normal 7 6 2 3 2 3 3 3" xfId="23678" xr:uid="{00000000-0005-0000-0000-00007E5C0000}"/>
    <cellStyle name="Normal 7 6 2 3 2 3 5" xfId="18665" xr:uid="{00000000-0005-0000-0000-0000E9480000}"/>
    <cellStyle name="Normal 7 6 2 3 2 4" xfId="5219" xr:uid="{00000000-0005-0000-0000-000063140000}"/>
    <cellStyle name="Normal 7 6 2 3 2 4 2" xfId="15271" xr:uid="{00000000-0005-0000-0000-0000A73B0000}"/>
    <cellStyle name="Normal 7 6 2 3 2 4 2 3" xfId="30366" xr:uid="{00000000-0005-0000-0000-00009E760000}"/>
    <cellStyle name="Normal 7 6 2 3 2 4 3" xfId="10251" xr:uid="{00000000-0005-0000-0000-00000B280000}"/>
    <cellStyle name="Normal 7 6 2 3 2 4 3 3" xfId="25349" xr:uid="{00000000-0005-0000-0000-000005630000}"/>
    <cellStyle name="Normal 7 6 2 3 2 4 5" xfId="20336" xr:uid="{00000000-0005-0000-0000-0000704F0000}"/>
    <cellStyle name="Normal 7 6 2 3 2 5" xfId="11929" xr:uid="{00000000-0005-0000-0000-0000992E0000}"/>
    <cellStyle name="Normal 7 6 2 3 2 5 3" xfId="27024" xr:uid="{00000000-0005-0000-0000-000090690000}"/>
    <cellStyle name="Normal 7 6 2 3 2 6" xfId="6908" xr:uid="{00000000-0005-0000-0000-0000FC1A0000}"/>
    <cellStyle name="Normal 7 6 2 3 2 6 3" xfId="22007" xr:uid="{00000000-0005-0000-0000-0000F7550000}"/>
    <cellStyle name="Normal 7 6 2 3 2 8" xfId="16994" xr:uid="{00000000-0005-0000-0000-000062420000}"/>
    <cellStyle name="Normal 7 6 2 3 3" xfId="2256" xr:uid="{00000000-0005-0000-0000-0000D0080000}"/>
    <cellStyle name="Normal 7 6 2 3 3 2" xfId="3945" xr:uid="{00000000-0005-0000-0000-0000690F0000}"/>
    <cellStyle name="Normal 7 6 2 3 3 2 2" xfId="14018" xr:uid="{00000000-0005-0000-0000-0000C2360000}"/>
    <cellStyle name="Normal 7 6 2 3 3 2 2 3" xfId="29113" xr:uid="{00000000-0005-0000-0000-0000B9710000}"/>
    <cellStyle name="Normal 7 6 2 3 3 2 3" xfId="8998" xr:uid="{00000000-0005-0000-0000-000026230000}"/>
    <cellStyle name="Normal 7 6 2 3 3 2 3 3" xfId="24096" xr:uid="{00000000-0005-0000-0000-0000205E0000}"/>
    <cellStyle name="Normal 7 6 2 3 3 2 5" xfId="19083" xr:uid="{00000000-0005-0000-0000-00008B4A0000}"/>
    <cellStyle name="Normal 7 6 2 3 3 3" xfId="5637" xr:uid="{00000000-0005-0000-0000-000005160000}"/>
    <cellStyle name="Normal 7 6 2 3 3 3 2" xfId="15689" xr:uid="{00000000-0005-0000-0000-0000493D0000}"/>
    <cellStyle name="Normal 7 6 2 3 3 3 2 3" xfId="30784" xr:uid="{00000000-0005-0000-0000-000040780000}"/>
    <cellStyle name="Normal 7 6 2 3 3 3 3" xfId="10669" xr:uid="{00000000-0005-0000-0000-0000AD290000}"/>
    <cellStyle name="Normal 7 6 2 3 3 3 3 3" xfId="25767" xr:uid="{00000000-0005-0000-0000-0000A7640000}"/>
    <cellStyle name="Normal 7 6 2 3 3 3 5" xfId="20754" xr:uid="{00000000-0005-0000-0000-000012510000}"/>
    <cellStyle name="Normal 7 6 2 3 3 4" xfId="12347" xr:uid="{00000000-0005-0000-0000-00003B300000}"/>
    <cellStyle name="Normal 7 6 2 3 3 4 3" xfId="27442" xr:uid="{00000000-0005-0000-0000-0000326B0000}"/>
    <cellStyle name="Normal 7 6 2 3 3 5" xfId="7326" xr:uid="{00000000-0005-0000-0000-00009E1C0000}"/>
    <cellStyle name="Normal 7 6 2 3 3 5 3" xfId="22425" xr:uid="{00000000-0005-0000-0000-000099570000}"/>
    <cellStyle name="Normal 7 6 2 3 3 7" xfId="17412" xr:uid="{00000000-0005-0000-0000-000004440000}"/>
    <cellStyle name="Normal 7 6 2 3 4" xfId="3108" xr:uid="{00000000-0005-0000-0000-0000240C0000}"/>
    <cellStyle name="Normal 7 6 2 3 4 2" xfId="13182" xr:uid="{00000000-0005-0000-0000-00007E330000}"/>
    <cellStyle name="Normal 7 6 2 3 4 2 3" xfId="28277" xr:uid="{00000000-0005-0000-0000-0000756E0000}"/>
    <cellStyle name="Normal 7 6 2 3 4 3" xfId="8162" xr:uid="{00000000-0005-0000-0000-0000E21F0000}"/>
    <cellStyle name="Normal 7 6 2 3 4 3 3" xfId="23260" xr:uid="{00000000-0005-0000-0000-0000DC5A0000}"/>
    <cellStyle name="Normal 7 6 2 3 4 5" xfId="18247" xr:uid="{00000000-0005-0000-0000-000047470000}"/>
    <cellStyle name="Normal 7 6 2 3 5" xfId="4801" xr:uid="{00000000-0005-0000-0000-0000C1120000}"/>
    <cellStyle name="Normal 7 6 2 3 5 2" xfId="14853" xr:uid="{00000000-0005-0000-0000-0000053A0000}"/>
    <cellStyle name="Normal 7 6 2 3 5 2 3" xfId="29948" xr:uid="{00000000-0005-0000-0000-0000FC740000}"/>
    <cellStyle name="Normal 7 6 2 3 5 3" xfId="9833" xr:uid="{00000000-0005-0000-0000-000069260000}"/>
    <cellStyle name="Normal 7 6 2 3 5 3 3" xfId="24931" xr:uid="{00000000-0005-0000-0000-000063610000}"/>
    <cellStyle name="Normal 7 6 2 3 5 5" xfId="19918" xr:uid="{00000000-0005-0000-0000-0000CE4D0000}"/>
    <cellStyle name="Normal 7 6 2 3 6" xfId="11511" xr:uid="{00000000-0005-0000-0000-0000F72C0000}"/>
    <cellStyle name="Normal 7 6 2 3 6 3" xfId="26606" xr:uid="{00000000-0005-0000-0000-0000EE670000}"/>
    <cellStyle name="Normal 7 6 2 3 7" xfId="6490" xr:uid="{00000000-0005-0000-0000-00005A190000}"/>
    <cellStyle name="Normal 7 6 2 3 7 3" xfId="21589" xr:uid="{00000000-0005-0000-0000-000055540000}"/>
    <cellStyle name="Normal 7 6 2 3 9" xfId="16576" xr:uid="{00000000-0005-0000-0000-0000C0400000}"/>
    <cellStyle name="Normal 7 6 2 4" xfId="1627" xr:uid="{00000000-0005-0000-0000-00005B060000}"/>
    <cellStyle name="Normal 7 6 2 4 2" xfId="2466" xr:uid="{00000000-0005-0000-0000-0000A2090000}"/>
    <cellStyle name="Normal 7 6 2 4 2 2" xfId="4155" xr:uid="{00000000-0005-0000-0000-00003B100000}"/>
    <cellStyle name="Normal 7 6 2 4 2 2 2" xfId="14228" xr:uid="{00000000-0005-0000-0000-000094370000}"/>
    <cellStyle name="Normal 7 6 2 4 2 2 2 3" xfId="29323" xr:uid="{00000000-0005-0000-0000-00008B720000}"/>
    <cellStyle name="Normal 7 6 2 4 2 2 3" xfId="9208" xr:uid="{00000000-0005-0000-0000-0000F8230000}"/>
    <cellStyle name="Normal 7 6 2 4 2 2 3 3" xfId="24306" xr:uid="{00000000-0005-0000-0000-0000F25E0000}"/>
    <cellStyle name="Normal 7 6 2 4 2 2 5" xfId="19293" xr:uid="{00000000-0005-0000-0000-00005D4B0000}"/>
    <cellStyle name="Normal 7 6 2 4 2 3" xfId="5847" xr:uid="{00000000-0005-0000-0000-0000D7160000}"/>
    <cellStyle name="Normal 7 6 2 4 2 3 2" xfId="15899" xr:uid="{00000000-0005-0000-0000-00001B3E0000}"/>
    <cellStyle name="Normal 7 6 2 4 2 3 2 3" xfId="30994" xr:uid="{00000000-0005-0000-0000-000012790000}"/>
    <cellStyle name="Normal 7 6 2 4 2 3 3" xfId="10879" xr:uid="{00000000-0005-0000-0000-00007F2A0000}"/>
    <cellStyle name="Normal 7 6 2 4 2 3 3 3" xfId="25977" xr:uid="{00000000-0005-0000-0000-000079650000}"/>
    <cellStyle name="Normal 7 6 2 4 2 3 5" xfId="20964" xr:uid="{00000000-0005-0000-0000-0000E4510000}"/>
    <cellStyle name="Normal 7 6 2 4 2 4" xfId="12557" xr:uid="{00000000-0005-0000-0000-00000D310000}"/>
    <cellStyle name="Normal 7 6 2 4 2 4 3" xfId="27652" xr:uid="{00000000-0005-0000-0000-0000046C0000}"/>
    <cellStyle name="Normal 7 6 2 4 2 5" xfId="7536" xr:uid="{00000000-0005-0000-0000-0000701D0000}"/>
    <cellStyle name="Normal 7 6 2 4 2 5 3" xfId="22635" xr:uid="{00000000-0005-0000-0000-00006B580000}"/>
    <cellStyle name="Normal 7 6 2 4 2 7" xfId="17622" xr:uid="{00000000-0005-0000-0000-0000D6440000}"/>
    <cellStyle name="Normal 7 6 2 4 3" xfId="3318" xr:uid="{00000000-0005-0000-0000-0000F60C0000}"/>
    <cellStyle name="Normal 7 6 2 4 3 2" xfId="13392" xr:uid="{00000000-0005-0000-0000-000050340000}"/>
    <cellStyle name="Normal 7 6 2 4 3 2 3" xfId="28487" xr:uid="{00000000-0005-0000-0000-0000476F0000}"/>
    <cellStyle name="Normal 7 6 2 4 3 3" xfId="8372" xr:uid="{00000000-0005-0000-0000-0000B4200000}"/>
    <cellStyle name="Normal 7 6 2 4 3 3 3" xfId="23470" xr:uid="{00000000-0005-0000-0000-0000AE5B0000}"/>
    <cellStyle name="Normal 7 6 2 4 3 5" xfId="18457" xr:uid="{00000000-0005-0000-0000-000019480000}"/>
    <cellStyle name="Normal 7 6 2 4 4" xfId="5011" xr:uid="{00000000-0005-0000-0000-000093130000}"/>
    <cellStyle name="Normal 7 6 2 4 4 2" xfId="15063" xr:uid="{00000000-0005-0000-0000-0000D73A0000}"/>
    <cellStyle name="Normal 7 6 2 4 4 2 3" xfId="30158" xr:uid="{00000000-0005-0000-0000-0000CE750000}"/>
    <cellStyle name="Normal 7 6 2 4 4 3" xfId="10043" xr:uid="{00000000-0005-0000-0000-00003B270000}"/>
    <cellStyle name="Normal 7 6 2 4 4 3 3" xfId="25141" xr:uid="{00000000-0005-0000-0000-000035620000}"/>
    <cellStyle name="Normal 7 6 2 4 4 5" xfId="20128" xr:uid="{00000000-0005-0000-0000-0000A04E0000}"/>
    <cellStyle name="Normal 7 6 2 4 5" xfId="11721" xr:uid="{00000000-0005-0000-0000-0000C92D0000}"/>
    <cellStyle name="Normal 7 6 2 4 5 3" xfId="26816" xr:uid="{00000000-0005-0000-0000-0000C0680000}"/>
    <cellStyle name="Normal 7 6 2 4 6" xfId="6700" xr:uid="{00000000-0005-0000-0000-00002C1A0000}"/>
    <cellStyle name="Normal 7 6 2 4 6 3" xfId="21799" xr:uid="{00000000-0005-0000-0000-000027550000}"/>
    <cellStyle name="Normal 7 6 2 4 8" xfId="16786" xr:uid="{00000000-0005-0000-0000-000092410000}"/>
    <cellStyle name="Normal 7 6 2 5" xfId="2048" xr:uid="{00000000-0005-0000-0000-000000080000}"/>
    <cellStyle name="Normal 7 6 2 5 2" xfId="3737" xr:uid="{00000000-0005-0000-0000-0000990E0000}"/>
    <cellStyle name="Normal 7 6 2 5 2 2" xfId="13810" xr:uid="{00000000-0005-0000-0000-0000F2350000}"/>
    <cellStyle name="Normal 7 6 2 5 2 2 3" xfId="28905" xr:uid="{00000000-0005-0000-0000-0000E9700000}"/>
    <cellStyle name="Normal 7 6 2 5 2 3" xfId="8790" xr:uid="{00000000-0005-0000-0000-000056220000}"/>
    <cellStyle name="Normal 7 6 2 5 2 3 3" xfId="23888" xr:uid="{00000000-0005-0000-0000-0000505D0000}"/>
    <cellStyle name="Normal 7 6 2 5 2 5" xfId="18875" xr:uid="{00000000-0005-0000-0000-0000BB490000}"/>
    <cellStyle name="Normal 7 6 2 5 3" xfId="5429" xr:uid="{00000000-0005-0000-0000-000035150000}"/>
    <cellStyle name="Normal 7 6 2 5 3 2" xfId="15481" xr:uid="{00000000-0005-0000-0000-0000793C0000}"/>
    <cellStyle name="Normal 7 6 2 5 3 2 3" xfId="30576" xr:uid="{00000000-0005-0000-0000-000070770000}"/>
    <cellStyle name="Normal 7 6 2 5 3 3" xfId="10461" xr:uid="{00000000-0005-0000-0000-0000DD280000}"/>
    <cellStyle name="Normal 7 6 2 5 3 3 3" xfId="25559" xr:uid="{00000000-0005-0000-0000-0000D7630000}"/>
    <cellStyle name="Normal 7 6 2 5 3 5" xfId="20546" xr:uid="{00000000-0005-0000-0000-000042500000}"/>
    <cellStyle name="Normal 7 6 2 5 4" xfId="12139" xr:uid="{00000000-0005-0000-0000-00006B2F0000}"/>
    <cellStyle name="Normal 7 6 2 5 4 3" xfId="27234" xr:uid="{00000000-0005-0000-0000-0000626A0000}"/>
    <cellStyle name="Normal 7 6 2 5 5" xfId="7118" xr:uid="{00000000-0005-0000-0000-0000CE1B0000}"/>
    <cellStyle name="Normal 7 6 2 5 5 3" xfId="22217" xr:uid="{00000000-0005-0000-0000-0000C9560000}"/>
    <cellStyle name="Normal 7 6 2 5 7" xfId="17204" xr:uid="{00000000-0005-0000-0000-000034430000}"/>
    <cellStyle name="Normal 7 6 2 6" xfId="2900" xr:uid="{00000000-0005-0000-0000-0000540B0000}"/>
    <cellStyle name="Normal 7 6 2 6 2" xfId="12974" xr:uid="{00000000-0005-0000-0000-0000AE320000}"/>
    <cellStyle name="Normal 7 6 2 6 2 3" xfId="28069" xr:uid="{00000000-0005-0000-0000-0000A56D0000}"/>
    <cellStyle name="Normal 7 6 2 6 3" xfId="7954" xr:uid="{00000000-0005-0000-0000-0000121F0000}"/>
    <cellStyle name="Normal 7 6 2 6 3 3" xfId="23052" xr:uid="{00000000-0005-0000-0000-00000C5A0000}"/>
    <cellStyle name="Normal 7 6 2 6 5" xfId="18039" xr:uid="{00000000-0005-0000-0000-000077460000}"/>
    <cellStyle name="Normal 7 6 2 7" xfId="4593" xr:uid="{00000000-0005-0000-0000-0000F1110000}"/>
    <cellStyle name="Normal 7 6 2 7 2" xfId="14645" xr:uid="{00000000-0005-0000-0000-000035390000}"/>
    <cellStyle name="Normal 7 6 2 7 2 3" xfId="29740" xr:uid="{00000000-0005-0000-0000-00002C740000}"/>
    <cellStyle name="Normal 7 6 2 7 3" xfId="9625" xr:uid="{00000000-0005-0000-0000-000099250000}"/>
    <cellStyle name="Normal 7 6 2 7 3 3" xfId="24723" xr:uid="{00000000-0005-0000-0000-000093600000}"/>
    <cellStyle name="Normal 7 6 2 7 5" xfId="19710" xr:uid="{00000000-0005-0000-0000-0000FE4C0000}"/>
    <cellStyle name="Normal 7 6 2 8" xfId="11303" xr:uid="{00000000-0005-0000-0000-0000272C0000}"/>
    <cellStyle name="Normal 7 6 2 8 3" xfId="26398" xr:uid="{00000000-0005-0000-0000-00001E670000}"/>
    <cellStyle name="Normal 7 6 2 9" xfId="6282" xr:uid="{00000000-0005-0000-0000-00008A180000}"/>
    <cellStyle name="Normal 7 6 2 9 3" xfId="21381" xr:uid="{00000000-0005-0000-0000-000085530000}"/>
    <cellStyle name="Normal 7 6 3" xfId="1247" xr:uid="{00000000-0005-0000-0000-0000DF040000}"/>
    <cellStyle name="Normal 7 6 3 10" xfId="16420" xr:uid="{00000000-0005-0000-0000-000024400000}"/>
    <cellStyle name="Normal 7 6 3 2" xfId="1466" xr:uid="{00000000-0005-0000-0000-0000BA050000}"/>
    <cellStyle name="Normal 7 6 3 2 2" xfId="1887" xr:uid="{00000000-0005-0000-0000-00005F070000}"/>
    <cellStyle name="Normal 7 6 3 2 2 2" xfId="2726" xr:uid="{00000000-0005-0000-0000-0000A60A0000}"/>
    <cellStyle name="Normal 7 6 3 2 2 2 2" xfId="4415" xr:uid="{00000000-0005-0000-0000-00003F110000}"/>
    <cellStyle name="Normal 7 6 3 2 2 2 2 2" xfId="14488" xr:uid="{00000000-0005-0000-0000-000098380000}"/>
    <cellStyle name="Normal 7 6 3 2 2 2 2 2 3" xfId="29583" xr:uid="{00000000-0005-0000-0000-00008F730000}"/>
    <cellStyle name="Normal 7 6 3 2 2 2 2 3" xfId="9468" xr:uid="{00000000-0005-0000-0000-0000FC240000}"/>
    <cellStyle name="Normal 7 6 3 2 2 2 2 3 3" xfId="24566" xr:uid="{00000000-0005-0000-0000-0000F65F0000}"/>
    <cellStyle name="Normal 7 6 3 2 2 2 2 5" xfId="19553" xr:uid="{00000000-0005-0000-0000-0000614C0000}"/>
    <cellStyle name="Normal 7 6 3 2 2 2 3" xfId="6107" xr:uid="{00000000-0005-0000-0000-0000DB170000}"/>
    <cellStyle name="Normal 7 6 3 2 2 2 3 2" xfId="16159" xr:uid="{00000000-0005-0000-0000-00001F3F0000}"/>
    <cellStyle name="Normal 7 6 3 2 2 2 3 2 3" xfId="31254" xr:uid="{00000000-0005-0000-0000-0000167A0000}"/>
    <cellStyle name="Normal 7 6 3 2 2 2 3 3" xfId="11139" xr:uid="{00000000-0005-0000-0000-0000832B0000}"/>
    <cellStyle name="Normal 7 6 3 2 2 2 3 3 3" xfId="26237" xr:uid="{00000000-0005-0000-0000-00007D660000}"/>
    <cellStyle name="Normal 7 6 3 2 2 2 3 5" xfId="21224" xr:uid="{00000000-0005-0000-0000-0000E8520000}"/>
    <cellStyle name="Normal 7 6 3 2 2 2 4" xfId="12817" xr:uid="{00000000-0005-0000-0000-000011320000}"/>
    <cellStyle name="Normal 7 6 3 2 2 2 4 3" xfId="27912" xr:uid="{00000000-0005-0000-0000-0000086D0000}"/>
    <cellStyle name="Normal 7 6 3 2 2 2 5" xfId="7796" xr:uid="{00000000-0005-0000-0000-0000741E0000}"/>
    <cellStyle name="Normal 7 6 3 2 2 2 5 3" xfId="22895" xr:uid="{00000000-0005-0000-0000-00006F590000}"/>
    <cellStyle name="Normal 7 6 3 2 2 2 7" xfId="17882" xr:uid="{00000000-0005-0000-0000-0000DA450000}"/>
    <cellStyle name="Normal 7 6 3 2 2 3" xfId="3578" xr:uid="{00000000-0005-0000-0000-0000FA0D0000}"/>
    <cellStyle name="Normal 7 6 3 2 2 3 2" xfId="13652" xr:uid="{00000000-0005-0000-0000-000054350000}"/>
    <cellStyle name="Normal 7 6 3 2 2 3 2 3" xfId="28747" xr:uid="{00000000-0005-0000-0000-00004B700000}"/>
    <cellStyle name="Normal 7 6 3 2 2 3 3" xfId="8632" xr:uid="{00000000-0005-0000-0000-0000B8210000}"/>
    <cellStyle name="Normal 7 6 3 2 2 3 3 3" xfId="23730" xr:uid="{00000000-0005-0000-0000-0000B25C0000}"/>
    <cellStyle name="Normal 7 6 3 2 2 3 5" xfId="18717" xr:uid="{00000000-0005-0000-0000-00001D490000}"/>
    <cellStyle name="Normal 7 6 3 2 2 4" xfId="5271" xr:uid="{00000000-0005-0000-0000-000097140000}"/>
    <cellStyle name="Normal 7 6 3 2 2 4 2" xfId="15323" xr:uid="{00000000-0005-0000-0000-0000DB3B0000}"/>
    <cellStyle name="Normal 7 6 3 2 2 4 2 3" xfId="30418" xr:uid="{00000000-0005-0000-0000-0000D2760000}"/>
    <cellStyle name="Normal 7 6 3 2 2 4 3" xfId="10303" xr:uid="{00000000-0005-0000-0000-00003F280000}"/>
    <cellStyle name="Normal 7 6 3 2 2 4 3 3" xfId="25401" xr:uid="{00000000-0005-0000-0000-000039630000}"/>
    <cellStyle name="Normal 7 6 3 2 2 4 5" xfId="20388" xr:uid="{00000000-0005-0000-0000-0000A44F0000}"/>
    <cellStyle name="Normal 7 6 3 2 2 5" xfId="11981" xr:uid="{00000000-0005-0000-0000-0000CD2E0000}"/>
    <cellStyle name="Normal 7 6 3 2 2 5 3" xfId="27076" xr:uid="{00000000-0005-0000-0000-0000C4690000}"/>
    <cellStyle name="Normal 7 6 3 2 2 6" xfId="6960" xr:uid="{00000000-0005-0000-0000-0000301B0000}"/>
    <cellStyle name="Normal 7 6 3 2 2 6 3" xfId="22059" xr:uid="{00000000-0005-0000-0000-00002B560000}"/>
    <cellStyle name="Normal 7 6 3 2 2 8" xfId="17046" xr:uid="{00000000-0005-0000-0000-000096420000}"/>
    <cellStyle name="Normal 7 6 3 2 3" xfId="2308" xr:uid="{00000000-0005-0000-0000-000004090000}"/>
    <cellStyle name="Normal 7 6 3 2 3 2" xfId="3997" xr:uid="{00000000-0005-0000-0000-00009D0F0000}"/>
    <cellStyle name="Normal 7 6 3 2 3 2 2" xfId="14070" xr:uid="{00000000-0005-0000-0000-0000F6360000}"/>
    <cellStyle name="Normal 7 6 3 2 3 2 2 3" xfId="29165" xr:uid="{00000000-0005-0000-0000-0000ED710000}"/>
    <cellStyle name="Normal 7 6 3 2 3 2 3" xfId="9050" xr:uid="{00000000-0005-0000-0000-00005A230000}"/>
    <cellStyle name="Normal 7 6 3 2 3 2 3 3" xfId="24148" xr:uid="{00000000-0005-0000-0000-0000545E0000}"/>
    <cellStyle name="Normal 7 6 3 2 3 2 5" xfId="19135" xr:uid="{00000000-0005-0000-0000-0000BF4A0000}"/>
    <cellStyle name="Normal 7 6 3 2 3 3" xfId="5689" xr:uid="{00000000-0005-0000-0000-000039160000}"/>
    <cellStyle name="Normal 7 6 3 2 3 3 2" xfId="15741" xr:uid="{00000000-0005-0000-0000-00007D3D0000}"/>
    <cellStyle name="Normal 7 6 3 2 3 3 2 3" xfId="30836" xr:uid="{00000000-0005-0000-0000-000074780000}"/>
    <cellStyle name="Normal 7 6 3 2 3 3 3" xfId="10721" xr:uid="{00000000-0005-0000-0000-0000E1290000}"/>
    <cellStyle name="Normal 7 6 3 2 3 3 3 3" xfId="25819" xr:uid="{00000000-0005-0000-0000-0000DB640000}"/>
    <cellStyle name="Normal 7 6 3 2 3 3 5" xfId="20806" xr:uid="{00000000-0005-0000-0000-000046510000}"/>
    <cellStyle name="Normal 7 6 3 2 3 4" xfId="12399" xr:uid="{00000000-0005-0000-0000-00006F300000}"/>
    <cellStyle name="Normal 7 6 3 2 3 4 3" xfId="27494" xr:uid="{00000000-0005-0000-0000-0000666B0000}"/>
    <cellStyle name="Normal 7 6 3 2 3 5" xfId="7378" xr:uid="{00000000-0005-0000-0000-0000D21C0000}"/>
    <cellStyle name="Normal 7 6 3 2 3 5 3" xfId="22477" xr:uid="{00000000-0005-0000-0000-0000CD570000}"/>
    <cellStyle name="Normal 7 6 3 2 3 7" xfId="17464" xr:uid="{00000000-0005-0000-0000-000038440000}"/>
    <cellStyle name="Normal 7 6 3 2 4" xfId="3160" xr:uid="{00000000-0005-0000-0000-0000580C0000}"/>
    <cellStyle name="Normal 7 6 3 2 4 2" xfId="13234" xr:uid="{00000000-0005-0000-0000-0000B2330000}"/>
    <cellStyle name="Normal 7 6 3 2 4 2 3" xfId="28329" xr:uid="{00000000-0005-0000-0000-0000A96E0000}"/>
    <cellStyle name="Normal 7 6 3 2 4 3" xfId="8214" xr:uid="{00000000-0005-0000-0000-000016200000}"/>
    <cellStyle name="Normal 7 6 3 2 4 3 3" xfId="23312" xr:uid="{00000000-0005-0000-0000-0000105B0000}"/>
    <cellStyle name="Normal 7 6 3 2 4 5" xfId="18299" xr:uid="{00000000-0005-0000-0000-00007B470000}"/>
    <cellStyle name="Normal 7 6 3 2 5" xfId="4853" xr:uid="{00000000-0005-0000-0000-0000F5120000}"/>
    <cellStyle name="Normal 7 6 3 2 5 2" xfId="14905" xr:uid="{00000000-0005-0000-0000-0000393A0000}"/>
    <cellStyle name="Normal 7 6 3 2 5 2 3" xfId="30000" xr:uid="{00000000-0005-0000-0000-000030750000}"/>
    <cellStyle name="Normal 7 6 3 2 5 3" xfId="9885" xr:uid="{00000000-0005-0000-0000-00009D260000}"/>
    <cellStyle name="Normal 7 6 3 2 5 3 3" xfId="24983" xr:uid="{00000000-0005-0000-0000-000097610000}"/>
    <cellStyle name="Normal 7 6 3 2 5 5" xfId="19970" xr:uid="{00000000-0005-0000-0000-0000024E0000}"/>
    <cellStyle name="Normal 7 6 3 2 6" xfId="11563" xr:uid="{00000000-0005-0000-0000-00002B2D0000}"/>
    <cellStyle name="Normal 7 6 3 2 6 3" xfId="26658" xr:uid="{00000000-0005-0000-0000-000022680000}"/>
    <cellStyle name="Normal 7 6 3 2 7" xfId="6542" xr:uid="{00000000-0005-0000-0000-00008E190000}"/>
    <cellStyle name="Normal 7 6 3 2 7 3" xfId="21641" xr:uid="{00000000-0005-0000-0000-000089540000}"/>
    <cellStyle name="Normal 7 6 3 2 9" xfId="16628" xr:uid="{00000000-0005-0000-0000-0000F4400000}"/>
    <cellStyle name="Normal 7 6 3 3" xfId="1679" xr:uid="{00000000-0005-0000-0000-00008F060000}"/>
    <cellStyle name="Normal 7 6 3 3 2" xfId="2518" xr:uid="{00000000-0005-0000-0000-0000D6090000}"/>
    <cellStyle name="Normal 7 6 3 3 2 2" xfId="4207" xr:uid="{00000000-0005-0000-0000-00006F100000}"/>
    <cellStyle name="Normal 7 6 3 3 2 2 2" xfId="14280" xr:uid="{00000000-0005-0000-0000-0000C8370000}"/>
    <cellStyle name="Normal 7 6 3 3 2 2 2 3" xfId="29375" xr:uid="{00000000-0005-0000-0000-0000BF720000}"/>
    <cellStyle name="Normal 7 6 3 3 2 2 3" xfId="9260" xr:uid="{00000000-0005-0000-0000-00002C240000}"/>
    <cellStyle name="Normal 7 6 3 3 2 2 3 3" xfId="24358" xr:uid="{00000000-0005-0000-0000-0000265F0000}"/>
    <cellStyle name="Normal 7 6 3 3 2 2 5" xfId="19345" xr:uid="{00000000-0005-0000-0000-0000914B0000}"/>
    <cellStyle name="Normal 7 6 3 3 2 3" xfId="5899" xr:uid="{00000000-0005-0000-0000-00000B170000}"/>
    <cellStyle name="Normal 7 6 3 3 2 3 2" xfId="15951" xr:uid="{00000000-0005-0000-0000-00004F3E0000}"/>
    <cellStyle name="Normal 7 6 3 3 2 3 2 3" xfId="31046" xr:uid="{00000000-0005-0000-0000-000046790000}"/>
    <cellStyle name="Normal 7 6 3 3 2 3 3" xfId="10931" xr:uid="{00000000-0005-0000-0000-0000B32A0000}"/>
    <cellStyle name="Normal 7 6 3 3 2 3 3 3" xfId="26029" xr:uid="{00000000-0005-0000-0000-0000AD650000}"/>
    <cellStyle name="Normal 7 6 3 3 2 3 5" xfId="21016" xr:uid="{00000000-0005-0000-0000-000018520000}"/>
    <cellStyle name="Normal 7 6 3 3 2 4" xfId="12609" xr:uid="{00000000-0005-0000-0000-000041310000}"/>
    <cellStyle name="Normal 7 6 3 3 2 4 3" xfId="27704" xr:uid="{00000000-0005-0000-0000-0000386C0000}"/>
    <cellStyle name="Normal 7 6 3 3 2 5" xfId="7588" xr:uid="{00000000-0005-0000-0000-0000A41D0000}"/>
    <cellStyle name="Normal 7 6 3 3 2 5 3" xfId="22687" xr:uid="{00000000-0005-0000-0000-00009F580000}"/>
    <cellStyle name="Normal 7 6 3 3 2 7" xfId="17674" xr:uid="{00000000-0005-0000-0000-00000A450000}"/>
    <cellStyle name="Normal 7 6 3 3 3" xfId="3370" xr:uid="{00000000-0005-0000-0000-00002A0D0000}"/>
    <cellStyle name="Normal 7 6 3 3 3 2" xfId="13444" xr:uid="{00000000-0005-0000-0000-000084340000}"/>
    <cellStyle name="Normal 7 6 3 3 3 2 3" xfId="28539" xr:uid="{00000000-0005-0000-0000-00007B6F0000}"/>
    <cellStyle name="Normal 7 6 3 3 3 3" xfId="8424" xr:uid="{00000000-0005-0000-0000-0000E8200000}"/>
    <cellStyle name="Normal 7 6 3 3 3 3 3" xfId="23522" xr:uid="{00000000-0005-0000-0000-0000E25B0000}"/>
    <cellStyle name="Normal 7 6 3 3 3 5" xfId="18509" xr:uid="{00000000-0005-0000-0000-00004D480000}"/>
    <cellStyle name="Normal 7 6 3 3 4" xfId="5063" xr:uid="{00000000-0005-0000-0000-0000C7130000}"/>
    <cellStyle name="Normal 7 6 3 3 4 2" xfId="15115" xr:uid="{00000000-0005-0000-0000-00000B3B0000}"/>
    <cellStyle name="Normal 7 6 3 3 4 2 3" xfId="30210" xr:uid="{00000000-0005-0000-0000-000002760000}"/>
    <cellStyle name="Normal 7 6 3 3 4 3" xfId="10095" xr:uid="{00000000-0005-0000-0000-00006F270000}"/>
    <cellStyle name="Normal 7 6 3 3 4 3 3" xfId="25193" xr:uid="{00000000-0005-0000-0000-000069620000}"/>
    <cellStyle name="Normal 7 6 3 3 4 5" xfId="20180" xr:uid="{00000000-0005-0000-0000-0000D44E0000}"/>
    <cellStyle name="Normal 7 6 3 3 5" xfId="11773" xr:uid="{00000000-0005-0000-0000-0000FD2D0000}"/>
    <cellStyle name="Normal 7 6 3 3 5 3" xfId="26868" xr:uid="{00000000-0005-0000-0000-0000F4680000}"/>
    <cellStyle name="Normal 7 6 3 3 6" xfId="6752" xr:uid="{00000000-0005-0000-0000-0000601A0000}"/>
    <cellStyle name="Normal 7 6 3 3 6 3" xfId="21851" xr:uid="{00000000-0005-0000-0000-00005B550000}"/>
    <cellStyle name="Normal 7 6 3 3 8" xfId="16838" xr:uid="{00000000-0005-0000-0000-0000C6410000}"/>
    <cellStyle name="Normal 7 6 3 4" xfId="2100" xr:uid="{00000000-0005-0000-0000-000034080000}"/>
    <cellStyle name="Normal 7 6 3 4 2" xfId="3789" xr:uid="{00000000-0005-0000-0000-0000CD0E0000}"/>
    <cellStyle name="Normal 7 6 3 4 2 2" xfId="13862" xr:uid="{00000000-0005-0000-0000-000026360000}"/>
    <cellStyle name="Normal 7 6 3 4 2 2 3" xfId="28957" xr:uid="{00000000-0005-0000-0000-00001D710000}"/>
    <cellStyle name="Normal 7 6 3 4 2 3" xfId="8842" xr:uid="{00000000-0005-0000-0000-00008A220000}"/>
    <cellStyle name="Normal 7 6 3 4 2 3 3" xfId="23940" xr:uid="{00000000-0005-0000-0000-0000845D0000}"/>
    <cellStyle name="Normal 7 6 3 4 2 5" xfId="18927" xr:uid="{00000000-0005-0000-0000-0000EF490000}"/>
    <cellStyle name="Normal 7 6 3 4 3" xfId="5481" xr:uid="{00000000-0005-0000-0000-000069150000}"/>
    <cellStyle name="Normal 7 6 3 4 3 2" xfId="15533" xr:uid="{00000000-0005-0000-0000-0000AD3C0000}"/>
    <cellStyle name="Normal 7 6 3 4 3 2 3" xfId="30628" xr:uid="{00000000-0005-0000-0000-0000A4770000}"/>
    <cellStyle name="Normal 7 6 3 4 3 3" xfId="10513" xr:uid="{00000000-0005-0000-0000-000011290000}"/>
    <cellStyle name="Normal 7 6 3 4 3 3 3" xfId="25611" xr:uid="{00000000-0005-0000-0000-00000B640000}"/>
    <cellStyle name="Normal 7 6 3 4 3 5" xfId="20598" xr:uid="{00000000-0005-0000-0000-000076500000}"/>
    <cellStyle name="Normal 7 6 3 4 4" xfId="12191" xr:uid="{00000000-0005-0000-0000-00009F2F0000}"/>
    <cellStyle name="Normal 7 6 3 4 4 3" xfId="27286" xr:uid="{00000000-0005-0000-0000-0000966A0000}"/>
    <cellStyle name="Normal 7 6 3 4 5" xfId="7170" xr:uid="{00000000-0005-0000-0000-0000021C0000}"/>
    <cellStyle name="Normal 7 6 3 4 5 3" xfId="22269" xr:uid="{00000000-0005-0000-0000-0000FD560000}"/>
    <cellStyle name="Normal 7 6 3 4 7" xfId="17256" xr:uid="{00000000-0005-0000-0000-000068430000}"/>
    <cellStyle name="Normal 7 6 3 5" xfId="2952" xr:uid="{00000000-0005-0000-0000-0000880B0000}"/>
    <cellStyle name="Normal 7 6 3 5 2" xfId="13026" xr:uid="{00000000-0005-0000-0000-0000E2320000}"/>
    <cellStyle name="Normal 7 6 3 5 2 3" xfId="28121" xr:uid="{00000000-0005-0000-0000-0000D96D0000}"/>
    <cellStyle name="Normal 7 6 3 5 3" xfId="8006" xr:uid="{00000000-0005-0000-0000-0000461F0000}"/>
    <cellStyle name="Normal 7 6 3 5 3 3" xfId="23104" xr:uid="{00000000-0005-0000-0000-0000405A0000}"/>
    <cellStyle name="Normal 7 6 3 5 5" xfId="18091" xr:uid="{00000000-0005-0000-0000-0000AB460000}"/>
    <cellStyle name="Normal 7 6 3 6" xfId="4645" xr:uid="{00000000-0005-0000-0000-000025120000}"/>
    <cellStyle name="Normal 7 6 3 6 2" xfId="14697" xr:uid="{00000000-0005-0000-0000-000069390000}"/>
    <cellStyle name="Normal 7 6 3 6 2 3" xfId="29792" xr:uid="{00000000-0005-0000-0000-000060740000}"/>
    <cellStyle name="Normal 7 6 3 6 3" xfId="9677" xr:uid="{00000000-0005-0000-0000-0000CD250000}"/>
    <cellStyle name="Normal 7 6 3 6 3 3" xfId="24775" xr:uid="{00000000-0005-0000-0000-0000C7600000}"/>
    <cellStyle name="Normal 7 6 3 6 5" xfId="19762" xr:uid="{00000000-0005-0000-0000-0000324D0000}"/>
    <cellStyle name="Normal 7 6 3 7" xfId="11355" xr:uid="{00000000-0005-0000-0000-00005B2C0000}"/>
    <cellStyle name="Normal 7 6 3 7 3" xfId="26450" xr:uid="{00000000-0005-0000-0000-000052670000}"/>
    <cellStyle name="Normal 7 6 3 8" xfId="6334" xr:uid="{00000000-0005-0000-0000-0000BE180000}"/>
    <cellStyle name="Normal 7 6 3 8 3" xfId="21433" xr:uid="{00000000-0005-0000-0000-0000B9530000}"/>
    <cellStyle name="Normal 7 6 4" xfId="1360" xr:uid="{00000000-0005-0000-0000-000050050000}"/>
    <cellStyle name="Normal 7 6 4 2" xfId="1783" xr:uid="{00000000-0005-0000-0000-0000F7060000}"/>
    <cellStyle name="Normal 7 6 4 2 2" xfId="2622" xr:uid="{00000000-0005-0000-0000-00003E0A0000}"/>
    <cellStyle name="Normal 7 6 4 2 2 2" xfId="4311" xr:uid="{00000000-0005-0000-0000-0000D7100000}"/>
    <cellStyle name="Normal 7 6 4 2 2 2 2" xfId="14384" xr:uid="{00000000-0005-0000-0000-000030380000}"/>
    <cellStyle name="Normal 7 6 4 2 2 2 2 3" xfId="29479" xr:uid="{00000000-0005-0000-0000-000027730000}"/>
    <cellStyle name="Normal 7 6 4 2 2 2 3" xfId="9364" xr:uid="{00000000-0005-0000-0000-000094240000}"/>
    <cellStyle name="Normal 7 6 4 2 2 2 3 3" xfId="24462" xr:uid="{00000000-0005-0000-0000-00008E5F0000}"/>
    <cellStyle name="Normal 7 6 4 2 2 2 5" xfId="19449" xr:uid="{00000000-0005-0000-0000-0000F94B0000}"/>
    <cellStyle name="Normal 7 6 4 2 2 3" xfId="6003" xr:uid="{00000000-0005-0000-0000-000073170000}"/>
    <cellStyle name="Normal 7 6 4 2 2 3 2" xfId="16055" xr:uid="{00000000-0005-0000-0000-0000B73E0000}"/>
    <cellStyle name="Normal 7 6 4 2 2 3 2 3" xfId="31150" xr:uid="{00000000-0005-0000-0000-0000AE790000}"/>
    <cellStyle name="Normal 7 6 4 2 2 3 3" xfId="11035" xr:uid="{00000000-0005-0000-0000-00001B2B0000}"/>
    <cellStyle name="Normal 7 6 4 2 2 3 3 3" xfId="26133" xr:uid="{00000000-0005-0000-0000-000015660000}"/>
    <cellStyle name="Normal 7 6 4 2 2 3 5" xfId="21120" xr:uid="{00000000-0005-0000-0000-000080520000}"/>
    <cellStyle name="Normal 7 6 4 2 2 4" xfId="12713" xr:uid="{00000000-0005-0000-0000-0000A9310000}"/>
    <cellStyle name="Normal 7 6 4 2 2 4 3" xfId="27808" xr:uid="{00000000-0005-0000-0000-0000A06C0000}"/>
    <cellStyle name="Normal 7 6 4 2 2 5" xfId="7692" xr:uid="{00000000-0005-0000-0000-00000C1E0000}"/>
    <cellStyle name="Normal 7 6 4 2 2 5 3" xfId="22791" xr:uid="{00000000-0005-0000-0000-000007590000}"/>
    <cellStyle name="Normal 7 6 4 2 2 7" xfId="17778" xr:uid="{00000000-0005-0000-0000-000072450000}"/>
    <cellStyle name="Normal 7 6 4 2 3" xfId="3474" xr:uid="{00000000-0005-0000-0000-0000920D0000}"/>
    <cellStyle name="Normal 7 6 4 2 3 2" xfId="13548" xr:uid="{00000000-0005-0000-0000-0000EC340000}"/>
    <cellStyle name="Normal 7 6 4 2 3 2 3" xfId="28643" xr:uid="{00000000-0005-0000-0000-0000E36F0000}"/>
    <cellStyle name="Normal 7 6 4 2 3 3" xfId="8528" xr:uid="{00000000-0005-0000-0000-000050210000}"/>
    <cellStyle name="Normal 7 6 4 2 3 3 3" xfId="23626" xr:uid="{00000000-0005-0000-0000-00004A5C0000}"/>
    <cellStyle name="Normal 7 6 4 2 3 5" xfId="18613" xr:uid="{00000000-0005-0000-0000-0000B5480000}"/>
    <cellStyle name="Normal 7 6 4 2 4" xfId="5167" xr:uid="{00000000-0005-0000-0000-00002F140000}"/>
    <cellStyle name="Normal 7 6 4 2 4 2" xfId="15219" xr:uid="{00000000-0005-0000-0000-0000733B0000}"/>
    <cellStyle name="Normal 7 6 4 2 4 2 3" xfId="30314" xr:uid="{00000000-0005-0000-0000-00006A760000}"/>
    <cellStyle name="Normal 7 6 4 2 4 3" xfId="10199" xr:uid="{00000000-0005-0000-0000-0000D7270000}"/>
    <cellStyle name="Normal 7 6 4 2 4 3 3" xfId="25297" xr:uid="{00000000-0005-0000-0000-0000D1620000}"/>
    <cellStyle name="Normal 7 6 4 2 4 5" xfId="20284" xr:uid="{00000000-0005-0000-0000-00003C4F0000}"/>
    <cellStyle name="Normal 7 6 4 2 5" xfId="11877" xr:uid="{00000000-0005-0000-0000-0000652E0000}"/>
    <cellStyle name="Normal 7 6 4 2 5 3" xfId="26972" xr:uid="{00000000-0005-0000-0000-00005C690000}"/>
    <cellStyle name="Normal 7 6 4 2 6" xfId="6856" xr:uid="{00000000-0005-0000-0000-0000C81A0000}"/>
    <cellStyle name="Normal 7 6 4 2 6 3" xfId="21955" xr:uid="{00000000-0005-0000-0000-0000C3550000}"/>
    <cellStyle name="Normal 7 6 4 2 8" xfId="16942" xr:uid="{00000000-0005-0000-0000-00002E420000}"/>
    <cellStyle name="Normal 7 6 4 3" xfId="2204" xr:uid="{00000000-0005-0000-0000-00009C080000}"/>
    <cellStyle name="Normal 7 6 4 3 2" xfId="3893" xr:uid="{00000000-0005-0000-0000-0000350F0000}"/>
    <cellStyle name="Normal 7 6 4 3 2 2" xfId="13966" xr:uid="{00000000-0005-0000-0000-00008E360000}"/>
    <cellStyle name="Normal 7 6 4 3 2 2 3" xfId="29061" xr:uid="{00000000-0005-0000-0000-000085710000}"/>
    <cellStyle name="Normal 7 6 4 3 2 3" xfId="8946" xr:uid="{00000000-0005-0000-0000-0000F2220000}"/>
    <cellStyle name="Normal 7 6 4 3 2 3 3" xfId="24044" xr:uid="{00000000-0005-0000-0000-0000EC5D0000}"/>
    <cellStyle name="Normal 7 6 4 3 2 5" xfId="19031" xr:uid="{00000000-0005-0000-0000-0000574A0000}"/>
    <cellStyle name="Normal 7 6 4 3 3" xfId="5585" xr:uid="{00000000-0005-0000-0000-0000D1150000}"/>
    <cellStyle name="Normal 7 6 4 3 3 2" xfId="15637" xr:uid="{00000000-0005-0000-0000-0000153D0000}"/>
    <cellStyle name="Normal 7 6 4 3 3 2 3" xfId="30732" xr:uid="{00000000-0005-0000-0000-00000C780000}"/>
    <cellStyle name="Normal 7 6 4 3 3 3" xfId="10617" xr:uid="{00000000-0005-0000-0000-000079290000}"/>
    <cellStyle name="Normal 7 6 4 3 3 3 3" xfId="25715" xr:uid="{00000000-0005-0000-0000-000073640000}"/>
    <cellStyle name="Normal 7 6 4 3 3 5" xfId="20702" xr:uid="{00000000-0005-0000-0000-0000DE500000}"/>
    <cellStyle name="Normal 7 6 4 3 4" xfId="12295" xr:uid="{00000000-0005-0000-0000-000007300000}"/>
    <cellStyle name="Normal 7 6 4 3 4 3" xfId="27390" xr:uid="{00000000-0005-0000-0000-0000FE6A0000}"/>
    <cellStyle name="Normal 7 6 4 3 5" xfId="7274" xr:uid="{00000000-0005-0000-0000-00006A1C0000}"/>
    <cellStyle name="Normal 7 6 4 3 5 3" xfId="22373" xr:uid="{00000000-0005-0000-0000-000065570000}"/>
    <cellStyle name="Normal 7 6 4 3 7" xfId="17360" xr:uid="{00000000-0005-0000-0000-0000D0430000}"/>
    <cellStyle name="Normal 7 6 4 4" xfId="3056" xr:uid="{00000000-0005-0000-0000-0000F00B0000}"/>
    <cellStyle name="Normal 7 6 4 4 2" xfId="13130" xr:uid="{00000000-0005-0000-0000-00004A330000}"/>
    <cellStyle name="Normal 7 6 4 4 2 3" xfId="28225" xr:uid="{00000000-0005-0000-0000-0000416E0000}"/>
    <cellStyle name="Normal 7 6 4 4 3" xfId="8110" xr:uid="{00000000-0005-0000-0000-0000AE1F0000}"/>
    <cellStyle name="Normal 7 6 4 4 3 3" xfId="23208" xr:uid="{00000000-0005-0000-0000-0000A85A0000}"/>
    <cellStyle name="Normal 7 6 4 4 5" xfId="18195" xr:uid="{00000000-0005-0000-0000-000013470000}"/>
    <cellStyle name="Normal 7 6 4 5" xfId="4749" xr:uid="{00000000-0005-0000-0000-00008D120000}"/>
    <cellStyle name="Normal 7 6 4 5 2" xfId="14801" xr:uid="{00000000-0005-0000-0000-0000D1390000}"/>
    <cellStyle name="Normal 7 6 4 5 2 3" xfId="29896" xr:uid="{00000000-0005-0000-0000-0000C8740000}"/>
    <cellStyle name="Normal 7 6 4 5 3" xfId="9781" xr:uid="{00000000-0005-0000-0000-000035260000}"/>
    <cellStyle name="Normal 7 6 4 5 3 3" xfId="24879" xr:uid="{00000000-0005-0000-0000-00002F610000}"/>
    <cellStyle name="Normal 7 6 4 5 5" xfId="19866" xr:uid="{00000000-0005-0000-0000-00009A4D0000}"/>
    <cellStyle name="Normal 7 6 4 6" xfId="11459" xr:uid="{00000000-0005-0000-0000-0000C32C0000}"/>
    <cellStyle name="Normal 7 6 4 6 3" xfId="26554" xr:uid="{00000000-0005-0000-0000-0000BA670000}"/>
    <cellStyle name="Normal 7 6 4 7" xfId="6438" xr:uid="{00000000-0005-0000-0000-000026190000}"/>
    <cellStyle name="Normal 7 6 4 7 3" xfId="21537" xr:uid="{00000000-0005-0000-0000-000021540000}"/>
    <cellStyle name="Normal 7 6 4 9" xfId="16524" xr:uid="{00000000-0005-0000-0000-00008C400000}"/>
    <cellStyle name="Normal 7 6 5" xfId="1573" xr:uid="{00000000-0005-0000-0000-000025060000}"/>
    <cellStyle name="Normal 7 6 5 2" xfId="2414" xr:uid="{00000000-0005-0000-0000-00006E090000}"/>
    <cellStyle name="Normal 7 6 5 2 2" xfId="4103" xr:uid="{00000000-0005-0000-0000-000007100000}"/>
    <cellStyle name="Normal 7 6 5 2 2 2" xfId="14176" xr:uid="{00000000-0005-0000-0000-000060370000}"/>
    <cellStyle name="Normal 7 6 5 2 2 2 3" xfId="29271" xr:uid="{00000000-0005-0000-0000-000057720000}"/>
    <cellStyle name="Normal 7 6 5 2 2 3" xfId="9156" xr:uid="{00000000-0005-0000-0000-0000C4230000}"/>
    <cellStyle name="Normal 7 6 5 2 2 3 3" xfId="24254" xr:uid="{00000000-0005-0000-0000-0000BE5E0000}"/>
    <cellStyle name="Normal 7 6 5 2 2 5" xfId="19241" xr:uid="{00000000-0005-0000-0000-0000294B0000}"/>
    <cellStyle name="Normal 7 6 5 2 3" xfId="5795" xr:uid="{00000000-0005-0000-0000-0000A3160000}"/>
    <cellStyle name="Normal 7 6 5 2 3 2" xfId="15847" xr:uid="{00000000-0005-0000-0000-0000E73D0000}"/>
    <cellStyle name="Normal 7 6 5 2 3 2 3" xfId="30942" xr:uid="{00000000-0005-0000-0000-0000DE780000}"/>
    <cellStyle name="Normal 7 6 5 2 3 3" xfId="10827" xr:uid="{00000000-0005-0000-0000-00004B2A0000}"/>
    <cellStyle name="Normal 7 6 5 2 3 3 3" xfId="25925" xr:uid="{00000000-0005-0000-0000-000045650000}"/>
    <cellStyle name="Normal 7 6 5 2 3 5" xfId="20912" xr:uid="{00000000-0005-0000-0000-0000B0510000}"/>
    <cellStyle name="Normal 7 6 5 2 4" xfId="12505" xr:uid="{00000000-0005-0000-0000-0000D9300000}"/>
    <cellStyle name="Normal 7 6 5 2 4 3" xfId="27600" xr:uid="{00000000-0005-0000-0000-0000D06B0000}"/>
    <cellStyle name="Normal 7 6 5 2 5" xfId="7484" xr:uid="{00000000-0005-0000-0000-00003C1D0000}"/>
    <cellStyle name="Normal 7 6 5 2 5 3" xfId="22583" xr:uid="{00000000-0005-0000-0000-000037580000}"/>
    <cellStyle name="Normal 7 6 5 2 7" xfId="17570" xr:uid="{00000000-0005-0000-0000-0000A2440000}"/>
    <cellStyle name="Normal 7 6 5 3" xfId="3266" xr:uid="{00000000-0005-0000-0000-0000C20C0000}"/>
    <cellStyle name="Normal 7 6 5 3 2" xfId="13340" xr:uid="{00000000-0005-0000-0000-00001C340000}"/>
    <cellStyle name="Normal 7 6 5 3 2 3" xfId="28435" xr:uid="{00000000-0005-0000-0000-0000136F0000}"/>
    <cellStyle name="Normal 7 6 5 3 3" xfId="8320" xr:uid="{00000000-0005-0000-0000-000080200000}"/>
    <cellStyle name="Normal 7 6 5 3 3 3" xfId="23418" xr:uid="{00000000-0005-0000-0000-00007A5B0000}"/>
    <cellStyle name="Normal 7 6 5 3 5" xfId="18405" xr:uid="{00000000-0005-0000-0000-0000E5470000}"/>
    <cellStyle name="Normal 7 6 5 4" xfId="4959" xr:uid="{00000000-0005-0000-0000-00005F130000}"/>
    <cellStyle name="Normal 7 6 5 4 2" xfId="15011" xr:uid="{00000000-0005-0000-0000-0000A33A0000}"/>
    <cellStyle name="Normal 7 6 5 4 2 3" xfId="30106" xr:uid="{00000000-0005-0000-0000-00009A750000}"/>
    <cellStyle name="Normal 7 6 5 4 3" xfId="9991" xr:uid="{00000000-0005-0000-0000-000007270000}"/>
    <cellStyle name="Normal 7 6 5 4 3 3" xfId="25089" xr:uid="{00000000-0005-0000-0000-000001620000}"/>
    <cellStyle name="Normal 7 6 5 4 5" xfId="20076" xr:uid="{00000000-0005-0000-0000-00006C4E0000}"/>
    <cellStyle name="Normal 7 6 5 5" xfId="11669" xr:uid="{00000000-0005-0000-0000-0000952D0000}"/>
    <cellStyle name="Normal 7 6 5 5 3" xfId="26764" xr:uid="{00000000-0005-0000-0000-00008C680000}"/>
    <cellStyle name="Normal 7 6 5 6" xfId="6648" xr:uid="{00000000-0005-0000-0000-0000F8190000}"/>
    <cellStyle name="Normal 7 6 5 6 3" xfId="21747" xr:uid="{00000000-0005-0000-0000-0000F3540000}"/>
    <cellStyle name="Normal 7 6 5 8" xfId="16734" xr:uid="{00000000-0005-0000-0000-00005E410000}"/>
    <cellStyle name="Normal 7 6 6" xfId="1994" xr:uid="{00000000-0005-0000-0000-0000CA070000}"/>
    <cellStyle name="Normal 7 6 6 2" xfId="3685" xr:uid="{00000000-0005-0000-0000-0000650E0000}"/>
    <cellStyle name="Normal 7 6 6 2 2" xfId="13758" xr:uid="{00000000-0005-0000-0000-0000BE350000}"/>
    <cellStyle name="Normal 7 6 6 2 2 3" xfId="28853" xr:uid="{00000000-0005-0000-0000-0000B5700000}"/>
    <cellStyle name="Normal 7 6 6 2 3" xfId="8738" xr:uid="{00000000-0005-0000-0000-000022220000}"/>
    <cellStyle name="Normal 7 6 6 2 3 3" xfId="23836" xr:uid="{00000000-0005-0000-0000-00001C5D0000}"/>
    <cellStyle name="Normal 7 6 6 2 5" xfId="18823" xr:uid="{00000000-0005-0000-0000-000087490000}"/>
    <cellStyle name="Normal 7 6 6 3" xfId="5377" xr:uid="{00000000-0005-0000-0000-000001150000}"/>
    <cellStyle name="Normal 7 6 6 3 2" xfId="15429" xr:uid="{00000000-0005-0000-0000-0000453C0000}"/>
    <cellStyle name="Normal 7 6 6 3 2 3" xfId="30524" xr:uid="{00000000-0005-0000-0000-00003C770000}"/>
    <cellStyle name="Normal 7 6 6 3 3" xfId="10409" xr:uid="{00000000-0005-0000-0000-0000A9280000}"/>
    <cellStyle name="Normal 7 6 6 3 3 3" xfId="25507" xr:uid="{00000000-0005-0000-0000-0000A3630000}"/>
    <cellStyle name="Normal 7 6 6 3 5" xfId="20494" xr:uid="{00000000-0005-0000-0000-00000E500000}"/>
    <cellStyle name="Normal 7 6 6 4" xfId="12087" xr:uid="{00000000-0005-0000-0000-0000372F0000}"/>
    <cellStyle name="Normal 7 6 6 4 3" xfId="27182" xr:uid="{00000000-0005-0000-0000-00002E6A0000}"/>
    <cellStyle name="Normal 7 6 6 5" xfId="7066" xr:uid="{00000000-0005-0000-0000-00009A1B0000}"/>
    <cellStyle name="Normal 7 6 6 5 3" xfId="22165" xr:uid="{00000000-0005-0000-0000-000095560000}"/>
    <cellStyle name="Normal 7 6 6 7" xfId="17152" xr:uid="{00000000-0005-0000-0000-000000430000}"/>
    <cellStyle name="Normal 7 6 7" xfId="2845" xr:uid="{00000000-0005-0000-0000-00001D0B0000}"/>
    <cellStyle name="Normal 7 6 7 2" xfId="12922" xr:uid="{00000000-0005-0000-0000-00007A320000}"/>
    <cellStyle name="Normal 7 6 7 2 3" xfId="28017" xr:uid="{00000000-0005-0000-0000-0000716D0000}"/>
    <cellStyle name="Normal 7 6 7 3" xfId="7902" xr:uid="{00000000-0005-0000-0000-0000DE1E0000}"/>
    <cellStyle name="Normal 7 6 7 3 3" xfId="23000" xr:uid="{00000000-0005-0000-0000-0000D8590000}"/>
    <cellStyle name="Normal 7 6 7 5" xfId="17987" xr:uid="{00000000-0005-0000-0000-000043460000}"/>
    <cellStyle name="Normal 7 6 8" xfId="4539" xr:uid="{00000000-0005-0000-0000-0000BB110000}"/>
    <cellStyle name="Normal 7 6 8 2" xfId="14593" xr:uid="{00000000-0005-0000-0000-000001390000}"/>
    <cellStyle name="Normal 7 6 8 2 3" xfId="29688" xr:uid="{00000000-0005-0000-0000-0000F8730000}"/>
    <cellStyle name="Normal 7 6 8 3" xfId="9573" xr:uid="{00000000-0005-0000-0000-000065250000}"/>
    <cellStyle name="Normal 7 6 8 3 3" xfId="24671" xr:uid="{00000000-0005-0000-0000-00005F600000}"/>
    <cellStyle name="Normal 7 6 8 5" xfId="19658" xr:uid="{00000000-0005-0000-0000-0000CA4C0000}"/>
    <cellStyle name="Normal 7 6 9" xfId="11249" xr:uid="{00000000-0005-0000-0000-0000F12B0000}"/>
    <cellStyle name="Normal 7 6 9 3" xfId="26346" xr:uid="{00000000-0005-0000-0000-0000EA660000}"/>
    <cellStyle name="Normal 7 7" xfId="895" xr:uid="{00000000-0005-0000-0000-00007F030000}"/>
    <cellStyle name="Normal 7 8" xfId="889" xr:uid="{00000000-0005-0000-0000-000079030000}"/>
    <cellStyle name="Normal 7 9" xfId="362" xr:uid="{00000000-0005-0000-0000-00006A010000}"/>
    <cellStyle name="Normal 70" xfId="896" xr:uid="{00000000-0005-0000-0000-000080030000}"/>
    <cellStyle name="Normal 71" xfId="897" xr:uid="{00000000-0005-0000-0000-000081030000}"/>
    <cellStyle name="Normal 71 10" xfId="6229" xr:uid="{00000000-0005-0000-0000-000055180000}"/>
    <cellStyle name="Normal 71 10 3" xfId="21330" xr:uid="{00000000-0005-0000-0000-000052530000}"/>
    <cellStyle name="Normal 71 12" xfId="16315" xr:uid="{00000000-0005-0000-0000-0000BB3F0000}"/>
    <cellStyle name="Normal 71 2" xfId="1194" xr:uid="{00000000-0005-0000-0000-0000AA040000}"/>
    <cellStyle name="Normal 71 2 11" xfId="16369" xr:uid="{00000000-0005-0000-0000-0000F13F0000}"/>
    <cellStyle name="Normal 71 2 2" xfId="1302" xr:uid="{00000000-0005-0000-0000-000016050000}"/>
    <cellStyle name="Normal 71 2 2 10" xfId="16473" xr:uid="{00000000-0005-0000-0000-000059400000}"/>
    <cellStyle name="Normal 71 2 2 2" xfId="1519" xr:uid="{00000000-0005-0000-0000-0000EF050000}"/>
    <cellStyle name="Normal 71 2 2 2 2" xfId="1940" xr:uid="{00000000-0005-0000-0000-000094070000}"/>
    <cellStyle name="Normal 71 2 2 2 2 2" xfId="2779" xr:uid="{00000000-0005-0000-0000-0000DB0A0000}"/>
    <cellStyle name="Normal 71 2 2 2 2 2 2" xfId="4468" xr:uid="{00000000-0005-0000-0000-000074110000}"/>
    <cellStyle name="Normal 71 2 2 2 2 2 2 2" xfId="14541" xr:uid="{00000000-0005-0000-0000-0000CD380000}"/>
    <cellStyle name="Normal 71 2 2 2 2 2 2 2 3" xfId="29636" xr:uid="{00000000-0005-0000-0000-0000C4730000}"/>
    <cellStyle name="Normal 71 2 2 2 2 2 2 3" xfId="9521" xr:uid="{00000000-0005-0000-0000-000031250000}"/>
    <cellStyle name="Normal 71 2 2 2 2 2 2 3 3" xfId="24619" xr:uid="{00000000-0005-0000-0000-00002B600000}"/>
    <cellStyle name="Normal 71 2 2 2 2 2 2 5" xfId="19606" xr:uid="{00000000-0005-0000-0000-0000964C0000}"/>
    <cellStyle name="Normal 71 2 2 2 2 2 3" xfId="6160" xr:uid="{00000000-0005-0000-0000-000010180000}"/>
    <cellStyle name="Normal 71 2 2 2 2 2 3 2" xfId="16212" xr:uid="{00000000-0005-0000-0000-0000543F0000}"/>
    <cellStyle name="Normal 71 2 2 2 2 2 3 3" xfId="11192" xr:uid="{00000000-0005-0000-0000-0000B82B0000}"/>
    <cellStyle name="Normal 71 2 2 2 2 2 3 3 3" xfId="26290" xr:uid="{00000000-0005-0000-0000-0000B2660000}"/>
    <cellStyle name="Normal 71 2 2 2 2 2 3 5" xfId="21277" xr:uid="{00000000-0005-0000-0000-00001D530000}"/>
    <cellStyle name="Normal 71 2 2 2 2 2 4" xfId="12870" xr:uid="{00000000-0005-0000-0000-000046320000}"/>
    <cellStyle name="Normal 71 2 2 2 2 2 4 3" xfId="27965" xr:uid="{00000000-0005-0000-0000-00003D6D0000}"/>
    <cellStyle name="Normal 71 2 2 2 2 2 5" xfId="7849" xr:uid="{00000000-0005-0000-0000-0000A91E0000}"/>
    <cellStyle name="Normal 71 2 2 2 2 2 5 3" xfId="22948" xr:uid="{00000000-0005-0000-0000-0000A4590000}"/>
    <cellStyle name="Normal 71 2 2 2 2 2 7" xfId="17935" xr:uid="{00000000-0005-0000-0000-00000F460000}"/>
    <cellStyle name="Normal 71 2 2 2 2 3" xfId="3631" xr:uid="{00000000-0005-0000-0000-00002F0E0000}"/>
    <cellStyle name="Normal 71 2 2 2 2 3 2" xfId="13705" xr:uid="{00000000-0005-0000-0000-000089350000}"/>
    <cellStyle name="Normal 71 2 2 2 2 3 2 3" xfId="28800" xr:uid="{00000000-0005-0000-0000-000080700000}"/>
    <cellStyle name="Normal 71 2 2 2 2 3 3" xfId="8685" xr:uid="{00000000-0005-0000-0000-0000ED210000}"/>
    <cellStyle name="Normal 71 2 2 2 2 3 3 3" xfId="23783" xr:uid="{00000000-0005-0000-0000-0000E75C0000}"/>
    <cellStyle name="Normal 71 2 2 2 2 3 5" xfId="18770" xr:uid="{00000000-0005-0000-0000-000052490000}"/>
    <cellStyle name="Normal 71 2 2 2 2 4" xfId="5324" xr:uid="{00000000-0005-0000-0000-0000CC140000}"/>
    <cellStyle name="Normal 71 2 2 2 2 4 2" xfId="15376" xr:uid="{00000000-0005-0000-0000-0000103C0000}"/>
    <cellStyle name="Normal 71 2 2 2 2 4 2 3" xfId="30471" xr:uid="{00000000-0005-0000-0000-000007770000}"/>
    <cellStyle name="Normal 71 2 2 2 2 4 3" xfId="10356" xr:uid="{00000000-0005-0000-0000-000074280000}"/>
    <cellStyle name="Normal 71 2 2 2 2 4 3 3" xfId="25454" xr:uid="{00000000-0005-0000-0000-00006E630000}"/>
    <cellStyle name="Normal 71 2 2 2 2 4 5" xfId="20441" xr:uid="{00000000-0005-0000-0000-0000D94F0000}"/>
    <cellStyle name="Normal 71 2 2 2 2 5" xfId="12034" xr:uid="{00000000-0005-0000-0000-0000022F0000}"/>
    <cellStyle name="Normal 71 2 2 2 2 5 3" xfId="27129" xr:uid="{00000000-0005-0000-0000-0000F9690000}"/>
    <cellStyle name="Normal 71 2 2 2 2 6" xfId="7013" xr:uid="{00000000-0005-0000-0000-0000651B0000}"/>
    <cellStyle name="Normal 71 2 2 2 2 6 3" xfId="22112" xr:uid="{00000000-0005-0000-0000-000060560000}"/>
    <cellStyle name="Normal 71 2 2 2 2 8" xfId="17099" xr:uid="{00000000-0005-0000-0000-0000CB420000}"/>
    <cellStyle name="Normal 71 2 2 2 3" xfId="2361" xr:uid="{00000000-0005-0000-0000-000039090000}"/>
    <cellStyle name="Normal 71 2 2 2 3 2" xfId="4050" xr:uid="{00000000-0005-0000-0000-0000D20F0000}"/>
    <cellStyle name="Normal 71 2 2 2 3 2 2" xfId="14123" xr:uid="{00000000-0005-0000-0000-00002B370000}"/>
    <cellStyle name="Normal 71 2 2 2 3 2 2 3" xfId="29218" xr:uid="{00000000-0005-0000-0000-000022720000}"/>
    <cellStyle name="Normal 71 2 2 2 3 2 3" xfId="9103" xr:uid="{00000000-0005-0000-0000-00008F230000}"/>
    <cellStyle name="Normal 71 2 2 2 3 2 3 3" xfId="24201" xr:uid="{00000000-0005-0000-0000-0000895E0000}"/>
    <cellStyle name="Normal 71 2 2 2 3 2 5" xfId="19188" xr:uid="{00000000-0005-0000-0000-0000F44A0000}"/>
    <cellStyle name="Normal 71 2 2 2 3 3" xfId="5742" xr:uid="{00000000-0005-0000-0000-00006E160000}"/>
    <cellStyle name="Normal 71 2 2 2 3 3 2" xfId="15794" xr:uid="{00000000-0005-0000-0000-0000B23D0000}"/>
    <cellStyle name="Normal 71 2 2 2 3 3 2 3" xfId="30889" xr:uid="{00000000-0005-0000-0000-0000A9780000}"/>
    <cellStyle name="Normal 71 2 2 2 3 3 3" xfId="10774" xr:uid="{00000000-0005-0000-0000-0000162A0000}"/>
    <cellStyle name="Normal 71 2 2 2 3 3 3 3" xfId="25872" xr:uid="{00000000-0005-0000-0000-000010650000}"/>
    <cellStyle name="Normal 71 2 2 2 3 3 5" xfId="20859" xr:uid="{00000000-0005-0000-0000-00007B510000}"/>
    <cellStyle name="Normal 71 2 2 2 3 4" xfId="12452" xr:uid="{00000000-0005-0000-0000-0000A4300000}"/>
    <cellStyle name="Normal 71 2 2 2 3 4 3" xfId="27547" xr:uid="{00000000-0005-0000-0000-00009B6B0000}"/>
    <cellStyle name="Normal 71 2 2 2 3 5" xfId="7431" xr:uid="{00000000-0005-0000-0000-0000071D0000}"/>
    <cellStyle name="Normal 71 2 2 2 3 5 3" xfId="22530" xr:uid="{00000000-0005-0000-0000-000002580000}"/>
    <cellStyle name="Normal 71 2 2 2 3 7" xfId="17517" xr:uid="{00000000-0005-0000-0000-00006D440000}"/>
    <cellStyle name="Normal 71 2 2 2 4" xfId="3213" xr:uid="{00000000-0005-0000-0000-00008D0C0000}"/>
    <cellStyle name="Normal 71 2 2 2 4 2" xfId="13287" xr:uid="{00000000-0005-0000-0000-0000E7330000}"/>
    <cellStyle name="Normal 71 2 2 2 4 2 3" xfId="28382" xr:uid="{00000000-0005-0000-0000-0000DE6E0000}"/>
    <cellStyle name="Normal 71 2 2 2 4 3" xfId="8267" xr:uid="{00000000-0005-0000-0000-00004B200000}"/>
    <cellStyle name="Normal 71 2 2 2 4 3 3" xfId="23365" xr:uid="{00000000-0005-0000-0000-0000455B0000}"/>
    <cellStyle name="Normal 71 2 2 2 4 5" xfId="18352" xr:uid="{00000000-0005-0000-0000-0000B0470000}"/>
    <cellStyle name="Normal 71 2 2 2 5" xfId="4906" xr:uid="{00000000-0005-0000-0000-00002A130000}"/>
    <cellStyle name="Normal 71 2 2 2 5 2" xfId="14958" xr:uid="{00000000-0005-0000-0000-00006E3A0000}"/>
    <cellStyle name="Normal 71 2 2 2 5 2 3" xfId="30053" xr:uid="{00000000-0005-0000-0000-000065750000}"/>
    <cellStyle name="Normal 71 2 2 2 5 3" xfId="9938" xr:uid="{00000000-0005-0000-0000-0000D2260000}"/>
    <cellStyle name="Normal 71 2 2 2 5 3 3" xfId="25036" xr:uid="{00000000-0005-0000-0000-0000CC610000}"/>
    <cellStyle name="Normal 71 2 2 2 5 5" xfId="20023" xr:uid="{00000000-0005-0000-0000-0000374E0000}"/>
    <cellStyle name="Normal 71 2 2 2 6" xfId="11616" xr:uid="{00000000-0005-0000-0000-0000602D0000}"/>
    <cellStyle name="Normal 71 2 2 2 6 3" xfId="26711" xr:uid="{00000000-0005-0000-0000-000057680000}"/>
    <cellStyle name="Normal 71 2 2 2 7" xfId="6595" xr:uid="{00000000-0005-0000-0000-0000C3190000}"/>
    <cellStyle name="Normal 71 2 2 2 7 3" xfId="21694" xr:uid="{00000000-0005-0000-0000-0000BE540000}"/>
    <cellStyle name="Normal 71 2 2 2 9" xfId="16681" xr:uid="{00000000-0005-0000-0000-000029410000}"/>
    <cellStyle name="Normal 71 2 2 3" xfId="1732" xr:uid="{00000000-0005-0000-0000-0000C4060000}"/>
    <cellStyle name="Normal 71 2 2 3 2" xfId="2571" xr:uid="{00000000-0005-0000-0000-00000B0A0000}"/>
    <cellStyle name="Normal 71 2 2 3 2 2" xfId="4260" xr:uid="{00000000-0005-0000-0000-0000A4100000}"/>
    <cellStyle name="Normal 71 2 2 3 2 2 2" xfId="14333" xr:uid="{00000000-0005-0000-0000-0000FD370000}"/>
    <cellStyle name="Normal 71 2 2 3 2 2 2 3" xfId="29428" xr:uid="{00000000-0005-0000-0000-0000F4720000}"/>
    <cellStyle name="Normal 71 2 2 3 2 2 3" xfId="9313" xr:uid="{00000000-0005-0000-0000-000061240000}"/>
    <cellStyle name="Normal 71 2 2 3 2 2 3 3" xfId="24411" xr:uid="{00000000-0005-0000-0000-00005B5F0000}"/>
    <cellStyle name="Normal 71 2 2 3 2 2 5" xfId="19398" xr:uid="{00000000-0005-0000-0000-0000C64B0000}"/>
    <cellStyle name="Normal 71 2 2 3 2 3" xfId="5952" xr:uid="{00000000-0005-0000-0000-000040170000}"/>
    <cellStyle name="Normal 71 2 2 3 2 3 2" xfId="16004" xr:uid="{00000000-0005-0000-0000-0000843E0000}"/>
    <cellStyle name="Normal 71 2 2 3 2 3 2 3" xfId="31099" xr:uid="{00000000-0005-0000-0000-00007B790000}"/>
    <cellStyle name="Normal 71 2 2 3 2 3 3" xfId="10984" xr:uid="{00000000-0005-0000-0000-0000E82A0000}"/>
    <cellStyle name="Normal 71 2 2 3 2 3 3 3" xfId="26082" xr:uid="{00000000-0005-0000-0000-0000E2650000}"/>
    <cellStyle name="Normal 71 2 2 3 2 3 5" xfId="21069" xr:uid="{00000000-0005-0000-0000-00004D520000}"/>
    <cellStyle name="Normal 71 2 2 3 2 4" xfId="12662" xr:uid="{00000000-0005-0000-0000-000076310000}"/>
    <cellStyle name="Normal 71 2 2 3 2 4 3" xfId="27757" xr:uid="{00000000-0005-0000-0000-00006D6C0000}"/>
    <cellStyle name="Normal 71 2 2 3 2 5" xfId="7641" xr:uid="{00000000-0005-0000-0000-0000D91D0000}"/>
    <cellStyle name="Normal 71 2 2 3 2 5 3" xfId="22740" xr:uid="{00000000-0005-0000-0000-0000D4580000}"/>
    <cellStyle name="Normal 71 2 2 3 2 7" xfId="17727" xr:uid="{00000000-0005-0000-0000-00003F450000}"/>
    <cellStyle name="Normal 71 2 2 3 3" xfId="3423" xr:uid="{00000000-0005-0000-0000-00005F0D0000}"/>
    <cellStyle name="Normal 71 2 2 3 3 2" xfId="13497" xr:uid="{00000000-0005-0000-0000-0000B9340000}"/>
    <cellStyle name="Normal 71 2 2 3 3 2 3" xfId="28592" xr:uid="{00000000-0005-0000-0000-0000B06F0000}"/>
    <cellStyle name="Normal 71 2 2 3 3 3" xfId="8477" xr:uid="{00000000-0005-0000-0000-00001D210000}"/>
    <cellStyle name="Normal 71 2 2 3 3 3 3" xfId="23575" xr:uid="{00000000-0005-0000-0000-0000175C0000}"/>
    <cellStyle name="Normal 71 2 2 3 3 5" xfId="18562" xr:uid="{00000000-0005-0000-0000-000082480000}"/>
    <cellStyle name="Normal 71 2 2 3 4" xfId="5116" xr:uid="{00000000-0005-0000-0000-0000FC130000}"/>
    <cellStyle name="Normal 71 2 2 3 4 2" xfId="15168" xr:uid="{00000000-0005-0000-0000-0000403B0000}"/>
    <cellStyle name="Normal 71 2 2 3 4 2 3" xfId="30263" xr:uid="{00000000-0005-0000-0000-000037760000}"/>
    <cellStyle name="Normal 71 2 2 3 4 3" xfId="10148" xr:uid="{00000000-0005-0000-0000-0000A4270000}"/>
    <cellStyle name="Normal 71 2 2 3 4 3 3" xfId="25246" xr:uid="{00000000-0005-0000-0000-00009E620000}"/>
    <cellStyle name="Normal 71 2 2 3 4 5" xfId="20233" xr:uid="{00000000-0005-0000-0000-0000094F0000}"/>
    <cellStyle name="Normal 71 2 2 3 5" xfId="11826" xr:uid="{00000000-0005-0000-0000-0000322E0000}"/>
    <cellStyle name="Normal 71 2 2 3 5 3" xfId="26921" xr:uid="{00000000-0005-0000-0000-000029690000}"/>
    <cellStyle name="Normal 71 2 2 3 6" xfId="6805" xr:uid="{00000000-0005-0000-0000-0000951A0000}"/>
    <cellStyle name="Normal 71 2 2 3 6 3" xfId="21904" xr:uid="{00000000-0005-0000-0000-000090550000}"/>
    <cellStyle name="Normal 71 2 2 3 8" xfId="16891" xr:uid="{00000000-0005-0000-0000-0000FB410000}"/>
    <cellStyle name="Normal 71 2 2 4" xfId="2153" xr:uid="{00000000-0005-0000-0000-000069080000}"/>
    <cellStyle name="Normal 71 2 2 4 2" xfId="3842" xr:uid="{00000000-0005-0000-0000-0000020F0000}"/>
    <cellStyle name="Normal 71 2 2 4 2 2" xfId="13915" xr:uid="{00000000-0005-0000-0000-00005B360000}"/>
    <cellStyle name="Normal 71 2 2 4 2 2 3" xfId="29010" xr:uid="{00000000-0005-0000-0000-000052710000}"/>
    <cellStyle name="Normal 71 2 2 4 2 3" xfId="8895" xr:uid="{00000000-0005-0000-0000-0000BF220000}"/>
    <cellStyle name="Normal 71 2 2 4 2 3 3" xfId="23993" xr:uid="{00000000-0005-0000-0000-0000B95D0000}"/>
    <cellStyle name="Normal 71 2 2 4 2 5" xfId="18980" xr:uid="{00000000-0005-0000-0000-0000244A0000}"/>
    <cellStyle name="Normal 71 2 2 4 3" xfId="5534" xr:uid="{00000000-0005-0000-0000-00009E150000}"/>
    <cellStyle name="Normal 71 2 2 4 3 2" xfId="15586" xr:uid="{00000000-0005-0000-0000-0000E23C0000}"/>
    <cellStyle name="Normal 71 2 2 4 3 2 3" xfId="30681" xr:uid="{00000000-0005-0000-0000-0000D9770000}"/>
    <cellStyle name="Normal 71 2 2 4 3 3" xfId="10566" xr:uid="{00000000-0005-0000-0000-000046290000}"/>
    <cellStyle name="Normal 71 2 2 4 3 3 3" xfId="25664" xr:uid="{00000000-0005-0000-0000-000040640000}"/>
    <cellStyle name="Normal 71 2 2 4 3 5" xfId="20651" xr:uid="{00000000-0005-0000-0000-0000AB500000}"/>
    <cellStyle name="Normal 71 2 2 4 4" xfId="12244" xr:uid="{00000000-0005-0000-0000-0000D42F0000}"/>
    <cellStyle name="Normal 71 2 2 4 4 3" xfId="27339" xr:uid="{00000000-0005-0000-0000-0000CB6A0000}"/>
    <cellStyle name="Normal 71 2 2 4 5" xfId="7223" xr:uid="{00000000-0005-0000-0000-0000371C0000}"/>
    <cellStyle name="Normal 71 2 2 4 5 3" xfId="22322" xr:uid="{00000000-0005-0000-0000-000032570000}"/>
    <cellStyle name="Normal 71 2 2 4 7" xfId="17309" xr:uid="{00000000-0005-0000-0000-00009D430000}"/>
    <cellStyle name="Normal 71 2 2 5" xfId="3005" xr:uid="{00000000-0005-0000-0000-0000BD0B0000}"/>
    <cellStyle name="Normal 71 2 2 5 2" xfId="13079" xr:uid="{00000000-0005-0000-0000-000017330000}"/>
    <cellStyle name="Normal 71 2 2 5 2 3" xfId="28174" xr:uid="{00000000-0005-0000-0000-00000E6E0000}"/>
    <cellStyle name="Normal 71 2 2 5 3" xfId="8059" xr:uid="{00000000-0005-0000-0000-00007B1F0000}"/>
    <cellStyle name="Normal 71 2 2 5 3 3" xfId="23157" xr:uid="{00000000-0005-0000-0000-0000755A0000}"/>
    <cellStyle name="Normal 71 2 2 5 5" xfId="18144" xr:uid="{00000000-0005-0000-0000-0000E0460000}"/>
    <cellStyle name="Normal 71 2 2 6" xfId="4698" xr:uid="{00000000-0005-0000-0000-00005A120000}"/>
    <cellStyle name="Normal 71 2 2 6 2" xfId="14750" xr:uid="{00000000-0005-0000-0000-00009E390000}"/>
    <cellStyle name="Normal 71 2 2 6 2 3" xfId="29845" xr:uid="{00000000-0005-0000-0000-000095740000}"/>
    <cellStyle name="Normal 71 2 2 6 3" xfId="9730" xr:uid="{00000000-0005-0000-0000-000002260000}"/>
    <cellStyle name="Normal 71 2 2 6 3 3" xfId="24828" xr:uid="{00000000-0005-0000-0000-0000FC600000}"/>
    <cellStyle name="Normal 71 2 2 6 5" xfId="19815" xr:uid="{00000000-0005-0000-0000-0000674D0000}"/>
    <cellStyle name="Normal 71 2 2 7" xfId="11408" xr:uid="{00000000-0005-0000-0000-0000902C0000}"/>
    <cellStyle name="Normal 71 2 2 7 3" xfId="26503" xr:uid="{00000000-0005-0000-0000-000087670000}"/>
    <cellStyle name="Normal 71 2 2 8" xfId="6387" xr:uid="{00000000-0005-0000-0000-0000F3180000}"/>
    <cellStyle name="Normal 71 2 2 8 3" xfId="21486" xr:uid="{00000000-0005-0000-0000-0000EE530000}"/>
    <cellStyle name="Normal 71 2 3" xfId="1415" xr:uid="{00000000-0005-0000-0000-000087050000}"/>
    <cellStyle name="Normal 71 2 3 2" xfId="1836" xr:uid="{00000000-0005-0000-0000-00002C070000}"/>
    <cellStyle name="Normal 71 2 3 2 2" xfId="2675" xr:uid="{00000000-0005-0000-0000-0000730A0000}"/>
    <cellStyle name="Normal 71 2 3 2 2 2" xfId="4364" xr:uid="{00000000-0005-0000-0000-00000C110000}"/>
    <cellStyle name="Normal 71 2 3 2 2 2 2" xfId="14437" xr:uid="{00000000-0005-0000-0000-000065380000}"/>
    <cellStyle name="Normal 71 2 3 2 2 2 2 3" xfId="29532" xr:uid="{00000000-0005-0000-0000-00005C730000}"/>
    <cellStyle name="Normal 71 2 3 2 2 2 3" xfId="9417" xr:uid="{00000000-0005-0000-0000-0000C9240000}"/>
    <cellStyle name="Normal 71 2 3 2 2 2 3 3" xfId="24515" xr:uid="{00000000-0005-0000-0000-0000C35F0000}"/>
    <cellStyle name="Normal 71 2 3 2 2 2 5" xfId="19502" xr:uid="{00000000-0005-0000-0000-00002E4C0000}"/>
    <cellStyle name="Normal 71 2 3 2 2 3" xfId="6056" xr:uid="{00000000-0005-0000-0000-0000A8170000}"/>
    <cellStyle name="Normal 71 2 3 2 2 3 2" xfId="16108" xr:uid="{00000000-0005-0000-0000-0000EC3E0000}"/>
    <cellStyle name="Normal 71 2 3 2 2 3 2 3" xfId="31203" xr:uid="{00000000-0005-0000-0000-0000E3790000}"/>
    <cellStyle name="Normal 71 2 3 2 2 3 3" xfId="11088" xr:uid="{00000000-0005-0000-0000-0000502B0000}"/>
    <cellStyle name="Normal 71 2 3 2 2 3 3 3" xfId="26186" xr:uid="{00000000-0005-0000-0000-00004A660000}"/>
    <cellStyle name="Normal 71 2 3 2 2 3 5" xfId="21173" xr:uid="{00000000-0005-0000-0000-0000B5520000}"/>
    <cellStyle name="Normal 71 2 3 2 2 4" xfId="12766" xr:uid="{00000000-0005-0000-0000-0000DE310000}"/>
    <cellStyle name="Normal 71 2 3 2 2 4 3" xfId="27861" xr:uid="{00000000-0005-0000-0000-0000D56C0000}"/>
    <cellStyle name="Normal 71 2 3 2 2 5" xfId="7745" xr:uid="{00000000-0005-0000-0000-0000411E0000}"/>
    <cellStyle name="Normal 71 2 3 2 2 5 3" xfId="22844" xr:uid="{00000000-0005-0000-0000-00003C590000}"/>
    <cellStyle name="Normal 71 2 3 2 2 7" xfId="17831" xr:uid="{00000000-0005-0000-0000-0000A7450000}"/>
    <cellStyle name="Normal 71 2 3 2 3" xfId="3527" xr:uid="{00000000-0005-0000-0000-0000C70D0000}"/>
    <cellStyle name="Normal 71 2 3 2 3 2" xfId="13601" xr:uid="{00000000-0005-0000-0000-000021350000}"/>
    <cellStyle name="Normal 71 2 3 2 3 2 3" xfId="28696" xr:uid="{00000000-0005-0000-0000-000018700000}"/>
    <cellStyle name="Normal 71 2 3 2 3 3" xfId="8581" xr:uid="{00000000-0005-0000-0000-000085210000}"/>
    <cellStyle name="Normal 71 2 3 2 3 3 3" xfId="23679" xr:uid="{00000000-0005-0000-0000-00007F5C0000}"/>
    <cellStyle name="Normal 71 2 3 2 3 5" xfId="18666" xr:uid="{00000000-0005-0000-0000-0000EA480000}"/>
    <cellStyle name="Normal 71 2 3 2 4" xfId="5220" xr:uid="{00000000-0005-0000-0000-000064140000}"/>
    <cellStyle name="Normal 71 2 3 2 4 2" xfId="15272" xr:uid="{00000000-0005-0000-0000-0000A83B0000}"/>
    <cellStyle name="Normal 71 2 3 2 4 2 3" xfId="30367" xr:uid="{00000000-0005-0000-0000-00009F760000}"/>
    <cellStyle name="Normal 71 2 3 2 4 3" xfId="10252" xr:uid="{00000000-0005-0000-0000-00000C280000}"/>
    <cellStyle name="Normal 71 2 3 2 4 3 3" xfId="25350" xr:uid="{00000000-0005-0000-0000-000006630000}"/>
    <cellStyle name="Normal 71 2 3 2 4 5" xfId="20337" xr:uid="{00000000-0005-0000-0000-0000714F0000}"/>
    <cellStyle name="Normal 71 2 3 2 5" xfId="11930" xr:uid="{00000000-0005-0000-0000-00009A2E0000}"/>
    <cellStyle name="Normal 71 2 3 2 5 3" xfId="27025" xr:uid="{00000000-0005-0000-0000-000091690000}"/>
    <cellStyle name="Normal 71 2 3 2 6" xfId="6909" xr:uid="{00000000-0005-0000-0000-0000FD1A0000}"/>
    <cellStyle name="Normal 71 2 3 2 6 3" xfId="22008" xr:uid="{00000000-0005-0000-0000-0000F8550000}"/>
    <cellStyle name="Normal 71 2 3 2 8" xfId="16995" xr:uid="{00000000-0005-0000-0000-000063420000}"/>
    <cellStyle name="Normal 71 2 3 3" xfId="2257" xr:uid="{00000000-0005-0000-0000-0000D1080000}"/>
    <cellStyle name="Normal 71 2 3 3 2" xfId="3946" xr:uid="{00000000-0005-0000-0000-00006A0F0000}"/>
    <cellStyle name="Normal 71 2 3 3 2 2" xfId="14019" xr:uid="{00000000-0005-0000-0000-0000C3360000}"/>
    <cellStyle name="Normal 71 2 3 3 2 2 3" xfId="29114" xr:uid="{00000000-0005-0000-0000-0000BA710000}"/>
    <cellStyle name="Normal 71 2 3 3 2 3" xfId="8999" xr:uid="{00000000-0005-0000-0000-000027230000}"/>
    <cellStyle name="Normal 71 2 3 3 2 3 3" xfId="24097" xr:uid="{00000000-0005-0000-0000-0000215E0000}"/>
    <cellStyle name="Normal 71 2 3 3 2 5" xfId="19084" xr:uid="{00000000-0005-0000-0000-00008C4A0000}"/>
    <cellStyle name="Normal 71 2 3 3 3" xfId="5638" xr:uid="{00000000-0005-0000-0000-000006160000}"/>
    <cellStyle name="Normal 71 2 3 3 3 2" xfId="15690" xr:uid="{00000000-0005-0000-0000-00004A3D0000}"/>
    <cellStyle name="Normal 71 2 3 3 3 2 3" xfId="30785" xr:uid="{00000000-0005-0000-0000-000041780000}"/>
    <cellStyle name="Normal 71 2 3 3 3 3" xfId="10670" xr:uid="{00000000-0005-0000-0000-0000AE290000}"/>
    <cellStyle name="Normal 71 2 3 3 3 3 3" xfId="25768" xr:uid="{00000000-0005-0000-0000-0000A8640000}"/>
    <cellStyle name="Normal 71 2 3 3 3 5" xfId="20755" xr:uid="{00000000-0005-0000-0000-000013510000}"/>
    <cellStyle name="Normal 71 2 3 3 4" xfId="12348" xr:uid="{00000000-0005-0000-0000-00003C300000}"/>
    <cellStyle name="Normal 71 2 3 3 4 3" xfId="27443" xr:uid="{00000000-0005-0000-0000-0000336B0000}"/>
    <cellStyle name="Normal 71 2 3 3 5" xfId="7327" xr:uid="{00000000-0005-0000-0000-00009F1C0000}"/>
    <cellStyle name="Normal 71 2 3 3 5 3" xfId="22426" xr:uid="{00000000-0005-0000-0000-00009A570000}"/>
    <cellStyle name="Normal 71 2 3 3 7" xfId="17413" xr:uid="{00000000-0005-0000-0000-000005440000}"/>
    <cellStyle name="Normal 71 2 3 4" xfId="3109" xr:uid="{00000000-0005-0000-0000-0000250C0000}"/>
    <cellStyle name="Normal 71 2 3 4 2" xfId="13183" xr:uid="{00000000-0005-0000-0000-00007F330000}"/>
    <cellStyle name="Normal 71 2 3 4 2 3" xfId="28278" xr:uid="{00000000-0005-0000-0000-0000766E0000}"/>
    <cellStyle name="Normal 71 2 3 4 3" xfId="8163" xr:uid="{00000000-0005-0000-0000-0000E31F0000}"/>
    <cellStyle name="Normal 71 2 3 4 3 3" xfId="23261" xr:uid="{00000000-0005-0000-0000-0000DD5A0000}"/>
    <cellStyle name="Normal 71 2 3 4 5" xfId="18248" xr:uid="{00000000-0005-0000-0000-000048470000}"/>
    <cellStyle name="Normal 71 2 3 5" xfId="4802" xr:uid="{00000000-0005-0000-0000-0000C2120000}"/>
    <cellStyle name="Normal 71 2 3 5 2" xfId="14854" xr:uid="{00000000-0005-0000-0000-0000063A0000}"/>
    <cellStyle name="Normal 71 2 3 5 2 3" xfId="29949" xr:uid="{00000000-0005-0000-0000-0000FD740000}"/>
    <cellStyle name="Normal 71 2 3 5 3" xfId="9834" xr:uid="{00000000-0005-0000-0000-00006A260000}"/>
    <cellStyle name="Normal 71 2 3 5 3 3" xfId="24932" xr:uid="{00000000-0005-0000-0000-000064610000}"/>
    <cellStyle name="Normal 71 2 3 5 5" xfId="19919" xr:uid="{00000000-0005-0000-0000-0000CF4D0000}"/>
    <cellStyle name="Normal 71 2 3 6" xfId="11512" xr:uid="{00000000-0005-0000-0000-0000F82C0000}"/>
    <cellStyle name="Normal 71 2 3 6 3" xfId="26607" xr:uid="{00000000-0005-0000-0000-0000EF670000}"/>
    <cellStyle name="Normal 71 2 3 7" xfId="6491" xr:uid="{00000000-0005-0000-0000-00005B190000}"/>
    <cellStyle name="Normal 71 2 3 7 3" xfId="21590" xr:uid="{00000000-0005-0000-0000-000056540000}"/>
    <cellStyle name="Normal 71 2 3 9" xfId="16577" xr:uid="{00000000-0005-0000-0000-0000C1400000}"/>
    <cellStyle name="Normal 71 2 4" xfId="1628" xr:uid="{00000000-0005-0000-0000-00005C060000}"/>
    <cellStyle name="Normal 71 2 4 2" xfId="2467" xr:uid="{00000000-0005-0000-0000-0000A3090000}"/>
    <cellStyle name="Normal 71 2 4 2 2" xfId="4156" xr:uid="{00000000-0005-0000-0000-00003C100000}"/>
    <cellStyle name="Normal 71 2 4 2 2 2" xfId="14229" xr:uid="{00000000-0005-0000-0000-000095370000}"/>
    <cellStyle name="Normal 71 2 4 2 2 2 3" xfId="29324" xr:uid="{00000000-0005-0000-0000-00008C720000}"/>
    <cellStyle name="Normal 71 2 4 2 2 3" xfId="9209" xr:uid="{00000000-0005-0000-0000-0000F9230000}"/>
    <cellStyle name="Normal 71 2 4 2 2 3 3" xfId="24307" xr:uid="{00000000-0005-0000-0000-0000F35E0000}"/>
    <cellStyle name="Normal 71 2 4 2 2 5" xfId="19294" xr:uid="{00000000-0005-0000-0000-00005E4B0000}"/>
    <cellStyle name="Normal 71 2 4 2 3" xfId="5848" xr:uid="{00000000-0005-0000-0000-0000D8160000}"/>
    <cellStyle name="Normal 71 2 4 2 3 2" xfId="15900" xr:uid="{00000000-0005-0000-0000-00001C3E0000}"/>
    <cellStyle name="Normal 71 2 4 2 3 2 3" xfId="30995" xr:uid="{00000000-0005-0000-0000-000013790000}"/>
    <cellStyle name="Normal 71 2 4 2 3 3" xfId="10880" xr:uid="{00000000-0005-0000-0000-0000802A0000}"/>
    <cellStyle name="Normal 71 2 4 2 3 3 3" xfId="25978" xr:uid="{00000000-0005-0000-0000-00007A650000}"/>
    <cellStyle name="Normal 71 2 4 2 3 5" xfId="20965" xr:uid="{00000000-0005-0000-0000-0000E5510000}"/>
    <cellStyle name="Normal 71 2 4 2 4" xfId="12558" xr:uid="{00000000-0005-0000-0000-00000E310000}"/>
    <cellStyle name="Normal 71 2 4 2 4 3" xfId="27653" xr:uid="{00000000-0005-0000-0000-0000056C0000}"/>
    <cellStyle name="Normal 71 2 4 2 5" xfId="7537" xr:uid="{00000000-0005-0000-0000-0000711D0000}"/>
    <cellStyle name="Normal 71 2 4 2 5 3" xfId="22636" xr:uid="{00000000-0005-0000-0000-00006C580000}"/>
    <cellStyle name="Normal 71 2 4 2 7" xfId="17623" xr:uid="{00000000-0005-0000-0000-0000D7440000}"/>
    <cellStyle name="Normal 71 2 4 3" xfId="3319" xr:uid="{00000000-0005-0000-0000-0000F70C0000}"/>
    <cellStyle name="Normal 71 2 4 3 2" xfId="13393" xr:uid="{00000000-0005-0000-0000-000051340000}"/>
    <cellStyle name="Normal 71 2 4 3 2 3" xfId="28488" xr:uid="{00000000-0005-0000-0000-0000486F0000}"/>
    <cellStyle name="Normal 71 2 4 3 3" xfId="8373" xr:uid="{00000000-0005-0000-0000-0000B5200000}"/>
    <cellStyle name="Normal 71 2 4 3 3 3" xfId="23471" xr:uid="{00000000-0005-0000-0000-0000AF5B0000}"/>
    <cellStyle name="Normal 71 2 4 3 5" xfId="18458" xr:uid="{00000000-0005-0000-0000-00001A480000}"/>
    <cellStyle name="Normal 71 2 4 4" xfId="5012" xr:uid="{00000000-0005-0000-0000-000094130000}"/>
    <cellStyle name="Normal 71 2 4 4 2" xfId="15064" xr:uid="{00000000-0005-0000-0000-0000D83A0000}"/>
    <cellStyle name="Normal 71 2 4 4 2 3" xfId="30159" xr:uid="{00000000-0005-0000-0000-0000CF750000}"/>
    <cellStyle name="Normal 71 2 4 4 3" xfId="10044" xr:uid="{00000000-0005-0000-0000-00003C270000}"/>
    <cellStyle name="Normal 71 2 4 4 3 3" xfId="25142" xr:uid="{00000000-0005-0000-0000-000036620000}"/>
    <cellStyle name="Normal 71 2 4 4 5" xfId="20129" xr:uid="{00000000-0005-0000-0000-0000A14E0000}"/>
    <cellStyle name="Normal 71 2 4 5" xfId="11722" xr:uid="{00000000-0005-0000-0000-0000CA2D0000}"/>
    <cellStyle name="Normal 71 2 4 5 3" xfId="26817" xr:uid="{00000000-0005-0000-0000-0000C1680000}"/>
    <cellStyle name="Normal 71 2 4 6" xfId="6701" xr:uid="{00000000-0005-0000-0000-00002D1A0000}"/>
    <cellStyle name="Normal 71 2 4 6 3" xfId="21800" xr:uid="{00000000-0005-0000-0000-000028550000}"/>
    <cellStyle name="Normal 71 2 4 8" xfId="16787" xr:uid="{00000000-0005-0000-0000-000093410000}"/>
    <cellStyle name="Normal 71 2 5" xfId="2049" xr:uid="{00000000-0005-0000-0000-000001080000}"/>
    <cellStyle name="Normal 71 2 5 2" xfId="3738" xr:uid="{00000000-0005-0000-0000-00009A0E0000}"/>
    <cellStyle name="Normal 71 2 5 2 2" xfId="13811" xr:uid="{00000000-0005-0000-0000-0000F3350000}"/>
    <cellStyle name="Normal 71 2 5 2 2 3" xfId="28906" xr:uid="{00000000-0005-0000-0000-0000EA700000}"/>
    <cellStyle name="Normal 71 2 5 2 3" xfId="8791" xr:uid="{00000000-0005-0000-0000-000057220000}"/>
    <cellStyle name="Normal 71 2 5 2 3 3" xfId="23889" xr:uid="{00000000-0005-0000-0000-0000515D0000}"/>
    <cellStyle name="Normal 71 2 5 2 5" xfId="18876" xr:uid="{00000000-0005-0000-0000-0000BC490000}"/>
    <cellStyle name="Normal 71 2 5 3" xfId="5430" xr:uid="{00000000-0005-0000-0000-000036150000}"/>
    <cellStyle name="Normal 71 2 5 3 2" xfId="15482" xr:uid="{00000000-0005-0000-0000-00007A3C0000}"/>
    <cellStyle name="Normal 71 2 5 3 2 3" xfId="30577" xr:uid="{00000000-0005-0000-0000-000071770000}"/>
    <cellStyle name="Normal 71 2 5 3 3" xfId="10462" xr:uid="{00000000-0005-0000-0000-0000DE280000}"/>
    <cellStyle name="Normal 71 2 5 3 3 3" xfId="25560" xr:uid="{00000000-0005-0000-0000-0000D8630000}"/>
    <cellStyle name="Normal 71 2 5 3 5" xfId="20547" xr:uid="{00000000-0005-0000-0000-000043500000}"/>
    <cellStyle name="Normal 71 2 5 4" xfId="12140" xr:uid="{00000000-0005-0000-0000-00006C2F0000}"/>
    <cellStyle name="Normal 71 2 5 4 3" xfId="27235" xr:uid="{00000000-0005-0000-0000-0000636A0000}"/>
    <cellStyle name="Normal 71 2 5 5" xfId="7119" xr:uid="{00000000-0005-0000-0000-0000CF1B0000}"/>
    <cellStyle name="Normal 71 2 5 5 3" xfId="22218" xr:uid="{00000000-0005-0000-0000-0000CA560000}"/>
    <cellStyle name="Normal 71 2 5 7" xfId="17205" xr:uid="{00000000-0005-0000-0000-000035430000}"/>
    <cellStyle name="Normal 71 2 6" xfId="2901" xr:uid="{00000000-0005-0000-0000-0000550B0000}"/>
    <cellStyle name="Normal 71 2 6 2" xfId="12975" xr:uid="{00000000-0005-0000-0000-0000AF320000}"/>
    <cellStyle name="Normal 71 2 6 2 3" xfId="28070" xr:uid="{00000000-0005-0000-0000-0000A66D0000}"/>
    <cellStyle name="Normal 71 2 6 3" xfId="7955" xr:uid="{00000000-0005-0000-0000-0000131F0000}"/>
    <cellStyle name="Normal 71 2 6 3 3" xfId="23053" xr:uid="{00000000-0005-0000-0000-00000D5A0000}"/>
    <cellStyle name="Normal 71 2 6 5" xfId="18040" xr:uid="{00000000-0005-0000-0000-000078460000}"/>
    <cellStyle name="Normal 71 2 7" xfId="4594" xr:uid="{00000000-0005-0000-0000-0000F2110000}"/>
    <cellStyle name="Normal 71 2 7 2" xfId="14646" xr:uid="{00000000-0005-0000-0000-000036390000}"/>
    <cellStyle name="Normal 71 2 7 2 3" xfId="29741" xr:uid="{00000000-0005-0000-0000-00002D740000}"/>
    <cellStyle name="Normal 71 2 7 3" xfId="9626" xr:uid="{00000000-0005-0000-0000-00009A250000}"/>
    <cellStyle name="Normal 71 2 7 3 3" xfId="24724" xr:uid="{00000000-0005-0000-0000-000094600000}"/>
    <cellStyle name="Normal 71 2 7 5" xfId="19711" xr:uid="{00000000-0005-0000-0000-0000FF4C0000}"/>
    <cellStyle name="Normal 71 2 8" xfId="11304" xr:uid="{00000000-0005-0000-0000-0000282C0000}"/>
    <cellStyle name="Normal 71 2 8 3" xfId="26399" xr:uid="{00000000-0005-0000-0000-00001F670000}"/>
    <cellStyle name="Normal 71 2 9" xfId="6283" xr:uid="{00000000-0005-0000-0000-00008B180000}"/>
    <cellStyle name="Normal 71 2 9 3" xfId="21382" xr:uid="{00000000-0005-0000-0000-000086530000}"/>
    <cellStyle name="Normal 71 3" xfId="1248" xr:uid="{00000000-0005-0000-0000-0000E0040000}"/>
    <cellStyle name="Normal 71 3 10" xfId="16421" xr:uid="{00000000-0005-0000-0000-000025400000}"/>
    <cellStyle name="Normal 71 3 2" xfId="1467" xr:uid="{00000000-0005-0000-0000-0000BB050000}"/>
    <cellStyle name="Normal 71 3 2 2" xfId="1888" xr:uid="{00000000-0005-0000-0000-000060070000}"/>
    <cellStyle name="Normal 71 3 2 2 2" xfId="2727" xr:uid="{00000000-0005-0000-0000-0000A70A0000}"/>
    <cellStyle name="Normal 71 3 2 2 2 2" xfId="4416" xr:uid="{00000000-0005-0000-0000-000040110000}"/>
    <cellStyle name="Normal 71 3 2 2 2 2 2" xfId="14489" xr:uid="{00000000-0005-0000-0000-000099380000}"/>
    <cellStyle name="Normal 71 3 2 2 2 2 2 3" xfId="29584" xr:uid="{00000000-0005-0000-0000-000090730000}"/>
    <cellStyle name="Normal 71 3 2 2 2 2 3" xfId="9469" xr:uid="{00000000-0005-0000-0000-0000FD240000}"/>
    <cellStyle name="Normal 71 3 2 2 2 2 3 3" xfId="24567" xr:uid="{00000000-0005-0000-0000-0000F75F0000}"/>
    <cellStyle name="Normal 71 3 2 2 2 2 5" xfId="19554" xr:uid="{00000000-0005-0000-0000-0000624C0000}"/>
    <cellStyle name="Normal 71 3 2 2 2 3" xfId="6108" xr:uid="{00000000-0005-0000-0000-0000DC170000}"/>
    <cellStyle name="Normal 71 3 2 2 2 3 2" xfId="16160" xr:uid="{00000000-0005-0000-0000-0000203F0000}"/>
    <cellStyle name="Normal 71 3 2 2 2 3 2 3" xfId="31255" xr:uid="{00000000-0005-0000-0000-0000177A0000}"/>
    <cellStyle name="Normal 71 3 2 2 2 3 3" xfId="11140" xr:uid="{00000000-0005-0000-0000-0000842B0000}"/>
    <cellStyle name="Normal 71 3 2 2 2 3 3 3" xfId="26238" xr:uid="{00000000-0005-0000-0000-00007E660000}"/>
    <cellStyle name="Normal 71 3 2 2 2 3 5" xfId="21225" xr:uid="{00000000-0005-0000-0000-0000E9520000}"/>
    <cellStyle name="Normal 71 3 2 2 2 4" xfId="12818" xr:uid="{00000000-0005-0000-0000-000012320000}"/>
    <cellStyle name="Normal 71 3 2 2 2 4 3" xfId="27913" xr:uid="{00000000-0005-0000-0000-0000096D0000}"/>
    <cellStyle name="Normal 71 3 2 2 2 5" xfId="7797" xr:uid="{00000000-0005-0000-0000-0000751E0000}"/>
    <cellStyle name="Normal 71 3 2 2 2 5 3" xfId="22896" xr:uid="{00000000-0005-0000-0000-000070590000}"/>
    <cellStyle name="Normal 71 3 2 2 2 7" xfId="17883" xr:uid="{00000000-0005-0000-0000-0000DB450000}"/>
    <cellStyle name="Normal 71 3 2 2 3" xfId="3579" xr:uid="{00000000-0005-0000-0000-0000FB0D0000}"/>
    <cellStyle name="Normal 71 3 2 2 3 2" xfId="13653" xr:uid="{00000000-0005-0000-0000-000055350000}"/>
    <cellStyle name="Normal 71 3 2 2 3 2 3" xfId="28748" xr:uid="{00000000-0005-0000-0000-00004C700000}"/>
    <cellStyle name="Normal 71 3 2 2 3 3" xfId="8633" xr:uid="{00000000-0005-0000-0000-0000B9210000}"/>
    <cellStyle name="Normal 71 3 2 2 3 3 3" xfId="23731" xr:uid="{00000000-0005-0000-0000-0000B35C0000}"/>
    <cellStyle name="Normal 71 3 2 2 3 5" xfId="18718" xr:uid="{00000000-0005-0000-0000-00001E490000}"/>
    <cellStyle name="Normal 71 3 2 2 4" xfId="5272" xr:uid="{00000000-0005-0000-0000-000098140000}"/>
    <cellStyle name="Normal 71 3 2 2 4 2" xfId="15324" xr:uid="{00000000-0005-0000-0000-0000DC3B0000}"/>
    <cellStyle name="Normal 71 3 2 2 4 2 3" xfId="30419" xr:uid="{00000000-0005-0000-0000-0000D3760000}"/>
    <cellStyle name="Normal 71 3 2 2 4 3" xfId="10304" xr:uid="{00000000-0005-0000-0000-000040280000}"/>
    <cellStyle name="Normal 71 3 2 2 4 3 3" xfId="25402" xr:uid="{00000000-0005-0000-0000-00003A630000}"/>
    <cellStyle name="Normal 71 3 2 2 4 5" xfId="20389" xr:uid="{00000000-0005-0000-0000-0000A54F0000}"/>
    <cellStyle name="Normal 71 3 2 2 5" xfId="11982" xr:uid="{00000000-0005-0000-0000-0000CE2E0000}"/>
    <cellStyle name="Normal 71 3 2 2 5 3" xfId="27077" xr:uid="{00000000-0005-0000-0000-0000C5690000}"/>
    <cellStyle name="Normal 71 3 2 2 6" xfId="6961" xr:uid="{00000000-0005-0000-0000-0000311B0000}"/>
    <cellStyle name="Normal 71 3 2 2 6 3" xfId="22060" xr:uid="{00000000-0005-0000-0000-00002C560000}"/>
    <cellStyle name="Normal 71 3 2 2 8" xfId="17047" xr:uid="{00000000-0005-0000-0000-000097420000}"/>
    <cellStyle name="Normal 71 3 2 3" xfId="2309" xr:uid="{00000000-0005-0000-0000-000005090000}"/>
    <cellStyle name="Normal 71 3 2 3 2" xfId="3998" xr:uid="{00000000-0005-0000-0000-00009E0F0000}"/>
    <cellStyle name="Normal 71 3 2 3 2 2" xfId="14071" xr:uid="{00000000-0005-0000-0000-0000F7360000}"/>
    <cellStyle name="Normal 71 3 2 3 2 2 3" xfId="29166" xr:uid="{00000000-0005-0000-0000-0000EE710000}"/>
    <cellStyle name="Normal 71 3 2 3 2 3" xfId="9051" xr:uid="{00000000-0005-0000-0000-00005B230000}"/>
    <cellStyle name="Normal 71 3 2 3 2 3 3" xfId="24149" xr:uid="{00000000-0005-0000-0000-0000555E0000}"/>
    <cellStyle name="Normal 71 3 2 3 2 5" xfId="19136" xr:uid="{00000000-0005-0000-0000-0000C04A0000}"/>
    <cellStyle name="Normal 71 3 2 3 3" xfId="5690" xr:uid="{00000000-0005-0000-0000-00003A160000}"/>
    <cellStyle name="Normal 71 3 2 3 3 2" xfId="15742" xr:uid="{00000000-0005-0000-0000-00007E3D0000}"/>
    <cellStyle name="Normal 71 3 2 3 3 2 3" xfId="30837" xr:uid="{00000000-0005-0000-0000-000075780000}"/>
    <cellStyle name="Normal 71 3 2 3 3 3" xfId="10722" xr:uid="{00000000-0005-0000-0000-0000E2290000}"/>
    <cellStyle name="Normal 71 3 2 3 3 3 3" xfId="25820" xr:uid="{00000000-0005-0000-0000-0000DC640000}"/>
    <cellStyle name="Normal 71 3 2 3 3 5" xfId="20807" xr:uid="{00000000-0005-0000-0000-000047510000}"/>
    <cellStyle name="Normal 71 3 2 3 4" xfId="12400" xr:uid="{00000000-0005-0000-0000-000070300000}"/>
    <cellStyle name="Normal 71 3 2 3 4 3" xfId="27495" xr:uid="{00000000-0005-0000-0000-0000676B0000}"/>
    <cellStyle name="Normal 71 3 2 3 5" xfId="7379" xr:uid="{00000000-0005-0000-0000-0000D31C0000}"/>
    <cellStyle name="Normal 71 3 2 3 5 3" xfId="22478" xr:uid="{00000000-0005-0000-0000-0000CE570000}"/>
    <cellStyle name="Normal 71 3 2 3 7" xfId="17465" xr:uid="{00000000-0005-0000-0000-000039440000}"/>
    <cellStyle name="Normal 71 3 2 4" xfId="3161" xr:uid="{00000000-0005-0000-0000-0000590C0000}"/>
    <cellStyle name="Normal 71 3 2 4 2" xfId="13235" xr:uid="{00000000-0005-0000-0000-0000B3330000}"/>
    <cellStyle name="Normal 71 3 2 4 2 3" xfId="28330" xr:uid="{00000000-0005-0000-0000-0000AA6E0000}"/>
    <cellStyle name="Normal 71 3 2 4 3" xfId="8215" xr:uid="{00000000-0005-0000-0000-000017200000}"/>
    <cellStyle name="Normal 71 3 2 4 3 3" xfId="23313" xr:uid="{00000000-0005-0000-0000-0000115B0000}"/>
    <cellStyle name="Normal 71 3 2 4 5" xfId="18300" xr:uid="{00000000-0005-0000-0000-00007C470000}"/>
    <cellStyle name="Normal 71 3 2 5" xfId="4854" xr:uid="{00000000-0005-0000-0000-0000F6120000}"/>
    <cellStyle name="Normal 71 3 2 5 2" xfId="14906" xr:uid="{00000000-0005-0000-0000-00003A3A0000}"/>
    <cellStyle name="Normal 71 3 2 5 2 3" xfId="30001" xr:uid="{00000000-0005-0000-0000-000031750000}"/>
    <cellStyle name="Normal 71 3 2 5 3" xfId="9886" xr:uid="{00000000-0005-0000-0000-00009E260000}"/>
    <cellStyle name="Normal 71 3 2 5 3 3" xfId="24984" xr:uid="{00000000-0005-0000-0000-000098610000}"/>
    <cellStyle name="Normal 71 3 2 5 5" xfId="19971" xr:uid="{00000000-0005-0000-0000-0000034E0000}"/>
    <cellStyle name="Normal 71 3 2 6" xfId="11564" xr:uid="{00000000-0005-0000-0000-00002C2D0000}"/>
    <cellStyle name="Normal 71 3 2 6 3" xfId="26659" xr:uid="{00000000-0005-0000-0000-000023680000}"/>
    <cellStyle name="Normal 71 3 2 7" xfId="6543" xr:uid="{00000000-0005-0000-0000-00008F190000}"/>
    <cellStyle name="Normal 71 3 2 7 3" xfId="21642" xr:uid="{00000000-0005-0000-0000-00008A540000}"/>
    <cellStyle name="Normal 71 3 2 9" xfId="16629" xr:uid="{00000000-0005-0000-0000-0000F5400000}"/>
    <cellStyle name="Normal 71 3 3" xfId="1680" xr:uid="{00000000-0005-0000-0000-000090060000}"/>
    <cellStyle name="Normal 71 3 3 2" xfId="2519" xr:uid="{00000000-0005-0000-0000-0000D7090000}"/>
    <cellStyle name="Normal 71 3 3 2 2" xfId="4208" xr:uid="{00000000-0005-0000-0000-000070100000}"/>
    <cellStyle name="Normal 71 3 3 2 2 2" xfId="14281" xr:uid="{00000000-0005-0000-0000-0000C9370000}"/>
    <cellStyle name="Normal 71 3 3 2 2 2 3" xfId="29376" xr:uid="{00000000-0005-0000-0000-0000C0720000}"/>
    <cellStyle name="Normal 71 3 3 2 2 3" xfId="9261" xr:uid="{00000000-0005-0000-0000-00002D240000}"/>
    <cellStyle name="Normal 71 3 3 2 2 3 3" xfId="24359" xr:uid="{00000000-0005-0000-0000-0000275F0000}"/>
    <cellStyle name="Normal 71 3 3 2 2 5" xfId="19346" xr:uid="{00000000-0005-0000-0000-0000924B0000}"/>
    <cellStyle name="Normal 71 3 3 2 3" xfId="5900" xr:uid="{00000000-0005-0000-0000-00000C170000}"/>
    <cellStyle name="Normal 71 3 3 2 3 2" xfId="15952" xr:uid="{00000000-0005-0000-0000-0000503E0000}"/>
    <cellStyle name="Normal 71 3 3 2 3 2 3" xfId="31047" xr:uid="{00000000-0005-0000-0000-000047790000}"/>
    <cellStyle name="Normal 71 3 3 2 3 3" xfId="10932" xr:uid="{00000000-0005-0000-0000-0000B42A0000}"/>
    <cellStyle name="Normal 71 3 3 2 3 3 3" xfId="26030" xr:uid="{00000000-0005-0000-0000-0000AE650000}"/>
    <cellStyle name="Normal 71 3 3 2 3 5" xfId="21017" xr:uid="{00000000-0005-0000-0000-000019520000}"/>
    <cellStyle name="Normal 71 3 3 2 4" xfId="12610" xr:uid="{00000000-0005-0000-0000-000042310000}"/>
    <cellStyle name="Normal 71 3 3 2 4 3" xfId="27705" xr:uid="{00000000-0005-0000-0000-0000396C0000}"/>
    <cellStyle name="Normal 71 3 3 2 5" xfId="7589" xr:uid="{00000000-0005-0000-0000-0000A51D0000}"/>
    <cellStyle name="Normal 71 3 3 2 5 3" xfId="22688" xr:uid="{00000000-0005-0000-0000-0000A0580000}"/>
    <cellStyle name="Normal 71 3 3 2 7" xfId="17675" xr:uid="{00000000-0005-0000-0000-00000B450000}"/>
    <cellStyle name="Normal 71 3 3 3" xfId="3371" xr:uid="{00000000-0005-0000-0000-00002B0D0000}"/>
    <cellStyle name="Normal 71 3 3 3 2" xfId="13445" xr:uid="{00000000-0005-0000-0000-000085340000}"/>
    <cellStyle name="Normal 71 3 3 3 2 3" xfId="28540" xr:uid="{00000000-0005-0000-0000-00007C6F0000}"/>
    <cellStyle name="Normal 71 3 3 3 3" xfId="8425" xr:uid="{00000000-0005-0000-0000-0000E9200000}"/>
    <cellStyle name="Normal 71 3 3 3 3 3" xfId="23523" xr:uid="{00000000-0005-0000-0000-0000E35B0000}"/>
    <cellStyle name="Normal 71 3 3 3 5" xfId="18510" xr:uid="{00000000-0005-0000-0000-00004E480000}"/>
    <cellStyle name="Normal 71 3 3 4" xfId="5064" xr:uid="{00000000-0005-0000-0000-0000C8130000}"/>
    <cellStyle name="Normal 71 3 3 4 2" xfId="15116" xr:uid="{00000000-0005-0000-0000-00000C3B0000}"/>
    <cellStyle name="Normal 71 3 3 4 2 3" xfId="30211" xr:uid="{00000000-0005-0000-0000-000003760000}"/>
    <cellStyle name="Normal 71 3 3 4 3" xfId="10096" xr:uid="{00000000-0005-0000-0000-000070270000}"/>
    <cellStyle name="Normal 71 3 3 4 3 3" xfId="25194" xr:uid="{00000000-0005-0000-0000-00006A620000}"/>
    <cellStyle name="Normal 71 3 3 4 5" xfId="20181" xr:uid="{00000000-0005-0000-0000-0000D54E0000}"/>
    <cellStyle name="Normal 71 3 3 5" xfId="11774" xr:uid="{00000000-0005-0000-0000-0000FE2D0000}"/>
    <cellStyle name="Normal 71 3 3 5 3" xfId="26869" xr:uid="{00000000-0005-0000-0000-0000F5680000}"/>
    <cellStyle name="Normal 71 3 3 6" xfId="6753" xr:uid="{00000000-0005-0000-0000-0000611A0000}"/>
    <cellStyle name="Normal 71 3 3 6 3" xfId="21852" xr:uid="{00000000-0005-0000-0000-00005C550000}"/>
    <cellStyle name="Normal 71 3 3 8" xfId="16839" xr:uid="{00000000-0005-0000-0000-0000C7410000}"/>
    <cellStyle name="Normal 71 3 4" xfId="2101" xr:uid="{00000000-0005-0000-0000-000035080000}"/>
    <cellStyle name="Normal 71 3 4 2" xfId="3790" xr:uid="{00000000-0005-0000-0000-0000CE0E0000}"/>
    <cellStyle name="Normal 71 3 4 2 2" xfId="13863" xr:uid="{00000000-0005-0000-0000-000027360000}"/>
    <cellStyle name="Normal 71 3 4 2 2 3" xfId="28958" xr:uid="{00000000-0005-0000-0000-00001E710000}"/>
    <cellStyle name="Normal 71 3 4 2 3" xfId="8843" xr:uid="{00000000-0005-0000-0000-00008B220000}"/>
    <cellStyle name="Normal 71 3 4 2 3 3" xfId="23941" xr:uid="{00000000-0005-0000-0000-0000855D0000}"/>
    <cellStyle name="Normal 71 3 4 2 5" xfId="18928" xr:uid="{00000000-0005-0000-0000-0000F0490000}"/>
    <cellStyle name="Normal 71 3 4 3" xfId="5482" xr:uid="{00000000-0005-0000-0000-00006A150000}"/>
    <cellStyle name="Normal 71 3 4 3 2" xfId="15534" xr:uid="{00000000-0005-0000-0000-0000AE3C0000}"/>
    <cellStyle name="Normal 71 3 4 3 2 3" xfId="30629" xr:uid="{00000000-0005-0000-0000-0000A5770000}"/>
    <cellStyle name="Normal 71 3 4 3 3" xfId="10514" xr:uid="{00000000-0005-0000-0000-000012290000}"/>
    <cellStyle name="Normal 71 3 4 3 3 3" xfId="25612" xr:uid="{00000000-0005-0000-0000-00000C640000}"/>
    <cellStyle name="Normal 71 3 4 3 5" xfId="20599" xr:uid="{00000000-0005-0000-0000-000077500000}"/>
    <cellStyle name="Normal 71 3 4 4" xfId="12192" xr:uid="{00000000-0005-0000-0000-0000A02F0000}"/>
    <cellStyle name="Normal 71 3 4 4 3" xfId="27287" xr:uid="{00000000-0005-0000-0000-0000976A0000}"/>
    <cellStyle name="Normal 71 3 4 5" xfId="7171" xr:uid="{00000000-0005-0000-0000-0000031C0000}"/>
    <cellStyle name="Normal 71 3 4 5 3" xfId="22270" xr:uid="{00000000-0005-0000-0000-0000FE560000}"/>
    <cellStyle name="Normal 71 3 4 7" xfId="17257" xr:uid="{00000000-0005-0000-0000-000069430000}"/>
    <cellStyle name="Normal 71 3 5" xfId="2953" xr:uid="{00000000-0005-0000-0000-0000890B0000}"/>
    <cellStyle name="Normal 71 3 5 2" xfId="13027" xr:uid="{00000000-0005-0000-0000-0000E3320000}"/>
    <cellStyle name="Normal 71 3 5 2 3" xfId="28122" xr:uid="{00000000-0005-0000-0000-0000DA6D0000}"/>
    <cellStyle name="Normal 71 3 5 3" xfId="8007" xr:uid="{00000000-0005-0000-0000-0000471F0000}"/>
    <cellStyle name="Normal 71 3 5 3 3" xfId="23105" xr:uid="{00000000-0005-0000-0000-0000415A0000}"/>
    <cellStyle name="Normal 71 3 5 5" xfId="18092" xr:uid="{00000000-0005-0000-0000-0000AC460000}"/>
    <cellStyle name="Normal 71 3 6" xfId="4646" xr:uid="{00000000-0005-0000-0000-000026120000}"/>
    <cellStyle name="Normal 71 3 6 2" xfId="14698" xr:uid="{00000000-0005-0000-0000-00006A390000}"/>
    <cellStyle name="Normal 71 3 6 2 3" xfId="29793" xr:uid="{00000000-0005-0000-0000-000061740000}"/>
    <cellStyle name="Normal 71 3 6 3" xfId="9678" xr:uid="{00000000-0005-0000-0000-0000CE250000}"/>
    <cellStyle name="Normal 71 3 6 3 3" xfId="24776" xr:uid="{00000000-0005-0000-0000-0000C8600000}"/>
    <cellStyle name="Normal 71 3 6 5" xfId="19763" xr:uid="{00000000-0005-0000-0000-0000334D0000}"/>
    <cellStyle name="Normal 71 3 7" xfId="11356" xr:uid="{00000000-0005-0000-0000-00005C2C0000}"/>
    <cellStyle name="Normal 71 3 7 3" xfId="26451" xr:uid="{00000000-0005-0000-0000-000053670000}"/>
    <cellStyle name="Normal 71 3 8" xfId="6335" xr:uid="{00000000-0005-0000-0000-0000BF180000}"/>
    <cellStyle name="Normal 71 3 8 3" xfId="21434" xr:uid="{00000000-0005-0000-0000-0000BA530000}"/>
    <cellStyle name="Normal 71 4" xfId="1361" xr:uid="{00000000-0005-0000-0000-000051050000}"/>
    <cellStyle name="Normal 71 4 2" xfId="1784" xr:uid="{00000000-0005-0000-0000-0000F8060000}"/>
    <cellStyle name="Normal 71 4 2 2" xfId="2623" xr:uid="{00000000-0005-0000-0000-00003F0A0000}"/>
    <cellStyle name="Normal 71 4 2 2 2" xfId="4312" xr:uid="{00000000-0005-0000-0000-0000D8100000}"/>
    <cellStyle name="Normal 71 4 2 2 2 2" xfId="14385" xr:uid="{00000000-0005-0000-0000-000031380000}"/>
    <cellStyle name="Normal 71 4 2 2 2 2 3" xfId="29480" xr:uid="{00000000-0005-0000-0000-000028730000}"/>
    <cellStyle name="Normal 71 4 2 2 2 3" xfId="9365" xr:uid="{00000000-0005-0000-0000-000095240000}"/>
    <cellStyle name="Normal 71 4 2 2 2 3 3" xfId="24463" xr:uid="{00000000-0005-0000-0000-00008F5F0000}"/>
    <cellStyle name="Normal 71 4 2 2 2 5" xfId="19450" xr:uid="{00000000-0005-0000-0000-0000FA4B0000}"/>
    <cellStyle name="Normal 71 4 2 2 3" xfId="6004" xr:uid="{00000000-0005-0000-0000-000074170000}"/>
    <cellStyle name="Normal 71 4 2 2 3 2" xfId="16056" xr:uid="{00000000-0005-0000-0000-0000B83E0000}"/>
    <cellStyle name="Normal 71 4 2 2 3 2 3" xfId="31151" xr:uid="{00000000-0005-0000-0000-0000AF790000}"/>
    <cellStyle name="Normal 71 4 2 2 3 3" xfId="11036" xr:uid="{00000000-0005-0000-0000-00001C2B0000}"/>
    <cellStyle name="Normal 71 4 2 2 3 3 3" xfId="26134" xr:uid="{00000000-0005-0000-0000-000016660000}"/>
    <cellStyle name="Normal 71 4 2 2 3 5" xfId="21121" xr:uid="{00000000-0005-0000-0000-000081520000}"/>
    <cellStyle name="Normal 71 4 2 2 4" xfId="12714" xr:uid="{00000000-0005-0000-0000-0000AA310000}"/>
    <cellStyle name="Normal 71 4 2 2 4 3" xfId="27809" xr:uid="{00000000-0005-0000-0000-0000A16C0000}"/>
    <cellStyle name="Normal 71 4 2 2 5" xfId="7693" xr:uid="{00000000-0005-0000-0000-00000D1E0000}"/>
    <cellStyle name="Normal 71 4 2 2 5 3" xfId="22792" xr:uid="{00000000-0005-0000-0000-000008590000}"/>
    <cellStyle name="Normal 71 4 2 2 7" xfId="17779" xr:uid="{00000000-0005-0000-0000-000073450000}"/>
    <cellStyle name="Normal 71 4 2 3" xfId="3475" xr:uid="{00000000-0005-0000-0000-0000930D0000}"/>
    <cellStyle name="Normal 71 4 2 3 2" xfId="13549" xr:uid="{00000000-0005-0000-0000-0000ED340000}"/>
    <cellStyle name="Normal 71 4 2 3 2 3" xfId="28644" xr:uid="{00000000-0005-0000-0000-0000E46F0000}"/>
    <cellStyle name="Normal 71 4 2 3 3" xfId="8529" xr:uid="{00000000-0005-0000-0000-000051210000}"/>
    <cellStyle name="Normal 71 4 2 3 3 3" xfId="23627" xr:uid="{00000000-0005-0000-0000-00004B5C0000}"/>
    <cellStyle name="Normal 71 4 2 3 5" xfId="18614" xr:uid="{00000000-0005-0000-0000-0000B6480000}"/>
    <cellStyle name="Normal 71 4 2 4" xfId="5168" xr:uid="{00000000-0005-0000-0000-000030140000}"/>
    <cellStyle name="Normal 71 4 2 4 2" xfId="15220" xr:uid="{00000000-0005-0000-0000-0000743B0000}"/>
    <cellStyle name="Normal 71 4 2 4 2 3" xfId="30315" xr:uid="{00000000-0005-0000-0000-00006B760000}"/>
    <cellStyle name="Normal 71 4 2 4 3" xfId="10200" xr:uid="{00000000-0005-0000-0000-0000D8270000}"/>
    <cellStyle name="Normal 71 4 2 4 3 3" xfId="25298" xr:uid="{00000000-0005-0000-0000-0000D2620000}"/>
    <cellStyle name="Normal 71 4 2 4 5" xfId="20285" xr:uid="{00000000-0005-0000-0000-00003D4F0000}"/>
    <cellStyle name="Normal 71 4 2 5" xfId="11878" xr:uid="{00000000-0005-0000-0000-0000662E0000}"/>
    <cellStyle name="Normal 71 4 2 5 3" xfId="26973" xr:uid="{00000000-0005-0000-0000-00005D690000}"/>
    <cellStyle name="Normal 71 4 2 6" xfId="6857" xr:uid="{00000000-0005-0000-0000-0000C91A0000}"/>
    <cellStyle name="Normal 71 4 2 6 3" xfId="21956" xr:uid="{00000000-0005-0000-0000-0000C4550000}"/>
    <cellStyle name="Normal 71 4 2 8" xfId="16943" xr:uid="{00000000-0005-0000-0000-00002F420000}"/>
    <cellStyle name="Normal 71 4 3" xfId="2205" xr:uid="{00000000-0005-0000-0000-00009D080000}"/>
    <cellStyle name="Normal 71 4 3 2" xfId="3894" xr:uid="{00000000-0005-0000-0000-0000360F0000}"/>
    <cellStyle name="Normal 71 4 3 2 2" xfId="13967" xr:uid="{00000000-0005-0000-0000-00008F360000}"/>
    <cellStyle name="Normal 71 4 3 2 2 3" xfId="29062" xr:uid="{00000000-0005-0000-0000-000086710000}"/>
    <cellStyle name="Normal 71 4 3 2 3" xfId="8947" xr:uid="{00000000-0005-0000-0000-0000F3220000}"/>
    <cellStyle name="Normal 71 4 3 2 3 3" xfId="24045" xr:uid="{00000000-0005-0000-0000-0000ED5D0000}"/>
    <cellStyle name="Normal 71 4 3 2 5" xfId="19032" xr:uid="{00000000-0005-0000-0000-0000584A0000}"/>
    <cellStyle name="Normal 71 4 3 3" xfId="5586" xr:uid="{00000000-0005-0000-0000-0000D2150000}"/>
    <cellStyle name="Normal 71 4 3 3 2" xfId="15638" xr:uid="{00000000-0005-0000-0000-0000163D0000}"/>
    <cellStyle name="Normal 71 4 3 3 2 3" xfId="30733" xr:uid="{00000000-0005-0000-0000-00000D780000}"/>
    <cellStyle name="Normal 71 4 3 3 3" xfId="10618" xr:uid="{00000000-0005-0000-0000-00007A290000}"/>
    <cellStyle name="Normal 71 4 3 3 3 3" xfId="25716" xr:uid="{00000000-0005-0000-0000-000074640000}"/>
    <cellStyle name="Normal 71 4 3 3 5" xfId="20703" xr:uid="{00000000-0005-0000-0000-0000DF500000}"/>
    <cellStyle name="Normal 71 4 3 4" xfId="12296" xr:uid="{00000000-0005-0000-0000-000008300000}"/>
    <cellStyle name="Normal 71 4 3 4 3" xfId="27391" xr:uid="{00000000-0005-0000-0000-0000FF6A0000}"/>
    <cellStyle name="Normal 71 4 3 5" xfId="7275" xr:uid="{00000000-0005-0000-0000-00006B1C0000}"/>
    <cellStyle name="Normal 71 4 3 5 3" xfId="22374" xr:uid="{00000000-0005-0000-0000-000066570000}"/>
    <cellStyle name="Normal 71 4 3 7" xfId="17361" xr:uid="{00000000-0005-0000-0000-0000D1430000}"/>
    <cellStyle name="Normal 71 4 4" xfId="3057" xr:uid="{00000000-0005-0000-0000-0000F10B0000}"/>
    <cellStyle name="Normal 71 4 4 2" xfId="13131" xr:uid="{00000000-0005-0000-0000-00004B330000}"/>
    <cellStyle name="Normal 71 4 4 2 3" xfId="28226" xr:uid="{00000000-0005-0000-0000-0000426E0000}"/>
    <cellStyle name="Normal 71 4 4 3" xfId="8111" xr:uid="{00000000-0005-0000-0000-0000AF1F0000}"/>
    <cellStyle name="Normal 71 4 4 3 3" xfId="23209" xr:uid="{00000000-0005-0000-0000-0000A95A0000}"/>
    <cellStyle name="Normal 71 4 4 5" xfId="18196" xr:uid="{00000000-0005-0000-0000-000014470000}"/>
    <cellStyle name="Normal 71 4 5" xfId="4750" xr:uid="{00000000-0005-0000-0000-00008E120000}"/>
    <cellStyle name="Normal 71 4 5 2" xfId="14802" xr:uid="{00000000-0005-0000-0000-0000D2390000}"/>
    <cellStyle name="Normal 71 4 5 2 3" xfId="29897" xr:uid="{00000000-0005-0000-0000-0000C9740000}"/>
    <cellStyle name="Normal 71 4 5 3" xfId="9782" xr:uid="{00000000-0005-0000-0000-000036260000}"/>
    <cellStyle name="Normal 71 4 5 3 3" xfId="24880" xr:uid="{00000000-0005-0000-0000-000030610000}"/>
    <cellStyle name="Normal 71 4 5 5" xfId="19867" xr:uid="{00000000-0005-0000-0000-00009B4D0000}"/>
    <cellStyle name="Normal 71 4 6" xfId="11460" xr:uid="{00000000-0005-0000-0000-0000C42C0000}"/>
    <cellStyle name="Normal 71 4 6 3" xfId="26555" xr:uid="{00000000-0005-0000-0000-0000BB670000}"/>
    <cellStyle name="Normal 71 4 7" xfId="6439" xr:uid="{00000000-0005-0000-0000-000027190000}"/>
    <cellStyle name="Normal 71 4 7 3" xfId="21538" xr:uid="{00000000-0005-0000-0000-000022540000}"/>
    <cellStyle name="Normal 71 4 9" xfId="16525" xr:uid="{00000000-0005-0000-0000-00008D400000}"/>
    <cellStyle name="Normal 71 5" xfId="1574" xr:uid="{00000000-0005-0000-0000-000026060000}"/>
    <cellStyle name="Normal 71 5 2" xfId="2415" xr:uid="{00000000-0005-0000-0000-00006F090000}"/>
    <cellStyle name="Normal 71 5 2 2" xfId="4104" xr:uid="{00000000-0005-0000-0000-000008100000}"/>
    <cellStyle name="Normal 71 5 2 2 2" xfId="14177" xr:uid="{00000000-0005-0000-0000-000061370000}"/>
    <cellStyle name="Normal 71 5 2 2 2 3" xfId="29272" xr:uid="{00000000-0005-0000-0000-000058720000}"/>
    <cellStyle name="Normal 71 5 2 2 3" xfId="9157" xr:uid="{00000000-0005-0000-0000-0000C5230000}"/>
    <cellStyle name="Normal 71 5 2 2 3 3" xfId="24255" xr:uid="{00000000-0005-0000-0000-0000BF5E0000}"/>
    <cellStyle name="Normal 71 5 2 2 5" xfId="19242" xr:uid="{00000000-0005-0000-0000-00002A4B0000}"/>
    <cellStyle name="Normal 71 5 2 3" xfId="5796" xr:uid="{00000000-0005-0000-0000-0000A4160000}"/>
    <cellStyle name="Normal 71 5 2 3 2" xfId="15848" xr:uid="{00000000-0005-0000-0000-0000E83D0000}"/>
    <cellStyle name="Normal 71 5 2 3 2 3" xfId="30943" xr:uid="{00000000-0005-0000-0000-0000DF780000}"/>
    <cellStyle name="Normal 71 5 2 3 3" xfId="10828" xr:uid="{00000000-0005-0000-0000-00004C2A0000}"/>
    <cellStyle name="Normal 71 5 2 3 3 3" xfId="25926" xr:uid="{00000000-0005-0000-0000-000046650000}"/>
    <cellStyle name="Normal 71 5 2 3 5" xfId="20913" xr:uid="{00000000-0005-0000-0000-0000B1510000}"/>
    <cellStyle name="Normal 71 5 2 4" xfId="12506" xr:uid="{00000000-0005-0000-0000-0000DA300000}"/>
    <cellStyle name="Normal 71 5 2 4 3" xfId="27601" xr:uid="{00000000-0005-0000-0000-0000D16B0000}"/>
    <cellStyle name="Normal 71 5 2 5" xfId="7485" xr:uid="{00000000-0005-0000-0000-00003D1D0000}"/>
    <cellStyle name="Normal 71 5 2 5 3" xfId="22584" xr:uid="{00000000-0005-0000-0000-000038580000}"/>
    <cellStyle name="Normal 71 5 2 7" xfId="17571" xr:uid="{00000000-0005-0000-0000-0000A3440000}"/>
    <cellStyle name="Normal 71 5 3" xfId="3267" xr:uid="{00000000-0005-0000-0000-0000C30C0000}"/>
    <cellStyle name="Normal 71 5 3 2" xfId="13341" xr:uid="{00000000-0005-0000-0000-00001D340000}"/>
    <cellStyle name="Normal 71 5 3 2 3" xfId="28436" xr:uid="{00000000-0005-0000-0000-0000146F0000}"/>
    <cellStyle name="Normal 71 5 3 3" xfId="8321" xr:uid="{00000000-0005-0000-0000-000081200000}"/>
    <cellStyle name="Normal 71 5 3 3 3" xfId="23419" xr:uid="{00000000-0005-0000-0000-00007B5B0000}"/>
    <cellStyle name="Normal 71 5 3 5" xfId="18406" xr:uid="{00000000-0005-0000-0000-0000E6470000}"/>
    <cellStyle name="Normal 71 5 4" xfId="4960" xr:uid="{00000000-0005-0000-0000-000060130000}"/>
    <cellStyle name="Normal 71 5 4 2" xfId="15012" xr:uid="{00000000-0005-0000-0000-0000A43A0000}"/>
    <cellStyle name="Normal 71 5 4 2 3" xfId="30107" xr:uid="{00000000-0005-0000-0000-00009B750000}"/>
    <cellStyle name="Normal 71 5 4 3" xfId="9992" xr:uid="{00000000-0005-0000-0000-000008270000}"/>
    <cellStyle name="Normal 71 5 4 3 3" xfId="25090" xr:uid="{00000000-0005-0000-0000-000002620000}"/>
    <cellStyle name="Normal 71 5 4 5" xfId="20077" xr:uid="{00000000-0005-0000-0000-00006D4E0000}"/>
    <cellStyle name="Normal 71 5 5" xfId="11670" xr:uid="{00000000-0005-0000-0000-0000962D0000}"/>
    <cellStyle name="Normal 71 5 5 3" xfId="26765" xr:uid="{00000000-0005-0000-0000-00008D680000}"/>
    <cellStyle name="Normal 71 5 6" xfId="6649" xr:uid="{00000000-0005-0000-0000-0000F9190000}"/>
    <cellStyle name="Normal 71 5 6 3" xfId="21748" xr:uid="{00000000-0005-0000-0000-0000F4540000}"/>
    <cellStyle name="Normal 71 5 8" xfId="16735" xr:uid="{00000000-0005-0000-0000-00005F410000}"/>
    <cellStyle name="Normal 71 6" xfId="1995" xr:uid="{00000000-0005-0000-0000-0000CB070000}"/>
    <cellStyle name="Normal 71 6 2" xfId="3686" xr:uid="{00000000-0005-0000-0000-0000660E0000}"/>
    <cellStyle name="Normal 71 6 2 2" xfId="13759" xr:uid="{00000000-0005-0000-0000-0000BF350000}"/>
    <cellStyle name="Normal 71 6 2 2 3" xfId="28854" xr:uid="{00000000-0005-0000-0000-0000B6700000}"/>
    <cellStyle name="Normal 71 6 2 3" xfId="8739" xr:uid="{00000000-0005-0000-0000-000023220000}"/>
    <cellStyle name="Normal 71 6 2 3 3" xfId="23837" xr:uid="{00000000-0005-0000-0000-00001D5D0000}"/>
    <cellStyle name="Normal 71 6 2 5" xfId="18824" xr:uid="{00000000-0005-0000-0000-000088490000}"/>
    <cellStyle name="Normal 71 6 3" xfId="5378" xr:uid="{00000000-0005-0000-0000-000002150000}"/>
    <cellStyle name="Normal 71 6 3 2" xfId="15430" xr:uid="{00000000-0005-0000-0000-0000463C0000}"/>
    <cellStyle name="Normal 71 6 3 2 3" xfId="30525" xr:uid="{00000000-0005-0000-0000-00003D770000}"/>
    <cellStyle name="Normal 71 6 3 3" xfId="10410" xr:uid="{00000000-0005-0000-0000-0000AA280000}"/>
    <cellStyle name="Normal 71 6 3 3 3" xfId="25508" xr:uid="{00000000-0005-0000-0000-0000A4630000}"/>
    <cellStyle name="Normal 71 6 3 5" xfId="20495" xr:uid="{00000000-0005-0000-0000-00000F500000}"/>
    <cellStyle name="Normal 71 6 4" xfId="12088" xr:uid="{00000000-0005-0000-0000-0000382F0000}"/>
    <cellStyle name="Normal 71 6 4 3" xfId="27183" xr:uid="{00000000-0005-0000-0000-00002F6A0000}"/>
    <cellStyle name="Normal 71 6 5" xfId="7067" xr:uid="{00000000-0005-0000-0000-00009B1B0000}"/>
    <cellStyle name="Normal 71 6 5 3" xfId="22166" xr:uid="{00000000-0005-0000-0000-000096560000}"/>
    <cellStyle name="Normal 71 6 7" xfId="17153" xr:uid="{00000000-0005-0000-0000-000001430000}"/>
    <cellStyle name="Normal 71 7" xfId="2846" xr:uid="{00000000-0005-0000-0000-00001E0B0000}"/>
    <cellStyle name="Normal 71 7 2" xfId="12923" xr:uid="{00000000-0005-0000-0000-00007B320000}"/>
    <cellStyle name="Normal 71 7 2 3" xfId="28018" xr:uid="{00000000-0005-0000-0000-0000726D0000}"/>
    <cellStyle name="Normal 71 7 3" xfId="7903" xr:uid="{00000000-0005-0000-0000-0000DF1E0000}"/>
    <cellStyle name="Normal 71 7 3 3" xfId="23001" xr:uid="{00000000-0005-0000-0000-0000D9590000}"/>
    <cellStyle name="Normal 71 7 5" xfId="17988" xr:uid="{00000000-0005-0000-0000-000044460000}"/>
    <cellStyle name="Normal 71 8" xfId="4540" xr:uid="{00000000-0005-0000-0000-0000BC110000}"/>
    <cellStyle name="Normal 71 8 2" xfId="14594" xr:uid="{00000000-0005-0000-0000-000002390000}"/>
    <cellStyle name="Normal 71 8 2 3" xfId="29689" xr:uid="{00000000-0005-0000-0000-0000F9730000}"/>
    <cellStyle name="Normal 71 8 3" xfId="9574" xr:uid="{00000000-0005-0000-0000-000066250000}"/>
    <cellStyle name="Normal 71 8 3 3" xfId="24672" xr:uid="{00000000-0005-0000-0000-000060600000}"/>
    <cellStyle name="Normal 71 8 5" xfId="19659" xr:uid="{00000000-0005-0000-0000-0000CB4C0000}"/>
    <cellStyle name="Normal 71 9" xfId="11250" xr:uid="{00000000-0005-0000-0000-0000F22B0000}"/>
    <cellStyle name="Normal 71 9 3" xfId="26347" xr:uid="{00000000-0005-0000-0000-0000EB660000}"/>
    <cellStyle name="Normal 72" xfId="898" xr:uid="{00000000-0005-0000-0000-000082030000}"/>
    <cellStyle name="Normal 72 10" xfId="6230" xr:uid="{00000000-0005-0000-0000-000056180000}"/>
    <cellStyle name="Normal 72 10 3" xfId="21331" xr:uid="{00000000-0005-0000-0000-000053530000}"/>
    <cellStyle name="Normal 72 12" xfId="16316" xr:uid="{00000000-0005-0000-0000-0000BC3F0000}"/>
    <cellStyle name="Normal 72 2" xfId="1195" xr:uid="{00000000-0005-0000-0000-0000AB040000}"/>
    <cellStyle name="Normal 72 2 11" xfId="16370" xr:uid="{00000000-0005-0000-0000-0000F23F0000}"/>
    <cellStyle name="Normal 72 2 2" xfId="1303" xr:uid="{00000000-0005-0000-0000-000017050000}"/>
    <cellStyle name="Normal 72 2 2 10" xfId="16474" xr:uid="{00000000-0005-0000-0000-00005A400000}"/>
    <cellStyle name="Normal 72 2 2 2" xfId="1520" xr:uid="{00000000-0005-0000-0000-0000F0050000}"/>
    <cellStyle name="Normal 72 2 2 2 2" xfId="1941" xr:uid="{00000000-0005-0000-0000-000095070000}"/>
    <cellStyle name="Normal 72 2 2 2 2 2" xfId="2780" xr:uid="{00000000-0005-0000-0000-0000DC0A0000}"/>
    <cellStyle name="Normal 72 2 2 2 2 2 2" xfId="4469" xr:uid="{00000000-0005-0000-0000-000075110000}"/>
    <cellStyle name="Normal 72 2 2 2 2 2 2 2" xfId="14542" xr:uid="{00000000-0005-0000-0000-0000CE380000}"/>
    <cellStyle name="Normal 72 2 2 2 2 2 2 2 3" xfId="29637" xr:uid="{00000000-0005-0000-0000-0000C5730000}"/>
    <cellStyle name="Normal 72 2 2 2 2 2 2 3" xfId="9522" xr:uid="{00000000-0005-0000-0000-000032250000}"/>
    <cellStyle name="Normal 72 2 2 2 2 2 2 3 3" xfId="24620" xr:uid="{00000000-0005-0000-0000-00002C600000}"/>
    <cellStyle name="Normal 72 2 2 2 2 2 2 5" xfId="19607" xr:uid="{00000000-0005-0000-0000-0000974C0000}"/>
    <cellStyle name="Normal 72 2 2 2 2 2 3" xfId="6161" xr:uid="{00000000-0005-0000-0000-000011180000}"/>
    <cellStyle name="Normal 72 2 2 2 2 2 3 2" xfId="16213" xr:uid="{00000000-0005-0000-0000-0000553F0000}"/>
    <cellStyle name="Normal 72 2 2 2 2 2 3 3" xfId="11193" xr:uid="{00000000-0005-0000-0000-0000B92B0000}"/>
    <cellStyle name="Normal 72 2 2 2 2 2 3 3 3" xfId="26291" xr:uid="{00000000-0005-0000-0000-0000B3660000}"/>
    <cellStyle name="Normal 72 2 2 2 2 2 3 5" xfId="21278" xr:uid="{00000000-0005-0000-0000-00001E530000}"/>
    <cellStyle name="Normal 72 2 2 2 2 2 4" xfId="12871" xr:uid="{00000000-0005-0000-0000-000047320000}"/>
    <cellStyle name="Normal 72 2 2 2 2 2 4 3" xfId="27966" xr:uid="{00000000-0005-0000-0000-00003E6D0000}"/>
    <cellStyle name="Normal 72 2 2 2 2 2 5" xfId="7850" xr:uid="{00000000-0005-0000-0000-0000AA1E0000}"/>
    <cellStyle name="Normal 72 2 2 2 2 2 5 3" xfId="22949" xr:uid="{00000000-0005-0000-0000-0000A5590000}"/>
    <cellStyle name="Normal 72 2 2 2 2 2 7" xfId="17936" xr:uid="{00000000-0005-0000-0000-000010460000}"/>
    <cellStyle name="Normal 72 2 2 2 2 3" xfId="3632" xr:uid="{00000000-0005-0000-0000-0000300E0000}"/>
    <cellStyle name="Normal 72 2 2 2 2 3 2" xfId="13706" xr:uid="{00000000-0005-0000-0000-00008A350000}"/>
    <cellStyle name="Normal 72 2 2 2 2 3 2 3" xfId="28801" xr:uid="{00000000-0005-0000-0000-000081700000}"/>
    <cellStyle name="Normal 72 2 2 2 2 3 3" xfId="8686" xr:uid="{00000000-0005-0000-0000-0000EE210000}"/>
    <cellStyle name="Normal 72 2 2 2 2 3 3 3" xfId="23784" xr:uid="{00000000-0005-0000-0000-0000E85C0000}"/>
    <cellStyle name="Normal 72 2 2 2 2 3 5" xfId="18771" xr:uid="{00000000-0005-0000-0000-000053490000}"/>
    <cellStyle name="Normal 72 2 2 2 2 4" xfId="5325" xr:uid="{00000000-0005-0000-0000-0000CD140000}"/>
    <cellStyle name="Normal 72 2 2 2 2 4 2" xfId="15377" xr:uid="{00000000-0005-0000-0000-0000113C0000}"/>
    <cellStyle name="Normal 72 2 2 2 2 4 2 3" xfId="30472" xr:uid="{00000000-0005-0000-0000-000008770000}"/>
    <cellStyle name="Normal 72 2 2 2 2 4 3" xfId="10357" xr:uid="{00000000-0005-0000-0000-000075280000}"/>
    <cellStyle name="Normal 72 2 2 2 2 4 3 3" xfId="25455" xr:uid="{00000000-0005-0000-0000-00006F630000}"/>
    <cellStyle name="Normal 72 2 2 2 2 4 5" xfId="20442" xr:uid="{00000000-0005-0000-0000-0000DA4F0000}"/>
    <cellStyle name="Normal 72 2 2 2 2 5" xfId="12035" xr:uid="{00000000-0005-0000-0000-0000032F0000}"/>
    <cellStyle name="Normal 72 2 2 2 2 5 3" xfId="27130" xr:uid="{00000000-0005-0000-0000-0000FA690000}"/>
    <cellStyle name="Normal 72 2 2 2 2 6" xfId="7014" xr:uid="{00000000-0005-0000-0000-0000661B0000}"/>
    <cellStyle name="Normal 72 2 2 2 2 6 3" xfId="22113" xr:uid="{00000000-0005-0000-0000-000061560000}"/>
    <cellStyle name="Normal 72 2 2 2 2 8" xfId="17100" xr:uid="{00000000-0005-0000-0000-0000CC420000}"/>
    <cellStyle name="Normal 72 2 2 2 3" xfId="2362" xr:uid="{00000000-0005-0000-0000-00003A090000}"/>
    <cellStyle name="Normal 72 2 2 2 3 2" xfId="4051" xr:uid="{00000000-0005-0000-0000-0000D30F0000}"/>
    <cellStyle name="Normal 72 2 2 2 3 2 2" xfId="14124" xr:uid="{00000000-0005-0000-0000-00002C370000}"/>
    <cellStyle name="Normal 72 2 2 2 3 2 2 3" xfId="29219" xr:uid="{00000000-0005-0000-0000-000023720000}"/>
    <cellStyle name="Normal 72 2 2 2 3 2 3" xfId="9104" xr:uid="{00000000-0005-0000-0000-000090230000}"/>
    <cellStyle name="Normal 72 2 2 2 3 2 3 3" xfId="24202" xr:uid="{00000000-0005-0000-0000-00008A5E0000}"/>
    <cellStyle name="Normal 72 2 2 2 3 2 5" xfId="19189" xr:uid="{00000000-0005-0000-0000-0000F54A0000}"/>
    <cellStyle name="Normal 72 2 2 2 3 3" xfId="5743" xr:uid="{00000000-0005-0000-0000-00006F160000}"/>
    <cellStyle name="Normal 72 2 2 2 3 3 2" xfId="15795" xr:uid="{00000000-0005-0000-0000-0000B33D0000}"/>
    <cellStyle name="Normal 72 2 2 2 3 3 2 3" xfId="30890" xr:uid="{00000000-0005-0000-0000-0000AA780000}"/>
    <cellStyle name="Normal 72 2 2 2 3 3 3" xfId="10775" xr:uid="{00000000-0005-0000-0000-0000172A0000}"/>
    <cellStyle name="Normal 72 2 2 2 3 3 3 3" xfId="25873" xr:uid="{00000000-0005-0000-0000-000011650000}"/>
    <cellStyle name="Normal 72 2 2 2 3 3 5" xfId="20860" xr:uid="{00000000-0005-0000-0000-00007C510000}"/>
    <cellStyle name="Normal 72 2 2 2 3 4" xfId="12453" xr:uid="{00000000-0005-0000-0000-0000A5300000}"/>
    <cellStyle name="Normal 72 2 2 2 3 4 3" xfId="27548" xr:uid="{00000000-0005-0000-0000-00009C6B0000}"/>
    <cellStyle name="Normal 72 2 2 2 3 5" xfId="7432" xr:uid="{00000000-0005-0000-0000-0000081D0000}"/>
    <cellStyle name="Normal 72 2 2 2 3 5 3" xfId="22531" xr:uid="{00000000-0005-0000-0000-000003580000}"/>
    <cellStyle name="Normal 72 2 2 2 3 7" xfId="17518" xr:uid="{00000000-0005-0000-0000-00006E440000}"/>
    <cellStyle name="Normal 72 2 2 2 4" xfId="3214" xr:uid="{00000000-0005-0000-0000-00008E0C0000}"/>
    <cellStyle name="Normal 72 2 2 2 4 2" xfId="13288" xr:uid="{00000000-0005-0000-0000-0000E8330000}"/>
    <cellStyle name="Normal 72 2 2 2 4 2 3" xfId="28383" xr:uid="{00000000-0005-0000-0000-0000DF6E0000}"/>
    <cellStyle name="Normal 72 2 2 2 4 3" xfId="8268" xr:uid="{00000000-0005-0000-0000-00004C200000}"/>
    <cellStyle name="Normal 72 2 2 2 4 3 3" xfId="23366" xr:uid="{00000000-0005-0000-0000-0000465B0000}"/>
    <cellStyle name="Normal 72 2 2 2 4 5" xfId="18353" xr:uid="{00000000-0005-0000-0000-0000B1470000}"/>
    <cellStyle name="Normal 72 2 2 2 5" xfId="4907" xr:uid="{00000000-0005-0000-0000-00002B130000}"/>
    <cellStyle name="Normal 72 2 2 2 5 2" xfId="14959" xr:uid="{00000000-0005-0000-0000-00006F3A0000}"/>
    <cellStyle name="Normal 72 2 2 2 5 2 3" xfId="30054" xr:uid="{00000000-0005-0000-0000-000066750000}"/>
    <cellStyle name="Normal 72 2 2 2 5 3" xfId="9939" xr:uid="{00000000-0005-0000-0000-0000D3260000}"/>
    <cellStyle name="Normal 72 2 2 2 5 3 3" xfId="25037" xr:uid="{00000000-0005-0000-0000-0000CD610000}"/>
    <cellStyle name="Normal 72 2 2 2 5 5" xfId="20024" xr:uid="{00000000-0005-0000-0000-0000384E0000}"/>
    <cellStyle name="Normal 72 2 2 2 6" xfId="11617" xr:uid="{00000000-0005-0000-0000-0000612D0000}"/>
    <cellStyle name="Normal 72 2 2 2 6 3" xfId="26712" xr:uid="{00000000-0005-0000-0000-000058680000}"/>
    <cellStyle name="Normal 72 2 2 2 7" xfId="6596" xr:uid="{00000000-0005-0000-0000-0000C4190000}"/>
    <cellStyle name="Normal 72 2 2 2 7 3" xfId="21695" xr:uid="{00000000-0005-0000-0000-0000BF540000}"/>
    <cellStyle name="Normal 72 2 2 2 9" xfId="16682" xr:uid="{00000000-0005-0000-0000-00002A410000}"/>
    <cellStyle name="Normal 72 2 2 3" xfId="1733" xr:uid="{00000000-0005-0000-0000-0000C5060000}"/>
    <cellStyle name="Normal 72 2 2 3 2" xfId="2572" xr:uid="{00000000-0005-0000-0000-00000C0A0000}"/>
    <cellStyle name="Normal 72 2 2 3 2 2" xfId="4261" xr:uid="{00000000-0005-0000-0000-0000A5100000}"/>
    <cellStyle name="Normal 72 2 2 3 2 2 2" xfId="14334" xr:uid="{00000000-0005-0000-0000-0000FE370000}"/>
    <cellStyle name="Normal 72 2 2 3 2 2 2 3" xfId="29429" xr:uid="{00000000-0005-0000-0000-0000F5720000}"/>
    <cellStyle name="Normal 72 2 2 3 2 2 3" xfId="9314" xr:uid="{00000000-0005-0000-0000-000062240000}"/>
    <cellStyle name="Normal 72 2 2 3 2 2 3 3" xfId="24412" xr:uid="{00000000-0005-0000-0000-00005C5F0000}"/>
    <cellStyle name="Normal 72 2 2 3 2 2 5" xfId="19399" xr:uid="{00000000-0005-0000-0000-0000C74B0000}"/>
    <cellStyle name="Normal 72 2 2 3 2 3" xfId="5953" xr:uid="{00000000-0005-0000-0000-000041170000}"/>
    <cellStyle name="Normal 72 2 2 3 2 3 2" xfId="16005" xr:uid="{00000000-0005-0000-0000-0000853E0000}"/>
    <cellStyle name="Normal 72 2 2 3 2 3 2 3" xfId="31100" xr:uid="{00000000-0005-0000-0000-00007C790000}"/>
    <cellStyle name="Normal 72 2 2 3 2 3 3" xfId="10985" xr:uid="{00000000-0005-0000-0000-0000E92A0000}"/>
    <cellStyle name="Normal 72 2 2 3 2 3 3 3" xfId="26083" xr:uid="{00000000-0005-0000-0000-0000E3650000}"/>
    <cellStyle name="Normal 72 2 2 3 2 3 5" xfId="21070" xr:uid="{00000000-0005-0000-0000-00004E520000}"/>
    <cellStyle name="Normal 72 2 2 3 2 4" xfId="12663" xr:uid="{00000000-0005-0000-0000-000077310000}"/>
    <cellStyle name="Normal 72 2 2 3 2 4 3" xfId="27758" xr:uid="{00000000-0005-0000-0000-00006E6C0000}"/>
    <cellStyle name="Normal 72 2 2 3 2 5" xfId="7642" xr:uid="{00000000-0005-0000-0000-0000DA1D0000}"/>
    <cellStyle name="Normal 72 2 2 3 2 5 3" xfId="22741" xr:uid="{00000000-0005-0000-0000-0000D5580000}"/>
    <cellStyle name="Normal 72 2 2 3 2 7" xfId="17728" xr:uid="{00000000-0005-0000-0000-000040450000}"/>
    <cellStyle name="Normal 72 2 2 3 3" xfId="3424" xr:uid="{00000000-0005-0000-0000-0000600D0000}"/>
    <cellStyle name="Normal 72 2 2 3 3 2" xfId="13498" xr:uid="{00000000-0005-0000-0000-0000BA340000}"/>
    <cellStyle name="Normal 72 2 2 3 3 2 3" xfId="28593" xr:uid="{00000000-0005-0000-0000-0000B16F0000}"/>
    <cellStyle name="Normal 72 2 2 3 3 3" xfId="8478" xr:uid="{00000000-0005-0000-0000-00001E210000}"/>
    <cellStyle name="Normal 72 2 2 3 3 3 3" xfId="23576" xr:uid="{00000000-0005-0000-0000-0000185C0000}"/>
    <cellStyle name="Normal 72 2 2 3 3 5" xfId="18563" xr:uid="{00000000-0005-0000-0000-000083480000}"/>
    <cellStyle name="Normal 72 2 2 3 4" xfId="5117" xr:uid="{00000000-0005-0000-0000-0000FD130000}"/>
    <cellStyle name="Normal 72 2 2 3 4 2" xfId="15169" xr:uid="{00000000-0005-0000-0000-0000413B0000}"/>
    <cellStyle name="Normal 72 2 2 3 4 2 3" xfId="30264" xr:uid="{00000000-0005-0000-0000-000038760000}"/>
    <cellStyle name="Normal 72 2 2 3 4 3" xfId="10149" xr:uid="{00000000-0005-0000-0000-0000A5270000}"/>
    <cellStyle name="Normal 72 2 2 3 4 3 3" xfId="25247" xr:uid="{00000000-0005-0000-0000-00009F620000}"/>
    <cellStyle name="Normal 72 2 2 3 4 5" xfId="20234" xr:uid="{00000000-0005-0000-0000-00000A4F0000}"/>
    <cellStyle name="Normal 72 2 2 3 5" xfId="11827" xr:uid="{00000000-0005-0000-0000-0000332E0000}"/>
    <cellStyle name="Normal 72 2 2 3 5 3" xfId="26922" xr:uid="{00000000-0005-0000-0000-00002A690000}"/>
    <cellStyle name="Normal 72 2 2 3 6" xfId="6806" xr:uid="{00000000-0005-0000-0000-0000961A0000}"/>
    <cellStyle name="Normal 72 2 2 3 6 3" xfId="21905" xr:uid="{00000000-0005-0000-0000-000091550000}"/>
    <cellStyle name="Normal 72 2 2 3 8" xfId="16892" xr:uid="{00000000-0005-0000-0000-0000FC410000}"/>
    <cellStyle name="Normal 72 2 2 4" xfId="2154" xr:uid="{00000000-0005-0000-0000-00006A080000}"/>
    <cellStyle name="Normal 72 2 2 4 2" xfId="3843" xr:uid="{00000000-0005-0000-0000-0000030F0000}"/>
    <cellStyle name="Normal 72 2 2 4 2 2" xfId="13916" xr:uid="{00000000-0005-0000-0000-00005C360000}"/>
    <cellStyle name="Normal 72 2 2 4 2 2 3" xfId="29011" xr:uid="{00000000-0005-0000-0000-000053710000}"/>
    <cellStyle name="Normal 72 2 2 4 2 3" xfId="8896" xr:uid="{00000000-0005-0000-0000-0000C0220000}"/>
    <cellStyle name="Normal 72 2 2 4 2 3 3" xfId="23994" xr:uid="{00000000-0005-0000-0000-0000BA5D0000}"/>
    <cellStyle name="Normal 72 2 2 4 2 5" xfId="18981" xr:uid="{00000000-0005-0000-0000-0000254A0000}"/>
    <cellStyle name="Normal 72 2 2 4 3" xfId="5535" xr:uid="{00000000-0005-0000-0000-00009F150000}"/>
    <cellStyle name="Normal 72 2 2 4 3 2" xfId="15587" xr:uid="{00000000-0005-0000-0000-0000E33C0000}"/>
    <cellStyle name="Normal 72 2 2 4 3 2 3" xfId="30682" xr:uid="{00000000-0005-0000-0000-0000DA770000}"/>
    <cellStyle name="Normal 72 2 2 4 3 3" xfId="10567" xr:uid="{00000000-0005-0000-0000-000047290000}"/>
    <cellStyle name="Normal 72 2 2 4 3 3 3" xfId="25665" xr:uid="{00000000-0005-0000-0000-000041640000}"/>
    <cellStyle name="Normal 72 2 2 4 3 5" xfId="20652" xr:uid="{00000000-0005-0000-0000-0000AC500000}"/>
    <cellStyle name="Normal 72 2 2 4 4" xfId="12245" xr:uid="{00000000-0005-0000-0000-0000D52F0000}"/>
    <cellStyle name="Normal 72 2 2 4 4 3" xfId="27340" xr:uid="{00000000-0005-0000-0000-0000CC6A0000}"/>
    <cellStyle name="Normal 72 2 2 4 5" xfId="7224" xr:uid="{00000000-0005-0000-0000-0000381C0000}"/>
    <cellStyle name="Normal 72 2 2 4 5 3" xfId="22323" xr:uid="{00000000-0005-0000-0000-000033570000}"/>
    <cellStyle name="Normal 72 2 2 4 7" xfId="17310" xr:uid="{00000000-0005-0000-0000-00009E430000}"/>
    <cellStyle name="Normal 72 2 2 5" xfId="3006" xr:uid="{00000000-0005-0000-0000-0000BE0B0000}"/>
    <cellStyle name="Normal 72 2 2 5 2" xfId="13080" xr:uid="{00000000-0005-0000-0000-000018330000}"/>
    <cellStyle name="Normal 72 2 2 5 2 3" xfId="28175" xr:uid="{00000000-0005-0000-0000-00000F6E0000}"/>
    <cellStyle name="Normal 72 2 2 5 3" xfId="8060" xr:uid="{00000000-0005-0000-0000-00007C1F0000}"/>
    <cellStyle name="Normal 72 2 2 5 3 3" xfId="23158" xr:uid="{00000000-0005-0000-0000-0000765A0000}"/>
    <cellStyle name="Normal 72 2 2 5 5" xfId="18145" xr:uid="{00000000-0005-0000-0000-0000E1460000}"/>
    <cellStyle name="Normal 72 2 2 6" xfId="4699" xr:uid="{00000000-0005-0000-0000-00005B120000}"/>
    <cellStyle name="Normal 72 2 2 6 2" xfId="14751" xr:uid="{00000000-0005-0000-0000-00009F390000}"/>
    <cellStyle name="Normal 72 2 2 6 2 3" xfId="29846" xr:uid="{00000000-0005-0000-0000-000096740000}"/>
    <cellStyle name="Normal 72 2 2 6 3" xfId="9731" xr:uid="{00000000-0005-0000-0000-000003260000}"/>
    <cellStyle name="Normal 72 2 2 6 3 3" xfId="24829" xr:uid="{00000000-0005-0000-0000-0000FD600000}"/>
    <cellStyle name="Normal 72 2 2 6 5" xfId="19816" xr:uid="{00000000-0005-0000-0000-0000684D0000}"/>
    <cellStyle name="Normal 72 2 2 7" xfId="11409" xr:uid="{00000000-0005-0000-0000-0000912C0000}"/>
    <cellStyle name="Normal 72 2 2 7 3" xfId="26504" xr:uid="{00000000-0005-0000-0000-000088670000}"/>
    <cellStyle name="Normal 72 2 2 8" xfId="6388" xr:uid="{00000000-0005-0000-0000-0000F4180000}"/>
    <cellStyle name="Normal 72 2 2 8 3" xfId="21487" xr:uid="{00000000-0005-0000-0000-0000EF530000}"/>
    <cellStyle name="Normal 72 2 3" xfId="1416" xr:uid="{00000000-0005-0000-0000-000088050000}"/>
    <cellStyle name="Normal 72 2 3 2" xfId="1837" xr:uid="{00000000-0005-0000-0000-00002D070000}"/>
    <cellStyle name="Normal 72 2 3 2 2" xfId="2676" xr:uid="{00000000-0005-0000-0000-0000740A0000}"/>
    <cellStyle name="Normal 72 2 3 2 2 2" xfId="4365" xr:uid="{00000000-0005-0000-0000-00000D110000}"/>
    <cellStyle name="Normal 72 2 3 2 2 2 2" xfId="14438" xr:uid="{00000000-0005-0000-0000-000066380000}"/>
    <cellStyle name="Normal 72 2 3 2 2 2 2 3" xfId="29533" xr:uid="{00000000-0005-0000-0000-00005D730000}"/>
    <cellStyle name="Normal 72 2 3 2 2 2 3" xfId="9418" xr:uid="{00000000-0005-0000-0000-0000CA240000}"/>
    <cellStyle name="Normal 72 2 3 2 2 2 3 3" xfId="24516" xr:uid="{00000000-0005-0000-0000-0000C45F0000}"/>
    <cellStyle name="Normal 72 2 3 2 2 2 5" xfId="19503" xr:uid="{00000000-0005-0000-0000-00002F4C0000}"/>
    <cellStyle name="Normal 72 2 3 2 2 3" xfId="6057" xr:uid="{00000000-0005-0000-0000-0000A9170000}"/>
    <cellStyle name="Normal 72 2 3 2 2 3 2" xfId="16109" xr:uid="{00000000-0005-0000-0000-0000ED3E0000}"/>
    <cellStyle name="Normal 72 2 3 2 2 3 2 3" xfId="31204" xr:uid="{00000000-0005-0000-0000-0000E4790000}"/>
    <cellStyle name="Normal 72 2 3 2 2 3 3" xfId="11089" xr:uid="{00000000-0005-0000-0000-0000512B0000}"/>
    <cellStyle name="Normal 72 2 3 2 2 3 3 3" xfId="26187" xr:uid="{00000000-0005-0000-0000-00004B660000}"/>
    <cellStyle name="Normal 72 2 3 2 2 3 5" xfId="21174" xr:uid="{00000000-0005-0000-0000-0000B6520000}"/>
    <cellStyle name="Normal 72 2 3 2 2 4" xfId="12767" xr:uid="{00000000-0005-0000-0000-0000DF310000}"/>
    <cellStyle name="Normal 72 2 3 2 2 4 3" xfId="27862" xr:uid="{00000000-0005-0000-0000-0000D66C0000}"/>
    <cellStyle name="Normal 72 2 3 2 2 5" xfId="7746" xr:uid="{00000000-0005-0000-0000-0000421E0000}"/>
    <cellStyle name="Normal 72 2 3 2 2 5 3" xfId="22845" xr:uid="{00000000-0005-0000-0000-00003D590000}"/>
    <cellStyle name="Normal 72 2 3 2 2 7" xfId="17832" xr:uid="{00000000-0005-0000-0000-0000A8450000}"/>
    <cellStyle name="Normal 72 2 3 2 3" xfId="3528" xr:uid="{00000000-0005-0000-0000-0000C80D0000}"/>
    <cellStyle name="Normal 72 2 3 2 3 2" xfId="13602" xr:uid="{00000000-0005-0000-0000-000022350000}"/>
    <cellStyle name="Normal 72 2 3 2 3 2 3" xfId="28697" xr:uid="{00000000-0005-0000-0000-000019700000}"/>
    <cellStyle name="Normal 72 2 3 2 3 3" xfId="8582" xr:uid="{00000000-0005-0000-0000-000086210000}"/>
    <cellStyle name="Normal 72 2 3 2 3 3 3" xfId="23680" xr:uid="{00000000-0005-0000-0000-0000805C0000}"/>
    <cellStyle name="Normal 72 2 3 2 3 5" xfId="18667" xr:uid="{00000000-0005-0000-0000-0000EB480000}"/>
    <cellStyle name="Normal 72 2 3 2 4" xfId="5221" xr:uid="{00000000-0005-0000-0000-000065140000}"/>
    <cellStyle name="Normal 72 2 3 2 4 2" xfId="15273" xr:uid="{00000000-0005-0000-0000-0000A93B0000}"/>
    <cellStyle name="Normal 72 2 3 2 4 2 3" xfId="30368" xr:uid="{00000000-0005-0000-0000-0000A0760000}"/>
    <cellStyle name="Normal 72 2 3 2 4 3" xfId="10253" xr:uid="{00000000-0005-0000-0000-00000D280000}"/>
    <cellStyle name="Normal 72 2 3 2 4 3 3" xfId="25351" xr:uid="{00000000-0005-0000-0000-000007630000}"/>
    <cellStyle name="Normal 72 2 3 2 4 5" xfId="20338" xr:uid="{00000000-0005-0000-0000-0000724F0000}"/>
    <cellStyle name="Normal 72 2 3 2 5" xfId="11931" xr:uid="{00000000-0005-0000-0000-00009B2E0000}"/>
    <cellStyle name="Normal 72 2 3 2 5 3" xfId="27026" xr:uid="{00000000-0005-0000-0000-000092690000}"/>
    <cellStyle name="Normal 72 2 3 2 6" xfId="6910" xr:uid="{00000000-0005-0000-0000-0000FE1A0000}"/>
    <cellStyle name="Normal 72 2 3 2 6 3" xfId="22009" xr:uid="{00000000-0005-0000-0000-0000F9550000}"/>
    <cellStyle name="Normal 72 2 3 2 8" xfId="16996" xr:uid="{00000000-0005-0000-0000-000064420000}"/>
    <cellStyle name="Normal 72 2 3 3" xfId="2258" xr:uid="{00000000-0005-0000-0000-0000D2080000}"/>
    <cellStyle name="Normal 72 2 3 3 2" xfId="3947" xr:uid="{00000000-0005-0000-0000-00006B0F0000}"/>
    <cellStyle name="Normal 72 2 3 3 2 2" xfId="14020" xr:uid="{00000000-0005-0000-0000-0000C4360000}"/>
    <cellStyle name="Normal 72 2 3 3 2 2 3" xfId="29115" xr:uid="{00000000-0005-0000-0000-0000BB710000}"/>
    <cellStyle name="Normal 72 2 3 3 2 3" xfId="9000" xr:uid="{00000000-0005-0000-0000-000028230000}"/>
    <cellStyle name="Normal 72 2 3 3 2 3 3" xfId="24098" xr:uid="{00000000-0005-0000-0000-0000225E0000}"/>
    <cellStyle name="Normal 72 2 3 3 2 5" xfId="19085" xr:uid="{00000000-0005-0000-0000-00008D4A0000}"/>
    <cellStyle name="Normal 72 2 3 3 3" xfId="5639" xr:uid="{00000000-0005-0000-0000-000007160000}"/>
    <cellStyle name="Normal 72 2 3 3 3 2" xfId="15691" xr:uid="{00000000-0005-0000-0000-00004B3D0000}"/>
    <cellStyle name="Normal 72 2 3 3 3 2 3" xfId="30786" xr:uid="{00000000-0005-0000-0000-000042780000}"/>
    <cellStyle name="Normal 72 2 3 3 3 3" xfId="10671" xr:uid="{00000000-0005-0000-0000-0000AF290000}"/>
    <cellStyle name="Normal 72 2 3 3 3 3 3" xfId="25769" xr:uid="{00000000-0005-0000-0000-0000A9640000}"/>
    <cellStyle name="Normal 72 2 3 3 3 5" xfId="20756" xr:uid="{00000000-0005-0000-0000-000014510000}"/>
    <cellStyle name="Normal 72 2 3 3 4" xfId="12349" xr:uid="{00000000-0005-0000-0000-00003D300000}"/>
    <cellStyle name="Normal 72 2 3 3 4 3" xfId="27444" xr:uid="{00000000-0005-0000-0000-0000346B0000}"/>
    <cellStyle name="Normal 72 2 3 3 5" xfId="7328" xr:uid="{00000000-0005-0000-0000-0000A01C0000}"/>
    <cellStyle name="Normal 72 2 3 3 5 3" xfId="22427" xr:uid="{00000000-0005-0000-0000-00009B570000}"/>
    <cellStyle name="Normal 72 2 3 3 7" xfId="17414" xr:uid="{00000000-0005-0000-0000-000006440000}"/>
    <cellStyle name="Normal 72 2 3 4" xfId="3110" xr:uid="{00000000-0005-0000-0000-0000260C0000}"/>
    <cellStyle name="Normal 72 2 3 4 2" xfId="13184" xr:uid="{00000000-0005-0000-0000-000080330000}"/>
    <cellStyle name="Normal 72 2 3 4 2 3" xfId="28279" xr:uid="{00000000-0005-0000-0000-0000776E0000}"/>
    <cellStyle name="Normal 72 2 3 4 3" xfId="8164" xr:uid="{00000000-0005-0000-0000-0000E41F0000}"/>
    <cellStyle name="Normal 72 2 3 4 3 3" xfId="23262" xr:uid="{00000000-0005-0000-0000-0000DE5A0000}"/>
    <cellStyle name="Normal 72 2 3 4 5" xfId="18249" xr:uid="{00000000-0005-0000-0000-000049470000}"/>
    <cellStyle name="Normal 72 2 3 5" xfId="4803" xr:uid="{00000000-0005-0000-0000-0000C3120000}"/>
    <cellStyle name="Normal 72 2 3 5 2" xfId="14855" xr:uid="{00000000-0005-0000-0000-0000073A0000}"/>
    <cellStyle name="Normal 72 2 3 5 2 3" xfId="29950" xr:uid="{00000000-0005-0000-0000-0000FE740000}"/>
    <cellStyle name="Normal 72 2 3 5 3" xfId="9835" xr:uid="{00000000-0005-0000-0000-00006B260000}"/>
    <cellStyle name="Normal 72 2 3 5 3 3" xfId="24933" xr:uid="{00000000-0005-0000-0000-000065610000}"/>
    <cellStyle name="Normal 72 2 3 5 5" xfId="19920" xr:uid="{00000000-0005-0000-0000-0000D04D0000}"/>
    <cellStyle name="Normal 72 2 3 6" xfId="11513" xr:uid="{00000000-0005-0000-0000-0000F92C0000}"/>
    <cellStyle name="Normal 72 2 3 6 3" xfId="26608" xr:uid="{00000000-0005-0000-0000-0000F0670000}"/>
    <cellStyle name="Normal 72 2 3 7" xfId="6492" xr:uid="{00000000-0005-0000-0000-00005C190000}"/>
    <cellStyle name="Normal 72 2 3 7 3" xfId="21591" xr:uid="{00000000-0005-0000-0000-000057540000}"/>
    <cellStyle name="Normal 72 2 3 9" xfId="16578" xr:uid="{00000000-0005-0000-0000-0000C2400000}"/>
    <cellStyle name="Normal 72 2 4" xfId="1629" xr:uid="{00000000-0005-0000-0000-00005D060000}"/>
    <cellStyle name="Normal 72 2 4 2" xfId="2468" xr:uid="{00000000-0005-0000-0000-0000A4090000}"/>
    <cellStyle name="Normal 72 2 4 2 2" xfId="4157" xr:uid="{00000000-0005-0000-0000-00003D100000}"/>
    <cellStyle name="Normal 72 2 4 2 2 2" xfId="14230" xr:uid="{00000000-0005-0000-0000-000096370000}"/>
    <cellStyle name="Normal 72 2 4 2 2 2 3" xfId="29325" xr:uid="{00000000-0005-0000-0000-00008D720000}"/>
    <cellStyle name="Normal 72 2 4 2 2 3" xfId="9210" xr:uid="{00000000-0005-0000-0000-0000FA230000}"/>
    <cellStyle name="Normal 72 2 4 2 2 3 3" xfId="24308" xr:uid="{00000000-0005-0000-0000-0000F45E0000}"/>
    <cellStyle name="Normal 72 2 4 2 2 5" xfId="19295" xr:uid="{00000000-0005-0000-0000-00005F4B0000}"/>
    <cellStyle name="Normal 72 2 4 2 3" xfId="5849" xr:uid="{00000000-0005-0000-0000-0000D9160000}"/>
    <cellStyle name="Normal 72 2 4 2 3 2" xfId="15901" xr:uid="{00000000-0005-0000-0000-00001D3E0000}"/>
    <cellStyle name="Normal 72 2 4 2 3 2 3" xfId="30996" xr:uid="{00000000-0005-0000-0000-000014790000}"/>
    <cellStyle name="Normal 72 2 4 2 3 3" xfId="10881" xr:uid="{00000000-0005-0000-0000-0000812A0000}"/>
    <cellStyle name="Normal 72 2 4 2 3 3 3" xfId="25979" xr:uid="{00000000-0005-0000-0000-00007B650000}"/>
    <cellStyle name="Normal 72 2 4 2 3 5" xfId="20966" xr:uid="{00000000-0005-0000-0000-0000E6510000}"/>
    <cellStyle name="Normal 72 2 4 2 4" xfId="12559" xr:uid="{00000000-0005-0000-0000-00000F310000}"/>
    <cellStyle name="Normal 72 2 4 2 4 3" xfId="27654" xr:uid="{00000000-0005-0000-0000-0000066C0000}"/>
    <cellStyle name="Normal 72 2 4 2 5" xfId="7538" xr:uid="{00000000-0005-0000-0000-0000721D0000}"/>
    <cellStyle name="Normal 72 2 4 2 5 3" xfId="22637" xr:uid="{00000000-0005-0000-0000-00006D580000}"/>
    <cellStyle name="Normal 72 2 4 2 7" xfId="17624" xr:uid="{00000000-0005-0000-0000-0000D8440000}"/>
    <cellStyle name="Normal 72 2 4 3" xfId="3320" xr:uid="{00000000-0005-0000-0000-0000F80C0000}"/>
    <cellStyle name="Normal 72 2 4 3 2" xfId="13394" xr:uid="{00000000-0005-0000-0000-000052340000}"/>
    <cellStyle name="Normal 72 2 4 3 2 3" xfId="28489" xr:uid="{00000000-0005-0000-0000-0000496F0000}"/>
    <cellStyle name="Normal 72 2 4 3 3" xfId="8374" xr:uid="{00000000-0005-0000-0000-0000B6200000}"/>
    <cellStyle name="Normal 72 2 4 3 3 3" xfId="23472" xr:uid="{00000000-0005-0000-0000-0000B05B0000}"/>
    <cellStyle name="Normal 72 2 4 3 5" xfId="18459" xr:uid="{00000000-0005-0000-0000-00001B480000}"/>
    <cellStyle name="Normal 72 2 4 4" xfId="5013" xr:uid="{00000000-0005-0000-0000-000095130000}"/>
    <cellStyle name="Normal 72 2 4 4 2" xfId="15065" xr:uid="{00000000-0005-0000-0000-0000D93A0000}"/>
    <cellStyle name="Normal 72 2 4 4 2 3" xfId="30160" xr:uid="{00000000-0005-0000-0000-0000D0750000}"/>
    <cellStyle name="Normal 72 2 4 4 3" xfId="10045" xr:uid="{00000000-0005-0000-0000-00003D270000}"/>
    <cellStyle name="Normal 72 2 4 4 3 3" xfId="25143" xr:uid="{00000000-0005-0000-0000-000037620000}"/>
    <cellStyle name="Normal 72 2 4 4 5" xfId="20130" xr:uid="{00000000-0005-0000-0000-0000A24E0000}"/>
    <cellStyle name="Normal 72 2 4 5" xfId="11723" xr:uid="{00000000-0005-0000-0000-0000CB2D0000}"/>
    <cellStyle name="Normal 72 2 4 5 3" xfId="26818" xr:uid="{00000000-0005-0000-0000-0000C2680000}"/>
    <cellStyle name="Normal 72 2 4 6" xfId="6702" xr:uid="{00000000-0005-0000-0000-00002E1A0000}"/>
    <cellStyle name="Normal 72 2 4 6 3" xfId="21801" xr:uid="{00000000-0005-0000-0000-000029550000}"/>
    <cellStyle name="Normal 72 2 4 8" xfId="16788" xr:uid="{00000000-0005-0000-0000-000094410000}"/>
    <cellStyle name="Normal 72 2 5" xfId="2050" xr:uid="{00000000-0005-0000-0000-000002080000}"/>
    <cellStyle name="Normal 72 2 5 2" xfId="3739" xr:uid="{00000000-0005-0000-0000-00009B0E0000}"/>
    <cellStyle name="Normal 72 2 5 2 2" xfId="13812" xr:uid="{00000000-0005-0000-0000-0000F4350000}"/>
    <cellStyle name="Normal 72 2 5 2 2 3" xfId="28907" xr:uid="{00000000-0005-0000-0000-0000EB700000}"/>
    <cellStyle name="Normal 72 2 5 2 3" xfId="8792" xr:uid="{00000000-0005-0000-0000-000058220000}"/>
    <cellStyle name="Normal 72 2 5 2 3 3" xfId="23890" xr:uid="{00000000-0005-0000-0000-0000525D0000}"/>
    <cellStyle name="Normal 72 2 5 2 5" xfId="18877" xr:uid="{00000000-0005-0000-0000-0000BD490000}"/>
    <cellStyle name="Normal 72 2 5 3" xfId="5431" xr:uid="{00000000-0005-0000-0000-000037150000}"/>
    <cellStyle name="Normal 72 2 5 3 2" xfId="15483" xr:uid="{00000000-0005-0000-0000-00007B3C0000}"/>
    <cellStyle name="Normal 72 2 5 3 2 3" xfId="30578" xr:uid="{00000000-0005-0000-0000-000072770000}"/>
    <cellStyle name="Normal 72 2 5 3 3" xfId="10463" xr:uid="{00000000-0005-0000-0000-0000DF280000}"/>
    <cellStyle name="Normal 72 2 5 3 3 3" xfId="25561" xr:uid="{00000000-0005-0000-0000-0000D9630000}"/>
    <cellStyle name="Normal 72 2 5 3 5" xfId="20548" xr:uid="{00000000-0005-0000-0000-000044500000}"/>
    <cellStyle name="Normal 72 2 5 4" xfId="12141" xr:uid="{00000000-0005-0000-0000-00006D2F0000}"/>
    <cellStyle name="Normal 72 2 5 4 3" xfId="27236" xr:uid="{00000000-0005-0000-0000-0000646A0000}"/>
    <cellStyle name="Normal 72 2 5 5" xfId="7120" xr:uid="{00000000-0005-0000-0000-0000D01B0000}"/>
    <cellStyle name="Normal 72 2 5 5 3" xfId="22219" xr:uid="{00000000-0005-0000-0000-0000CB560000}"/>
    <cellStyle name="Normal 72 2 5 7" xfId="17206" xr:uid="{00000000-0005-0000-0000-000036430000}"/>
    <cellStyle name="Normal 72 2 6" xfId="2902" xr:uid="{00000000-0005-0000-0000-0000560B0000}"/>
    <cellStyle name="Normal 72 2 6 2" xfId="12976" xr:uid="{00000000-0005-0000-0000-0000B0320000}"/>
    <cellStyle name="Normal 72 2 6 2 3" xfId="28071" xr:uid="{00000000-0005-0000-0000-0000A76D0000}"/>
    <cellStyle name="Normal 72 2 6 3" xfId="7956" xr:uid="{00000000-0005-0000-0000-0000141F0000}"/>
    <cellStyle name="Normal 72 2 6 3 3" xfId="23054" xr:uid="{00000000-0005-0000-0000-00000E5A0000}"/>
    <cellStyle name="Normal 72 2 6 5" xfId="18041" xr:uid="{00000000-0005-0000-0000-000079460000}"/>
    <cellStyle name="Normal 72 2 7" xfId="4595" xr:uid="{00000000-0005-0000-0000-0000F3110000}"/>
    <cellStyle name="Normal 72 2 7 2" xfId="14647" xr:uid="{00000000-0005-0000-0000-000037390000}"/>
    <cellStyle name="Normal 72 2 7 2 3" xfId="29742" xr:uid="{00000000-0005-0000-0000-00002E740000}"/>
    <cellStyle name="Normal 72 2 7 3" xfId="9627" xr:uid="{00000000-0005-0000-0000-00009B250000}"/>
    <cellStyle name="Normal 72 2 7 3 3" xfId="24725" xr:uid="{00000000-0005-0000-0000-000095600000}"/>
    <cellStyle name="Normal 72 2 7 5" xfId="19712" xr:uid="{00000000-0005-0000-0000-0000004D0000}"/>
    <cellStyle name="Normal 72 2 8" xfId="11305" xr:uid="{00000000-0005-0000-0000-0000292C0000}"/>
    <cellStyle name="Normal 72 2 8 3" xfId="26400" xr:uid="{00000000-0005-0000-0000-000020670000}"/>
    <cellStyle name="Normal 72 2 9" xfId="6284" xr:uid="{00000000-0005-0000-0000-00008C180000}"/>
    <cellStyle name="Normal 72 2 9 3" xfId="21383" xr:uid="{00000000-0005-0000-0000-000087530000}"/>
    <cellStyle name="Normal 72 3" xfId="1249" xr:uid="{00000000-0005-0000-0000-0000E1040000}"/>
    <cellStyle name="Normal 72 3 10" xfId="16422" xr:uid="{00000000-0005-0000-0000-000026400000}"/>
    <cellStyle name="Normal 72 3 2" xfId="1468" xr:uid="{00000000-0005-0000-0000-0000BC050000}"/>
    <cellStyle name="Normal 72 3 2 2" xfId="1889" xr:uid="{00000000-0005-0000-0000-000061070000}"/>
    <cellStyle name="Normal 72 3 2 2 2" xfId="2728" xr:uid="{00000000-0005-0000-0000-0000A80A0000}"/>
    <cellStyle name="Normal 72 3 2 2 2 2" xfId="4417" xr:uid="{00000000-0005-0000-0000-000041110000}"/>
    <cellStyle name="Normal 72 3 2 2 2 2 2" xfId="14490" xr:uid="{00000000-0005-0000-0000-00009A380000}"/>
    <cellStyle name="Normal 72 3 2 2 2 2 2 3" xfId="29585" xr:uid="{00000000-0005-0000-0000-000091730000}"/>
    <cellStyle name="Normal 72 3 2 2 2 2 3" xfId="9470" xr:uid="{00000000-0005-0000-0000-0000FE240000}"/>
    <cellStyle name="Normal 72 3 2 2 2 2 3 3" xfId="24568" xr:uid="{00000000-0005-0000-0000-0000F85F0000}"/>
    <cellStyle name="Normal 72 3 2 2 2 2 5" xfId="19555" xr:uid="{00000000-0005-0000-0000-0000634C0000}"/>
    <cellStyle name="Normal 72 3 2 2 2 3" xfId="6109" xr:uid="{00000000-0005-0000-0000-0000DD170000}"/>
    <cellStyle name="Normal 72 3 2 2 2 3 2" xfId="16161" xr:uid="{00000000-0005-0000-0000-0000213F0000}"/>
    <cellStyle name="Normal 72 3 2 2 2 3 2 3" xfId="31256" xr:uid="{00000000-0005-0000-0000-0000187A0000}"/>
    <cellStyle name="Normal 72 3 2 2 2 3 3" xfId="11141" xr:uid="{00000000-0005-0000-0000-0000852B0000}"/>
    <cellStyle name="Normal 72 3 2 2 2 3 3 3" xfId="26239" xr:uid="{00000000-0005-0000-0000-00007F660000}"/>
    <cellStyle name="Normal 72 3 2 2 2 3 5" xfId="21226" xr:uid="{00000000-0005-0000-0000-0000EA520000}"/>
    <cellStyle name="Normal 72 3 2 2 2 4" xfId="12819" xr:uid="{00000000-0005-0000-0000-000013320000}"/>
    <cellStyle name="Normal 72 3 2 2 2 4 3" xfId="27914" xr:uid="{00000000-0005-0000-0000-00000A6D0000}"/>
    <cellStyle name="Normal 72 3 2 2 2 5" xfId="7798" xr:uid="{00000000-0005-0000-0000-0000761E0000}"/>
    <cellStyle name="Normal 72 3 2 2 2 5 3" xfId="22897" xr:uid="{00000000-0005-0000-0000-000071590000}"/>
    <cellStyle name="Normal 72 3 2 2 2 7" xfId="17884" xr:uid="{00000000-0005-0000-0000-0000DC450000}"/>
    <cellStyle name="Normal 72 3 2 2 3" xfId="3580" xr:uid="{00000000-0005-0000-0000-0000FC0D0000}"/>
    <cellStyle name="Normal 72 3 2 2 3 2" xfId="13654" xr:uid="{00000000-0005-0000-0000-000056350000}"/>
    <cellStyle name="Normal 72 3 2 2 3 2 3" xfId="28749" xr:uid="{00000000-0005-0000-0000-00004D700000}"/>
    <cellStyle name="Normal 72 3 2 2 3 3" xfId="8634" xr:uid="{00000000-0005-0000-0000-0000BA210000}"/>
    <cellStyle name="Normal 72 3 2 2 3 3 3" xfId="23732" xr:uid="{00000000-0005-0000-0000-0000B45C0000}"/>
    <cellStyle name="Normal 72 3 2 2 3 5" xfId="18719" xr:uid="{00000000-0005-0000-0000-00001F490000}"/>
    <cellStyle name="Normal 72 3 2 2 4" xfId="5273" xr:uid="{00000000-0005-0000-0000-000099140000}"/>
    <cellStyle name="Normal 72 3 2 2 4 2" xfId="15325" xr:uid="{00000000-0005-0000-0000-0000DD3B0000}"/>
    <cellStyle name="Normal 72 3 2 2 4 2 3" xfId="30420" xr:uid="{00000000-0005-0000-0000-0000D4760000}"/>
    <cellStyle name="Normal 72 3 2 2 4 3" xfId="10305" xr:uid="{00000000-0005-0000-0000-000041280000}"/>
    <cellStyle name="Normal 72 3 2 2 4 3 3" xfId="25403" xr:uid="{00000000-0005-0000-0000-00003B630000}"/>
    <cellStyle name="Normal 72 3 2 2 4 5" xfId="20390" xr:uid="{00000000-0005-0000-0000-0000A64F0000}"/>
    <cellStyle name="Normal 72 3 2 2 5" xfId="11983" xr:uid="{00000000-0005-0000-0000-0000CF2E0000}"/>
    <cellStyle name="Normal 72 3 2 2 5 3" xfId="27078" xr:uid="{00000000-0005-0000-0000-0000C6690000}"/>
    <cellStyle name="Normal 72 3 2 2 6" xfId="6962" xr:uid="{00000000-0005-0000-0000-0000321B0000}"/>
    <cellStyle name="Normal 72 3 2 2 6 3" xfId="22061" xr:uid="{00000000-0005-0000-0000-00002D560000}"/>
    <cellStyle name="Normal 72 3 2 2 8" xfId="17048" xr:uid="{00000000-0005-0000-0000-000098420000}"/>
    <cellStyle name="Normal 72 3 2 3" xfId="2310" xr:uid="{00000000-0005-0000-0000-000006090000}"/>
    <cellStyle name="Normal 72 3 2 3 2" xfId="3999" xr:uid="{00000000-0005-0000-0000-00009F0F0000}"/>
    <cellStyle name="Normal 72 3 2 3 2 2" xfId="14072" xr:uid="{00000000-0005-0000-0000-0000F8360000}"/>
    <cellStyle name="Normal 72 3 2 3 2 2 3" xfId="29167" xr:uid="{00000000-0005-0000-0000-0000EF710000}"/>
    <cellStyle name="Normal 72 3 2 3 2 3" xfId="9052" xr:uid="{00000000-0005-0000-0000-00005C230000}"/>
    <cellStyle name="Normal 72 3 2 3 2 3 3" xfId="24150" xr:uid="{00000000-0005-0000-0000-0000565E0000}"/>
    <cellStyle name="Normal 72 3 2 3 2 5" xfId="19137" xr:uid="{00000000-0005-0000-0000-0000C14A0000}"/>
    <cellStyle name="Normal 72 3 2 3 3" xfId="5691" xr:uid="{00000000-0005-0000-0000-00003B160000}"/>
    <cellStyle name="Normal 72 3 2 3 3 2" xfId="15743" xr:uid="{00000000-0005-0000-0000-00007F3D0000}"/>
    <cellStyle name="Normal 72 3 2 3 3 2 3" xfId="30838" xr:uid="{00000000-0005-0000-0000-000076780000}"/>
    <cellStyle name="Normal 72 3 2 3 3 3" xfId="10723" xr:uid="{00000000-0005-0000-0000-0000E3290000}"/>
    <cellStyle name="Normal 72 3 2 3 3 3 3" xfId="25821" xr:uid="{00000000-0005-0000-0000-0000DD640000}"/>
    <cellStyle name="Normal 72 3 2 3 3 5" xfId="20808" xr:uid="{00000000-0005-0000-0000-000048510000}"/>
    <cellStyle name="Normal 72 3 2 3 4" xfId="12401" xr:uid="{00000000-0005-0000-0000-000071300000}"/>
    <cellStyle name="Normal 72 3 2 3 4 3" xfId="27496" xr:uid="{00000000-0005-0000-0000-0000686B0000}"/>
    <cellStyle name="Normal 72 3 2 3 5" xfId="7380" xr:uid="{00000000-0005-0000-0000-0000D41C0000}"/>
    <cellStyle name="Normal 72 3 2 3 5 3" xfId="22479" xr:uid="{00000000-0005-0000-0000-0000CF570000}"/>
    <cellStyle name="Normal 72 3 2 3 7" xfId="17466" xr:uid="{00000000-0005-0000-0000-00003A440000}"/>
    <cellStyle name="Normal 72 3 2 4" xfId="3162" xr:uid="{00000000-0005-0000-0000-00005A0C0000}"/>
    <cellStyle name="Normal 72 3 2 4 2" xfId="13236" xr:uid="{00000000-0005-0000-0000-0000B4330000}"/>
    <cellStyle name="Normal 72 3 2 4 2 3" xfId="28331" xr:uid="{00000000-0005-0000-0000-0000AB6E0000}"/>
    <cellStyle name="Normal 72 3 2 4 3" xfId="8216" xr:uid="{00000000-0005-0000-0000-000018200000}"/>
    <cellStyle name="Normal 72 3 2 4 3 3" xfId="23314" xr:uid="{00000000-0005-0000-0000-0000125B0000}"/>
    <cellStyle name="Normal 72 3 2 4 5" xfId="18301" xr:uid="{00000000-0005-0000-0000-00007D470000}"/>
    <cellStyle name="Normal 72 3 2 5" xfId="4855" xr:uid="{00000000-0005-0000-0000-0000F7120000}"/>
    <cellStyle name="Normal 72 3 2 5 2" xfId="14907" xr:uid="{00000000-0005-0000-0000-00003B3A0000}"/>
    <cellStyle name="Normal 72 3 2 5 2 3" xfId="30002" xr:uid="{00000000-0005-0000-0000-000032750000}"/>
    <cellStyle name="Normal 72 3 2 5 3" xfId="9887" xr:uid="{00000000-0005-0000-0000-00009F260000}"/>
    <cellStyle name="Normal 72 3 2 5 3 3" xfId="24985" xr:uid="{00000000-0005-0000-0000-000099610000}"/>
    <cellStyle name="Normal 72 3 2 5 5" xfId="19972" xr:uid="{00000000-0005-0000-0000-0000044E0000}"/>
    <cellStyle name="Normal 72 3 2 6" xfId="11565" xr:uid="{00000000-0005-0000-0000-00002D2D0000}"/>
    <cellStyle name="Normal 72 3 2 6 3" xfId="26660" xr:uid="{00000000-0005-0000-0000-000024680000}"/>
    <cellStyle name="Normal 72 3 2 7" xfId="6544" xr:uid="{00000000-0005-0000-0000-000090190000}"/>
    <cellStyle name="Normal 72 3 2 7 3" xfId="21643" xr:uid="{00000000-0005-0000-0000-00008B540000}"/>
    <cellStyle name="Normal 72 3 2 9" xfId="16630" xr:uid="{00000000-0005-0000-0000-0000F6400000}"/>
    <cellStyle name="Normal 72 3 3" xfId="1681" xr:uid="{00000000-0005-0000-0000-000091060000}"/>
    <cellStyle name="Normal 72 3 3 2" xfId="2520" xr:uid="{00000000-0005-0000-0000-0000D8090000}"/>
    <cellStyle name="Normal 72 3 3 2 2" xfId="4209" xr:uid="{00000000-0005-0000-0000-000071100000}"/>
    <cellStyle name="Normal 72 3 3 2 2 2" xfId="14282" xr:uid="{00000000-0005-0000-0000-0000CA370000}"/>
    <cellStyle name="Normal 72 3 3 2 2 2 3" xfId="29377" xr:uid="{00000000-0005-0000-0000-0000C1720000}"/>
    <cellStyle name="Normal 72 3 3 2 2 3" xfId="9262" xr:uid="{00000000-0005-0000-0000-00002E240000}"/>
    <cellStyle name="Normal 72 3 3 2 2 3 3" xfId="24360" xr:uid="{00000000-0005-0000-0000-0000285F0000}"/>
    <cellStyle name="Normal 72 3 3 2 2 5" xfId="19347" xr:uid="{00000000-0005-0000-0000-0000934B0000}"/>
    <cellStyle name="Normal 72 3 3 2 3" xfId="5901" xr:uid="{00000000-0005-0000-0000-00000D170000}"/>
    <cellStyle name="Normal 72 3 3 2 3 2" xfId="15953" xr:uid="{00000000-0005-0000-0000-0000513E0000}"/>
    <cellStyle name="Normal 72 3 3 2 3 2 3" xfId="31048" xr:uid="{00000000-0005-0000-0000-000048790000}"/>
    <cellStyle name="Normal 72 3 3 2 3 3" xfId="10933" xr:uid="{00000000-0005-0000-0000-0000B52A0000}"/>
    <cellStyle name="Normal 72 3 3 2 3 3 3" xfId="26031" xr:uid="{00000000-0005-0000-0000-0000AF650000}"/>
    <cellStyle name="Normal 72 3 3 2 3 5" xfId="21018" xr:uid="{00000000-0005-0000-0000-00001A520000}"/>
    <cellStyle name="Normal 72 3 3 2 4" xfId="12611" xr:uid="{00000000-0005-0000-0000-000043310000}"/>
    <cellStyle name="Normal 72 3 3 2 4 3" xfId="27706" xr:uid="{00000000-0005-0000-0000-00003A6C0000}"/>
    <cellStyle name="Normal 72 3 3 2 5" xfId="7590" xr:uid="{00000000-0005-0000-0000-0000A61D0000}"/>
    <cellStyle name="Normal 72 3 3 2 5 3" xfId="22689" xr:uid="{00000000-0005-0000-0000-0000A1580000}"/>
    <cellStyle name="Normal 72 3 3 2 7" xfId="17676" xr:uid="{00000000-0005-0000-0000-00000C450000}"/>
    <cellStyle name="Normal 72 3 3 3" xfId="3372" xr:uid="{00000000-0005-0000-0000-00002C0D0000}"/>
    <cellStyle name="Normal 72 3 3 3 2" xfId="13446" xr:uid="{00000000-0005-0000-0000-000086340000}"/>
    <cellStyle name="Normal 72 3 3 3 2 3" xfId="28541" xr:uid="{00000000-0005-0000-0000-00007D6F0000}"/>
    <cellStyle name="Normal 72 3 3 3 3" xfId="8426" xr:uid="{00000000-0005-0000-0000-0000EA200000}"/>
    <cellStyle name="Normal 72 3 3 3 3 3" xfId="23524" xr:uid="{00000000-0005-0000-0000-0000E45B0000}"/>
    <cellStyle name="Normal 72 3 3 3 5" xfId="18511" xr:uid="{00000000-0005-0000-0000-00004F480000}"/>
    <cellStyle name="Normal 72 3 3 4" xfId="5065" xr:uid="{00000000-0005-0000-0000-0000C9130000}"/>
    <cellStyle name="Normal 72 3 3 4 2" xfId="15117" xr:uid="{00000000-0005-0000-0000-00000D3B0000}"/>
    <cellStyle name="Normal 72 3 3 4 2 3" xfId="30212" xr:uid="{00000000-0005-0000-0000-000004760000}"/>
    <cellStyle name="Normal 72 3 3 4 3" xfId="10097" xr:uid="{00000000-0005-0000-0000-000071270000}"/>
    <cellStyle name="Normal 72 3 3 4 3 3" xfId="25195" xr:uid="{00000000-0005-0000-0000-00006B620000}"/>
    <cellStyle name="Normal 72 3 3 4 5" xfId="20182" xr:uid="{00000000-0005-0000-0000-0000D64E0000}"/>
    <cellStyle name="Normal 72 3 3 5" xfId="11775" xr:uid="{00000000-0005-0000-0000-0000FF2D0000}"/>
    <cellStyle name="Normal 72 3 3 5 3" xfId="26870" xr:uid="{00000000-0005-0000-0000-0000F6680000}"/>
    <cellStyle name="Normal 72 3 3 6" xfId="6754" xr:uid="{00000000-0005-0000-0000-0000621A0000}"/>
    <cellStyle name="Normal 72 3 3 6 3" xfId="21853" xr:uid="{00000000-0005-0000-0000-00005D550000}"/>
    <cellStyle name="Normal 72 3 3 8" xfId="16840" xr:uid="{00000000-0005-0000-0000-0000C8410000}"/>
    <cellStyle name="Normal 72 3 4" xfId="2102" xr:uid="{00000000-0005-0000-0000-000036080000}"/>
    <cellStyle name="Normal 72 3 4 2" xfId="3791" xr:uid="{00000000-0005-0000-0000-0000CF0E0000}"/>
    <cellStyle name="Normal 72 3 4 2 2" xfId="13864" xr:uid="{00000000-0005-0000-0000-000028360000}"/>
    <cellStyle name="Normal 72 3 4 2 2 3" xfId="28959" xr:uid="{00000000-0005-0000-0000-00001F710000}"/>
    <cellStyle name="Normal 72 3 4 2 3" xfId="8844" xr:uid="{00000000-0005-0000-0000-00008C220000}"/>
    <cellStyle name="Normal 72 3 4 2 3 3" xfId="23942" xr:uid="{00000000-0005-0000-0000-0000865D0000}"/>
    <cellStyle name="Normal 72 3 4 2 5" xfId="18929" xr:uid="{00000000-0005-0000-0000-0000F1490000}"/>
    <cellStyle name="Normal 72 3 4 3" xfId="5483" xr:uid="{00000000-0005-0000-0000-00006B150000}"/>
    <cellStyle name="Normal 72 3 4 3 2" xfId="15535" xr:uid="{00000000-0005-0000-0000-0000AF3C0000}"/>
    <cellStyle name="Normal 72 3 4 3 2 3" xfId="30630" xr:uid="{00000000-0005-0000-0000-0000A6770000}"/>
    <cellStyle name="Normal 72 3 4 3 3" xfId="10515" xr:uid="{00000000-0005-0000-0000-000013290000}"/>
    <cellStyle name="Normal 72 3 4 3 3 3" xfId="25613" xr:uid="{00000000-0005-0000-0000-00000D640000}"/>
    <cellStyle name="Normal 72 3 4 3 5" xfId="20600" xr:uid="{00000000-0005-0000-0000-000078500000}"/>
    <cellStyle name="Normal 72 3 4 4" xfId="12193" xr:uid="{00000000-0005-0000-0000-0000A12F0000}"/>
    <cellStyle name="Normal 72 3 4 4 3" xfId="27288" xr:uid="{00000000-0005-0000-0000-0000986A0000}"/>
    <cellStyle name="Normal 72 3 4 5" xfId="7172" xr:uid="{00000000-0005-0000-0000-0000041C0000}"/>
    <cellStyle name="Normal 72 3 4 5 3" xfId="22271" xr:uid="{00000000-0005-0000-0000-0000FF560000}"/>
    <cellStyle name="Normal 72 3 4 7" xfId="17258" xr:uid="{00000000-0005-0000-0000-00006A430000}"/>
    <cellStyle name="Normal 72 3 5" xfId="2954" xr:uid="{00000000-0005-0000-0000-00008A0B0000}"/>
    <cellStyle name="Normal 72 3 5 2" xfId="13028" xr:uid="{00000000-0005-0000-0000-0000E4320000}"/>
    <cellStyle name="Normal 72 3 5 2 3" xfId="28123" xr:uid="{00000000-0005-0000-0000-0000DB6D0000}"/>
    <cellStyle name="Normal 72 3 5 3" xfId="8008" xr:uid="{00000000-0005-0000-0000-0000481F0000}"/>
    <cellStyle name="Normal 72 3 5 3 3" xfId="23106" xr:uid="{00000000-0005-0000-0000-0000425A0000}"/>
    <cellStyle name="Normal 72 3 5 5" xfId="18093" xr:uid="{00000000-0005-0000-0000-0000AD460000}"/>
    <cellStyle name="Normal 72 3 6" xfId="4647" xr:uid="{00000000-0005-0000-0000-000027120000}"/>
    <cellStyle name="Normal 72 3 6 2" xfId="14699" xr:uid="{00000000-0005-0000-0000-00006B390000}"/>
    <cellStyle name="Normal 72 3 6 2 3" xfId="29794" xr:uid="{00000000-0005-0000-0000-000062740000}"/>
    <cellStyle name="Normal 72 3 6 3" xfId="9679" xr:uid="{00000000-0005-0000-0000-0000CF250000}"/>
    <cellStyle name="Normal 72 3 6 3 3" xfId="24777" xr:uid="{00000000-0005-0000-0000-0000C9600000}"/>
    <cellStyle name="Normal 72 3 6 5" xfId="19764" xr:uid="{00000000-0005-0000-0000-0000344D0000}"/>
    <cellStyle name="Normal 72 3 7" xfId="11357" xr:uid="{00000000-0005-0000-0000-00005D2C0000}"/>
    <cellStyle name="Normal 72 3 7 3" xfId="26452" xr:uid="{00000000-0005-0000-0000-000054670000}"/>
    <cellStyle name="Normal 72 3 8" xfId="6336" xr:uid="{00000000-0005-0000-0000-0000C0180000}"/>
    <cellStyle name="Normal 72 3 8 3" xfId="21435" xr:uid="{00000000-0005-0000-0000-0000BB530000}"/>
    <cellStyle name="Normal 72 4" xfId="1362" xr:uid="{00000000-0005-0000-0000-000052050000}"/>
    <cellStyle name="Normal 72 4 2" xfId="1785" xr:uid="{00000000-0005-0000-0000-0000F9060000}"/>
    <cellStyle name="Normal 72 4 2 2" xfId="2624" xr:uid="{00000000-0005-0000-0000-0000400A0000}"/>
    <cellStyle name="Normal 72 4 2 2 2" xfId="4313" xr:uid="{00000000-0005-0000-0000-0000D9100000}"/>
    <cellStyle name="Normal 72 4 2 2 2 2" xfId="14386" xr:uid="{00000000-0005-0000-0000-000032380000}"/>
    <cellStyle name="Normal 72 4 2 2 2 2 3" xfId="29481" xr:uid="{00000000-0005-0000-0000-000029730000}"/>
    <cellStyle name="Normal 72 4 2 2 2 3" xfId="9366" xr:uid="{00000000-0005-0000-0000-000096240000}"/>
    <cellStyle name="Normal 72 4 2 2 2 3 3" xfId="24464" xr:uid="{00000000-0005-0000-0000-0000905F0000}"/>
    <cellStyle name="Normal 72 4 2 2 2 5" xfId="19451" xr:uid="{00000000-0005-0000-0000-0000FB4B0000}"/>
    <cellStyle name="Normal 72 4 2 2 3" xfId="6005" xr:uid="{00000000-0005-0000-0000-000075170000}"/>
    <cellStyle name="Normal 72 4 2 2 3 2" xfId="16057" xr:uid="{00000000-0005-0000-0000-0000B93E0000}"/>
    <cellStyle name="Normal 72 4 2 2 3 2 3" xfId="31152" xr:uid="{00000000-0005-0000-0000-0000B0790000}"/>
    <cellStyle name="Normal 72 4 2 2 3 3" xfId="11037" xr:uid="{00000000-0005-0000-0000-00001D2B0000}"/>
    <cellStyle name="Normal 72 4 2 2 3 3 3" xfId="26135" xr:uid="{00000000-0005-0000-0000-000017660000}"/>
    <cellStyle name="Normal 72 4 2 2 3 5" xfId="21122" xr:uid="{00000000-0005-0000-0000-000082520000}"/>
    <cellStyle name="Normal 72 4 2 2 4" xfId="12715" xr:uid="{00000000-0005-0000-0000-0000AB310000}"/>
    <cellStyle name="Normal 72 4 2 2 4 3" xfId="27810" xr:uid="{00000000-0005-0000-0000-0000A26C0000}"/>
    <cellStyle name="Normal 72 4 2 2 5" xfId="7694" xr:uid="{00000000-0005-0000-0000-00000E1E0000}"/>
    <cellStyle name="Normal 72 4 2 2 5 3" xfId="22793" xr:uid="{00000000-0005-0000-0000-000009590000}"/>
    <cellStyle name="Normal 72 4 2 2 7" xfId="17780" xr:uid="{00000000-0005-0000-0000-000074450000}"/>
    <cellStyle name="Normal 72 4 2 3" xfId="3476" xr:uid="{00000000-0005-0000-0000-0000940D0000}"/>
    <cellStyle name="Normal 72 4 2 3 2" xfId="13550" xr:uid="{00000000-0005-0000-0000-0000EE340000}"/>
    <cellStyle name="Normal 72 4 2 3 2 3" xfId="28645" xr:uid="{00000000-0005-0000-0000-0000E56F0000}"/>
    <cellStyle name="Normal 72 4 2 3 3" xfId="8530" xr:uid="{00000000-0005-0000-0000-000052210000}"/>
    <cellStyle name="Normal 72 4 2 3 3 3" xfId="23628" xr:uid="{00000000-0005-0000-0000-00004C5C0000}"/>
    <cellStyle name="Normal 72 4 2 3 5" xfId="18615" xr:uid="{00000000-0005-0000-0000-0000B7480000}"/>
    <cellStyle name="Normal 72 4 2 4" xfId="5169" xr:uid="{00000000-0005-0000-0000-000031140000}"/>
    <cellStyle name="Normal 72 4 2 4 2" xfId="15221" xr:uid="{00000000-0005-0000-0000-0000753B0000}"/>
    <cellStyle name="Normal 72 4 2 4 2 3" xfId="30316" xr:uid="{00000000-0005-0000-0000-00006C760000}"/>
    <cellStyle name="Normal 72 4 2 4 3" xfId="10201" xr:uid="{00000000-0005-0000-0000-0000D9270000}"/>
    <cellStyle name="Normal 72 4 2 4 3 3" xfId="25299" xr:uid="{00000000-0005-0000-0000-0000D3620000}"/>
    <cellStyle name="Normal 72 4 2 4 5" xfId="20286" xr:uid="{00000000-0005-0000-0000-00003E4F0000}"/>
    <cellStyle name="Normal 72 4 2 5" xfId="11879" xr:uid="{00000000-0005-0000-0000-0000672E0000}"/>
    <cellStyle name="Normal 72 4 2 5 3" xfId="26974" xr:uid="{00000000-0005-0000-0000-00005E690000}"/>
    <cellStyle name="Normal 72 4 2 6" xfId="6858" xr:uid="{00000000-0005-0000-0000-0000CA1A0000}"/>
    <cellStyle name="Normal 72 4 2 6 3" xfId="21957" xr:uid="{00000000-0005-0000-0000-0000C5550000}"/>
    <cellStyle name="Normal 72 4 2 8" xfId="16944" xr:uid="{00000000-0005-0000-0000-000030420000}"/>
    <cellStyle name="Normal 72 4 3" xfId="2206" xr:uid="{00000000-0005-0000-0000-00009E080000}"/>
    <cellStyle name="Normal 72 4 3 2" xfId="3895" xr:uid="{00000000-0005-0000-0000-0000370F0000}"/>
    <cellStyle name="Normal 72 4 3 2 2" xfId="13968" xr:uid="{00000000-0005-0000-0000-000090360000}"/>
    <cellStyle name="Normal 72 4 3 2 2 3" xfId="29063" xr:uid="{00000000-0005-0000-0000-000087710000}"/>
    <cellStyle name="Normal 72 4 3 2 3" xfId="8948" xr:uid="{00000000-0005-0000-0000-0000F4220000}"/>
    <cellStyle name="Normal 72 4 3 2 3 3" xfId="24046" xr:uid="{00000000-0005-0000-0000-0000EE5D0000}"/>
    <cellStyle name="Normal 72 4 3 2 5" xfId="19033" xr:uid="{00000000-0005-0000-0000-0000594A0000}"/>
    <cellStyle name="Normal 72 4 3 3" xfId="5587" xr:uid="{00000000-0005-0000-0000-0000D3150000}"/>
    <cellStyle name="Normal 72 4 3 3 2" xfId="15639" xr:uid="{00000000-0005-0000-0000-0000173D0000}"/>
    <cellStyle name="Normal 72 4 3 3 2 3" xfId="30734" xr:uid="{00000000-0005-0000-0000-00000E780000}"/>
    <cellStyle name="Normal 72 4 3 3 3" xfId="10619" xr:uid="{00000000-0005-0000-0000-00007B290000}"/>
    <cellStyle name="Normal 72 4 3 3 3 3" xfId="25717" xr:uid="{00000000-0005-0000-0000-000075640000}"/>
    <cellStyle name="Normal 72 4 3 3 5" xfId="20704" xr:uid="{00000000-0005-0000-0000-0000E0500000}"/>
    <cellStyle name="Normal 72 4 3 4" xfId="12297" xr:uid="{00000000-0005-0000-0000-000009300000}"/>
    <cellStyle name="Normal 72 4 3 4 3" xfId="27392" xr:uid="{00000000-0005-0000-0000-0000006B0000}"/>
    <cellStyle name="Normal 72 4 3 5" xfId="7276" xr:uid="{00000000-0005-0000-0000-00006C1C0000}"/>
    <cellStyle name="Normal 72 4 3 5 3" xfId="22375" xr:uid="{00000000-0005-0000-0000-000067570000}"/>
    <cellStyle name="Normal 72 4 3 7" xfId="17362" xr:uid="{00000000-0005-0000-0000-0000D2430000}"/>
    <cellStyle name="Normal 72 4 4" xfId="3058" xr:uid="{00000000-0005-0000-0000-0000F20B0000}"/>
    <cellStyle name="Normal 72 4 4 2" xfId="13132" xr:uid="{00000000-0005-0000-0000-00004C330000}"/>
    <cellStyle name="Normal 72 4 4 2 3" xfId="28227" xr:uid="{00000000-0005-0000-0000-0000436E0000}"/>
    <cellStyle name="Normal 72 4 4 3" xfId="8112" xr:uid="{00000000-0005-0000-0000-0000B01F0000}"/>
    <cellStyle name="Normal 72 4 4 3 3" xfId="23210" xr:uid="{00000000-0005-0000-0000-0000AA5A0000}"/>
    <cellStyle name="Normal 72 4 4 5" xfId="18197" xr:uid="{00000000-0005-0000-0000-000015470000}"/>
    <cellStyle name="Normal 72 4 5" xfId="4751" xr:uid="{00000000-0005-0000-0000-00008F120000}"/>
    <cellStyle name="Normal 72 4 5 2" xfId="14803" xr:uid="{00000000-0005-0000-0000-0000D3390000}"/>
    <cellStyle name="Normal 72 4 5 2 3" xfId="29898" xr:uid="{00000000-0005-0000-0000-0000CA740000}"/>
    <cellStyle name="Normal 72 4 5 3" xfId="9783" xr:uid="{00000000-0005-0000-0000-000037260000}"/>
    <cellStyle name="Normal 72 4 5 3 3" xfId="24881" xr:uid="{00000000-0005-0000-0000-000031610000}"/>
    <cellStyle name="Normal 72 4 5 5" xfId="19868" xr:uid="{00000000-0005-0000-0000-00009C4D0000}"/>
    <cellStyle name="Normal 72 4 6" xfId="11461" xr:uid="{00000000-0005-0000-0000-0000C52C0000}"/>
    <cellStyle name="Normal 72 4 6 3" xfId="26556" xr:uid="{00000000-0005-0000-0000-0000BC670000}"/>
    <cellStyle name="Normal 72 4 7" xfId="6440" xr:uid="{00000000-0005-0000-0000-000028190000}"/>
    <cellStyle name="Normal 72 4 7 3" xfId="21539" xr:uid="{00000000-0005-0000-0000-000023540000}"/>
    <cellStyle name="Normal 72 4 9" xfId="16526" xr:uid="{00000000-0005-0000-0000-00008E400000}"/>
    <cellStyle name="Normal 72 5" xfId="1575" xr:uid="{00000000-0005-0000-0000-000027060000}"/>
    <cellStyle name="Normal 72 5 2" xfId="2416" xr:uid="{00000000-0005-0000-0000-000070090000}"/>
    <cellStyle name="Normal 72 5 2 2" xfId="4105" xr:uid="{00000000-0005-0000-0000-000009100000}"/>
    <cellStyle name="Normal 72 5 2 2 2" xfId="14178" xr:uid="{00000000-0005-0000-0000-000062370000}"/>
    <cellStyle name="Normal 72 5 2 2 2 3" xfId="29273" xr:uid="{00000000-0005-0000-0000-000059720000}"/>
    <cellStyle name="Normal 72 5 2 2 3" xfId="9158" xr:uid="{00000000-0005-0000-0000-0000C6230000}"/>
    <cellStyle name="Normal 72 5 2 2 3 3" xfId="24256" xr:uid="{00000000-0005-0000-0000-0000C05E0000}"/>
    <cellStyle name="Normal 72 5 2 2 5" xfId="19243" xr:uid="{00000000-0005-0000-0000-00002B4B0000}"/>
    <cellStyle name="Normal 72 5 2 3" xfId="5797" xr:uid="{00000000-0005-0000-0000-0000A5160000}"/>
    <cellStyle name="Normal 72 5 2 3 2" xfId="15849" xr:uid="{00000000-0005-0000-0000-0000E93D0000}"/>
    <cellStyle name="Normal 72 5 2 3 2 3" xfId="30944" xr:uid="{00000000-0005-0000-0000-0000E0780000}"/>
    <cellStyle name="Normal 72 5 2 3 3" xfId="10829" xr:uid="{00000000-0005-0000-0000-00004D2A0000}"/>
    <cellStyle name="Normal 72 5 2 3 3 3" xfId="25927" xr:uid="{00000000-0005-0000-0000-000047650000}"/>
    <cellStyle name="Normal 72 5 2 3 5" xfId="20914" xr:uid="{00000000-0005-0000-0000-0000B2510000}"/>
    <cellStyle name="Normal 72 5 2 4" xfId="12507" xr:uid="{00000000-0005-0000-0000-0000DB300000}"/>
    <cellStyle name="Normal 72 5 2 4 3" xfId="27602" xr:uid="{00000000-0005-0000-0000-0000D26B0000}"/>
    <cellStyle name="Normal 72 5 2 5" xfId="7486" xr:uid="{00000000-0005-0000-0000-00003E1D0000}"/>
    <cellStyle name="Normal 72 5 2 5 3" xfId="22585" xr:uid="{00000000-0005-0000-0000-000039580000}"/>
    <cellStyle name="Normal 72 5 2 7" xfId="17572" xr:uid="{00000000-0005-0000-0000-0000A4440000}"/>
    <cellStyle name="Normal 72 5 3" xfId="3268" xr:uid="{00000000-0005-0000-0000-0000C40C0000}"/>
    <cellStyle name="Normal 72 5 3 2" xfId="13342" xr:uid="{00000000-0005-0000-0000-00001E340000}"/>
    <cellStyle name="Normal 72 5 3 2 3" xfId="28437" xr:uid="{00000000-0005-0000-0000-0000156F0000}"/>
    <cellStyle name="Normal 72 5 3 3" xfId="8322" xr:uid="{00000000-0005-0000-0000-000082200000}"/>
    <cellStyle name="Normal 72 5 3 3 3" xfId="23420" xr:uid="{00000000-0005-0000-0000-00007C5B0000}"/>
    <cellStyle name="Normal 72 5 3 5" xfId="18407" xr:uid="{00000000-0005-0000-0000-0000E7470000}"/>
    <cellStyle name="Normal 72 5 4" xfId="4961" xr:uid="{00000000-0005-0000-0000-000061130000}"/>
    <cellStyle name="Normal 72 5 4 2" xfId="15013" xr:uid="{00000000-0005-0000-0000-0000A53A0000}"/>
    <cellStyle name="Normal 72 5 4 2 3" xfId="30108" xr:uid="{00000000-0005-0000-0000-00009C750000}"/>
    <cellStyle name="Normal 72 5 4 3" xfId="9993" xr:uid="{00000000-0005-0000-0000-000009270000}"/>
    <cellStyle name="Normal 72 5 4 3 3" xfId="25091" xr:uid="{00000000-0005-0000-0000-000003620000}"/>
    <cellStyle name="Normal 72 5 4 5" xfId="20078" xr:uid="{00000000-0005-0000-0000-00006E4E0000}"/>
    <cellStyle name="Normal 72 5 5" xfId="11671" xr:uid="{00000000-0005-0000-0000-0000972D0000}"/>
    <cellStyle name="Normal 72 5 5 3" xfId="26766" xr:uid="{00000000-0005-0000-0000-00008E680000}"/>
    <cellStyle name="Normal 72 5 6" xfId="6650" xr:uid="{00000000-0005-0000-0000-0000FA190000}"/>
    <cellStyle name="Normal 72 5 6 3" xfId="21749" xr:uid="{00000000-0005-0000-0000-0000F5540000}"/>
    <cellStyle name="Normal 72 5 8" xfId="16736" xr:uid="{00000000-0005-0000-0000-000060410000}"/>
    <cellStyle name="Normal 72 6" xfId="1996" xr:uid="{00000000-0005-0000-0000-0000CC070000}"/>
    <cellStyle name="Normal 72 6 2" xfId="3687" xr:uid="{00000000-0005-0000-0000-0000670E0000}"/>
    <cellStyle name="Normal 72 6 2 2" xfId="13760" xr:uid="{00000000-0005-0000-0000-0000C0350000}"/>
    <cellStyle name="Normal 72 6 2 2 3" xfId="28855" xr:uid="{00000000-0005-0000-0000-0000B7700000}"/>
    <cellStyle name="Normal 72 6 2 3" xfId="8740" xr:uid="{00000000-0005-0000-0000-000024220000}"/>
    <cellStyle name="Normal 72 6 2 3 3" xfId="23838" xr:uid="{00000000-0005-0000-0000-00001E5D0000}"/>
    <cellStyle name="Normal 72 6 2 5" xfId="18825" xr:uid="{00000000-0005-0000-0000-000089490000}"/>
    <cellStyle name="Normal 72 6 3" xfId="5379" xr:uid="{00000000-0005-0000-0000-000003150000}"/>
    <cellStyle name="Normal 72 6 3 2" xfId="15431" xr:uid="{00000000-0005-0000-0000-0000473C0000}"/>
    <cellStyle name="Normal 72 6 3 2 3" xfId="30526" xr:uid="{00000000-0005-0000-0000-00003E770000}"/>
    <cellStyle name="Normal 72 6 3 3" xfId="10411" xr:uid="{00000000-0005-0000-0000-0000AB280000}"/>
    <cellStyle name="Normal 72 6 3 3 3" xfId="25509" xr:uid="{00000000-0005-0000-0000-0000A5630000}"/>
    <cellStyle name="Normal 72 6 3 5" xfId="20496" xr:uid="{00000000-0005-0000-0000-000010500000}"/>
    <cellStyle name="Normal 72 6 4" xfId="12089" xr:uid="{00000000-0005-0000-0000-0000392F0000}"/>
    <cellStyle name="Normal 72 6 4 3" xfId="27184" xr:uid="{00000000-0005-0000-0000-0000306A0000}"/>
    <cellStyle name="Normal 72 6 5" xfId="7068" xr:uid="{00000000-0005-0000-0000-00009C1B0000}"/>
    <cellStyle name="Normal 72 6 5 3" xfId="22167" xr:uid="{00000000-0005-0000-0000-000097560000}"/>
    <cellStyle name="Normal 72 6 7" xfId="17154" xr:uid="{00000000-0005-0000-0000-000002430000}"/>
    <cellStyle name="Normal 72 7" xfId="2847" xr:uid="{00000000-0005-0000-0000-00001F0B0000}"/>
    <cellStyle name="Normal 72 7 2" xfId="12924" xr:uid="{00000000-0005-0000-0000-00007C320000}"/>
    <cellStyle name="Normal 72 7 2 3" xfId="28019" xr:uid="{00000000-0005-0000-0000-0000736D0000}"/>
    <cellStyle name="Normal 72 7 3" xfId="7904" xr:uid="{00000000-0005-0000-0000-0000E01E0000}"/>
    <cellStyle name="Normal 72 7 3 3" xfId="23002" xr:uid="{00000000-0005-0000-0000-0000DA590000}"/>
    <cellStyle name="Normal 72 7 5" xfId="17989" xr:uid="{00000000-0005-0000-0000-000045460000}"/>
    <cellStyle name="Normal 72 8" xfId="4541" xr:uid="{00000000-0005-0000-0000-0000BD110000}"/>
    <cellStyle name="Normal 72 8 2" xfId="14595" xr:uid="{00000000-0005-0000-0000-000003390000}"/>
    <cellStyle name="Normal 72 8 2 3" xfId="29690" xr:uid="{00000000-0005-0000-0000-0000FA730000}"/>
    <cellStyle name="Normal 72 8 3" xfId="9575" xr:uid="{00000000-0005-0000-0000-000067250000}"/>
    <cellStyle name="Normal 72 8 3 3" xfId="24673" xr:uid="{00000000-0005-0000-0000-000061600000}"/>
    <cellStyle name="Normal 72 8 5" xfId="19660" xr:uid="{00000000-0005-0000-0000-0000CC4C0000}"/>
    <cellStyle name="Normal 72 9" xfId="11251" xr:uid="{00000000-0005-0000-0000-0000F32B0000}"/>
    <cellStyle name="Normal 72 9 3" xfId="26348" xr:uid="{00000000-0005-0000-0000-0000EC660000}"/>
    <cellStyle name="Normal 73" xfId="899" xr:uid="{00000000-0005-0000-0000-000083030000}"/>
    <cellStyle name="Normal 73 10" xfId="6231" xr:uid="{00000000-0005-0000-0000-000057180000}"/>
    <cellStyle name="Normal 73 10 3" xfId="21332" xr:uid="{00000000-0005-0000-0000-000054530000}"/>
    <cellStyle name="Normal 73 12" xfId="16317" xr:uid="{00000000-0005-0000-0000-0000BD3F0000}"/>
    <cellStyle name="Normal 73 2" xfId="1196" xr:uid="{00000000-0005-0000-0000-0000AC040000}"/>
    <cellStyle name="Normal 73 2 11" xfId="16371" xr:uid="{00000000-0005-0000-0000-0000F33F0000}"/>
    <cellStyle name="Normal 73 2 2" xfId="1304" xr:uid="{00000000-0005-0000-0000-000018050000}"/>
    <cellStyle name="Normal 73 2 2 10" xfId="16475" xr:uid="{00000000-0005-0000-0000-00005B400000}"/>
    <cellStyle name="Normal 73 2 2 2" xfId="1521" xr:uid="{00000000-0005-0000-0000-0000F1050000}"/>
    <cellStyle name="Normal 73 2 2 2 2" xfId="1942" xr:uid="{00000000-0005-0000-0000-000096070000}"/>
    <cellStyle name="Normal 73 2 2 2 2 2" xfId="2781" xr:uid="{00000000-0005-0000-0000-0000DD0A0000}"/>
    <cellStyle name="Normal 73 2 2 2 2 2 2" xfId="4470" xr:uid="{00000000-0005-0000-0000-000076110000}"/>
    <cellStyle name="Normal 73 2 2 2 2 2 2 2" xfId="14543" xr:uid="{00000000-0005-0000-0000-0000CF380000}"/>
    <cellStyle name="Normal 73 2 2 2 2 2 2 2 3" xfId="29638" xr:uid="{00000000-0005-0000-0000-0000C6730000}"/>
    <cellStyle name="Normal 73 2 2 2 2 2 2 3" xfId="9523" xr:uid="{00000000-0005-0000-0000-000033250000}"/>
    <cellStyle name="Normal 73 2 2 2 2 2 2 3 3" xfId="24621" xr:uid="{00000000-0005-0000-0000-00002D600000}"/>
    <cellStyle name="Normal 73 2 2 2 2 2 2 5" xfId="19608" xr:uid="{00000000-0005-0000-0000-0000984C0000}"/>
    <cellStyle name="Normal 73 2 2 2 2 2 3" xfId="6162" xr:uid="{00000000-0005-0000-0000-000012180000}"/>
    <cellStyle name="Normal 73 2 2 2 2 2 3 2" xfId="16214" xr:uid="{00000000-0005-0000-0000-0000563F0000}"/>
    <cellStyle name="Normal 73 2 2 2 2 2 3 3" xfId="11194" xr:uid="{00000000-0005-0000-0000-0000BA2B0000}"/>
    <cellStyle name="Normal 73 2 2 2 2 2 3 3 3" xfId="26292" xr:uid="{00000000-0005-0000-0000-0000B4660000}"/>
    <cellStyle name="Normal 73 2 2 2 2 2 3 5" xfId="21279" xr:uid="{00000000-0005-0000-0000-00001F530000}"/>
    <cellStyle name="Normal 73 2 2 2 2 2 4" xfId="12872" xr:uid="{00000000-0005-0000-0000-000048320000}"/>
    <cellStyle name="Normal 73 2 2 2 2 2 4 3" xfId="27967" xr:uid="{00000000-0005-0000-0000-00003F6D0000}"/>
    <cellStyle name="Normal 73 2 2 2 2 2 5" xfId="7851" xr:uid="{00000000-0005-0000-0000-0000AB1E0000}"/>
    <cellStyle name="Normal 73 2 2 2 2 2 5 3" xfId="22950" xr:uid="{00000000-0005-0000-0000-0000A6590000}"/>
    <cellStyle name="Normal 73 2 2 2 2 2 7" xfId="17937" xr:uid="{00000000-0005-0000-0000-000011460000}"/>
    <cellStyle name="Normal 73 2 2 2 2 3" xfId="3633" xr:uid="{00000000-0005-0000-0000-0000310E0000}"/>
    <cellStyle name="Normal 73 2 2 2 2 3 2" xfId="13707" xr:uid="{00000000-0005-0000-0000-00008B350000}"/>
    <cellStyle name="Normal 73 2 2 2 2 3 2 3" xfId="28802" xr:uid="{00000000-0005-0000-0000-000082700000}"/>
    <cellStyle name="Normal 73 2 2 2 2 3 3" xfId="8687" xr:uid="{00000000-0005-0000-0000-0000EF210000}"/>
    <cellStyle name="Normal 73 2 2 2 2 3 3 3" xfId="23785" xr:uid="{00000000-0005-0000-0000-0000E95C0000}"/>
    <cellStyle name="Normal 73 2 2 2 2 3 5" xfId="18772" xr:uid="{00000000-0005-0000-0000-000054490000}"/>
    <cellStyle name="Normal 73 2 2 2 2 4" xfId="5326" xr:uid="{00000000-0005-0000-0000-0000CE140000}"/>
    <cellStyle name="Normal 73 2 2 2 2 4 2" xfId="15378" xr:uid="{00000000-0005-0000-0000-0000123C0000}"/>
    <cellStyle name="Normal 73 2 2 2 2 4 2 3" xfId="30473" xr:uid="{00000000-0005-0000-0000-000009770000}"/>
    <cellStyle name="Normal 73 2 2 2 2 4 3" xfId="10358" xr:uid="{00000000-0005-0000-0000-000076280000}"/>
    <cellStyle name="Normal 73 2 2 2 2 4 3 3" xfId="25456" xr:uid="{00000000-0005-0000-0000-000070630000}"/>
    <cellStyle name="Normal 73 2 2 2 2 4 5" xfId="20443" xr:uid="{00000000-0005-0000-0000-0000DB4F0000}"/>
    <cellStyle name="Normal 73 2 2 2 2 5" xfId="12036" xr:uid="{00000000-0005-0000-0000-0000042F0000}"/>
    <cellStyle name="Normal 73 2 2 2 2 5 3" xfId="27131" xr:uid="{00000000-0005-0000-0000-0000FB690000}"/>
    <cellStyle name="Normal 73 2 2 2 2 6" xfId="7015" xr:uid="{00000000-0005-0000-0000-0000671B0000}"/>
    <cellStyle name="Normal 73 2 2 2 2 6 3" xfId="22114" xr:uid="{00000000-0005-0000-0000-000062560000}"/>
    <cellStyle name="Normal 73 2 2 2 2 8" xfId="17101" xr:uid="{00000000-0005-0000-0000-0000CD420000}"/>
    <cellStyle name="Normal 73 2 2 2 3" xfId="2363" xr:uid="{00000000-0005-0000-0000-00003B090000}"/>
    <cellStyle name="Normal 73 2 2 2 3 2" xfId="4052" xr:uid="{00000000-0005-0000-0000-0000D40F0000}"/>
    <cellStyle name="Normal 73 2 2 2 3 2 2" xfId="14125" xr:uid="{00000000-0005-0000-0000-00002D370000}"/>
    <cellStyle name="Normal 73 2 2 2 3 2 2 3" xfId="29220" xr:uid="{00000000-0005-0000-0000-000024720000}"/>
    <cellStyle name="Normal 73 2 2 2 3 2 3" xfId="9105" xr:uid="{00000000-0005-0000-0000-000091230000}"/>
    <cellStyle name="Normal 73 2 2 2 3 2 3 3" xfId="24203" xr:uid="{00000000-0005-0000-0000-00008B5E0000}"/>
    <cellStyle name="Normal 73 2 2 2 3 2 5" xfId="19190" xr:uid="{00000000-0005-0000-0000-0000F64A0000}"/>
    <cellStyle name="Normal 73 2 2 2 3 3" xfId="5744" xr:uid="{00000000-0005-0000-0000-000070160000}"/>
    <cellStyle name="Normal 73 2 2 2 3 3 2" xfId="15796" xr:uid="{00000000-0005-0000-0000-0000B43D0000}"/>
    <cellStyle name="Normal 73 2 2 2 3 3 2 3" xfId="30891" xr:uid="{00000000-0005-0000-0000-0000AB780000}"/>
    <cellStyle name="Normal 73 2 2 2 3 3 3" xfId="10776" xr:uid="{00000000-0005-0000-0000-0000182A0000}"/>
    <cellStyle name="Normal 73 2 2 2 3 3 3 3" xfId="25874" xr:uid="{00000000-0005-0000-0000-000012650000}"/>
    <cellStyle name="Normal 73 2 2 2 3 3 5" xfId="20861" xr:uid="{00000000-0005-0000-0000-00007D510000}"/>
    <cellStyle name="Normal 73 2 2 2 3 4" xfId="12454" xr:uid="{00000000-0005-0000-0000-0000A6300000}"/>
    <cellStyle name="Normal 73 2 2 2 3 4 3" xfId="27549" xr:uid="{00000000-0005-0000-0000-00009D6B0000}"/>
    <cellStyle name="Normal 73 2 2 2 3 5" xfId="7433" xr:uid="{00000000-0005-0000-0000-0000091D0000}"/>
    <cellStyle name="Normal 73 2 2 2 3 5 3" xfId="22532" xr:uid="{00000000-0005-0000-0000-000004580000}"/>
    <cellStyle name="Normal 73 2 2 2 3 7" xfId="17519" xr:uid="{00000000-0005-0000-0000-00006F440000}"/>
    <cellStyle name="Normal 73 2 2 2 4" xfId="3215" xr:uid="{00000000-0005-0000-0000-00008F0C0000}"/>
    <cellStyle name="Normal 73 2 2 2 4 2" xfId="13289" xr:uid="{00000000-0005-0000-0000-0000E9330000}"/>
    <cellStyle name="Normal 73 2 2 2 4 2 3" xfId="28384" xr:uid="{00000000-0005-0000-0000-0000E06E0000}"/>
    <cellStyle name="Normal 73 2 2 2 4 3" xfId="8269" xr:uid="{00000000-0005-0000-0000-00004D200000}"/>
    <cellStyle name="Normal 73 2 2 2 4 3 3" xfId="23367" xr:uid="{00000000-0005-0000-0000-0000475B0000}"/>
    <cellStyle name="Normal 73 2 2 2 4 5" xfId="18354" xr:uid="{00000000-0005-0000-0000-0000B2470000}"/>
    <cellStyle name="Normal 73 2 2 2 5" xfId="4908" xr:uid="{00000000-0005-0000-0000-00002C130000}"/>
    <cellStyle name="Normal 73 2 2 2 5 2" xfId="14960" xr:uid="{00000000-0005-0000-0000-0000703A0000}"/>
    <cellStyle name="Normal 73 2 2 2 5 2 3" xfId="30055" xr:uid="{00000000-0005-0000-0000-000067750000}"/>
    <cellStyle name="Normal 73 2 2 2 5 3" xfId="9940" xr:uid="{00000000-0005-0000-0000-0000D4260000}"/>
    <cellStyle name="Normal 73 2 2 2 5 3 3" xfId="25038" xr:uid="{00000000-0005-0000-0000-0000CE610000}"/>
    <cellStyle name="Normal 73 2 2 2 5 5" xfId="20025" xr:uid="{00000000-0005-0000-0000-0000394E0000}"/>
    <cellStyle name="Normal 73 2 2 2 6" xfId="11618" xr:uid="{00000000-0005-0000-0000-0000622D0000}"/>
    <cellStyle name="Normal 73 2 2 2 6 3" xfId="26713" xr:uid="{00000000-0005-0000-0000-000059680000}"/>
    <cellStyle name="Normal 73 2 2 2 7" xfId="6597" xr:uid="{00000000-0005-0000-0000-0000C5190000}"/>
    <cellStyle name="Normal 73 2 2 2 7 3" xfId="21696" xr:uid="{00000000-0005-0000-0000-0000C0540000}"/>
    <cellStyle name="Normal 73 2 2 2 9" xfId="16683" xr:uid="{00000000-0005-0000-0000-00002B410000}"/>
    <cellStyle name="Normal 73 2 2 3" xfId="1734" xr:uid="{00000000-0005-0000-0000-0000C6060000}"/>
    <cellStyle name="Normal 73 2 2 3 2" xfId="2573" xr:uid="{00000000-0005-0000-0000-00000D0A0000}"/>
    <cellStyle name="Normal 73 2 2 3 2 2" xfId="4262" xr:uid="{00000000-0005-0000-0000-0000A6100000}"/>
    <cellStyle name="Normal 73 2 2 3 2 2 2" xfId="14335" xr:uid="{00000000-0005-0000-0000-0000FF370000}"/>
    <cellStyle name="Normal 73 2 2 3 2 2 2 3" xfId="29430" xr:uid="{00000000-0005-0000-0000-0000F6720000}"/>
    <cellStyle name="Normal 73 2 2 3 2 2 3" xfId="9315" xr:uid="{00000000-0005-0000-0000-000063240000}"/>
    <cellStyle name="Normal 73 2 2 3 2 2 3 3" xfId="24413" xr:uid="{00000000-0005-0000-0000-00005D5F0000}"/>
    <cellStyle name="Normal 73 2 2 3 2 2 5" xfId="19400" xr:uid="{00000000-0005-0000-0000-0000C84B0000}"/>
    <cellStyle name="Normal 73 2 2 3 2 3" xfId="5954" xr:uid="{00000000-0005-0000-0000-000042170000}"/>
    <cellStyle name="Normal 73 2 2 3 2 3 2" xfId="16006" xr:uid="{00000000-0005-0000-0000-0000863E0000}"/>
    <cellStyle name="Normal 73 2 2 3 2 3 2 3" xfId="31101" xr:uid="{00000000-0005-0000-0000-00007D790000}"/>
    <cellStyle name="Normal 73 2 2 3 2 3 3" xfId="10986" xr:uid="{00000000-0005-0000-0000-0000EA2A0000}"/>
    <cellStyle name="Normal 73 2 2 3 2 3 3 3" xfId="26084" xr:uid="{00000000-0005-0000-0000-0000E4650000}"/>
    <cellStyle name="Normal 73 2 2 3 2 3 5" xfId="21071" xr:uid="{00000000-0005-0000-0000-00004F520000}"/>
    <cellStyle name="Normal 73 2 2 3 2 4" xfId="12664" xr:uid="{00000000-0005-0000-0000-000078310000}"/>
    <cellStyle name="Normal 73 2 2 3 2 4 3" xfId="27759" xr:uid="{00000000-0005-0000-0000-00006F6C0000}"/>
    <cellStyle name="Normal 73 2 2 3 2 5" xfId="7643" xr:uid="{00000000-0005-0000-0000-0000DB1D0000}"/>
    <cellStyle name="Normal 73 2 2 3 2 5 3" xfId="22742" xr:uid="{00000000-0005-0000-0000-0000D6580000}"/>
    <cellStyle name="Normal 73 2 2 3 2 7" xfId="17729" xr:uid="{00000000-0005-0000-0000-000041450000}"/>
    <cellStyle name="Normal 73 2 2 3 3" xfId="3425" xr:uid="{00000000-0005-0000-0000-0000610D0000}"/>
    <cellStyle name="Normal 73 2 2 3 3 2" xfId="13499" xr:uid="{00000000-0005-0000-0000-0000BB340000}"/>
    <cellStyle name="Normal 73 2 2 3 3 2 3" xfId="28594" xr:uid="{00000000-0005-0000-0000-0000B26F0000}"/>
    <cellStyle name="Normal 73 2 2 3 3 3" xfId="8479" xr:uid="{00000000-0005-0000-0000-00001F210000}"/>
    <cellStyle name="Normal 73 2 2 3 3 3 3" xfId="23577" xr:uid="{00000000-0005-0000-0000-0000195C0000}"/>
    <cellStyle name="Normal 73 2 2 3 3 5" xfId="18564" xr:uid="{00000000-0005-0000-0000-000084480000}"/>
    <cellStyle name="Normal 73 2 2 3 4" xfId="5118" xr:uid="{00000000-0005-0000-0000-0000FE130000}"/>
    <cellStyle name="Normal 73 2 2 3 4 2" xfId="15170" xr:uid="{00000000-0005-0000-0000-0000423B0000}"/>
    <cellStyle name="Normal 73 2 2 3 4 2 3" xfId="30265" xr:uid="{00000000-0005-0000-0000-000039760000}"/>
    <cellStyle name="Normal 73 2 2 3 4 3" xfId="10150" xr:uid="{00000000-0005-0000-0000-0000A6270000}"/>
    <cellStyle name="Normal 73 2 2 3 4 3 3" xfId="25248" xr:uid="{00000000-0005-0000-0000-0000A0620000}"/>
    <cellStyle name="Normal 73 2 2 3 4 5" xfId="20235" xr:uid="{00000000-0005-0000-0000-00000B4F0000}"/>
    <cellStyle name="Normal 73 2 2 3 5" xfId="11828" xr:uid="{00000000-0005-0000-0000-0000342E0000}"/>
    <cellStyle name="Normal 73 2 2 3 5 3" xfId="26923" xr:uid="{00000000-0005-0000-0000-00002B690000}"/>
    <cellStyle name="Normal 73 2 2 3 6" xfId="6807" xr:uid="{00000000-0005-0000-0000-0000971A0000}"/>
    <cellStyle name="Normal 73 2 2 3 6 3" xfId="21906" xr:uid="{00000000-0005-0000-0000-000092550000}"/>
    <cellStyle name="Normal 73 2 2 3 8" xfId="16893" xr:uid="{00000000-0005-0000-0000-0000FD410000}"/>
    <cellStyle name="Normal 73 2 2 4" xfId="2155" xr:uid="{00000000-0005-0000-0000-00006B080000}"/>
    <cellStyle name="Normal 73 2 2 4 2" xfId="3844" xr:uid="{00000000-0005-0000-0000-0000040F0000}"/>
    <cellStyle name="Normal 73 2 2 4 2 2" xfId="13917" xr:uid="{00000000-0005-0000-0000-00005D360000}"/>
    <cellStyle name="Normal 73 2 2 4 2 2 3" xfId="29012" xr:uid="{00000000-0005-0000-0000-000054710000}"/>
    <cellStyle name="Normal 73 2 2 4 2 3" xfId="8897" xr:uid="{00000000-0005-0000-0000-0000C1220000}"/>
    <cellStyle name="Normal 73 2 2 4 2 3 3" xfId="23995" xr:uid="{00000000-0005-0000-0000-0000BB5D0000}"/>
    <cellStyle name="Normal 73 2 2 4 2 5" xfId="18982" xr:uid="{00000000-0005-0000-0000-0000264A0000}"/>
    <cellStyle name="Normal 73 2 2 4 3" xfId="5536" xr:uid="{00000000-0005-0000-0000-0000A0150000}"/>
    <cellStyle name="Normal 73 2 2 4 3 2" xfId="15588" xr:uid="{00000000-0005-0000-0000-0000E43C0000}"/>
    <cellStyle name="Normal 73 2 2 4 3 2 3" xfId="30683" xr:uid="{00000000-0005-0000-0000-0000DB770000}"/>
    <cellStyle name="Normal 73 2 2 4 3 3" xfId="10568" xr:uid="{00000000-0005-0000-0000-000048290000}"/>
    <cellStyle name="Normal 73 2 2 4 3 3 3" xfId="25666" xr:uid="{00000000-0005-0000-0000-000042640000}"/>
    <cellStyle name="Normal 73 2 2 4 3 5" xfId="20653" xr:uid="{00000000-0005-0000-0000-0000AD500000}"/>
    <cellStyle name="Normal 73 2 2 4 4" xfId="12246" xr:uid="{00000000-0005-0000-0000-0000D62F0000}"/>
    <cellStyle name="Normal 73 2 2 4 4 3" xfId="27341" xr:uid="{00000000-0005-0000-0000-0000CD6A0000}"/>
    <cellStyle name="Normal 73 2 2 4 5" xfId="7225" xr:uid="{00000000-0005-0000-0000-0000391C0000}"/>
    <cellStyle name="Normal 73 2 2 4 5 3" xfId="22324" xr:uid="{00000000-0005-0000-0000-000034570000}"/>
    <cellStyle name="Normal 73 2 2 4 7" xfId="17311" xr:uid="{00000000-0005-0000-0000-00009F430000}"/>
    <cellStyle name="Normal 73 2 2 5" xfId="3007" xr:uid="{00000000-0005-0000-0000-0000BF0B0000}"/>
    <cellStyle name="Normal 73 2 2 5 2" xfId="13081" xr:uid="{00000000-0005-0000-0000-000019330000}"/>
    <cellStyle name="Normal 73 2 2 5 2 3" xfId="28176" xr:uid="{00000000-0005-0000-0000-0000106E0000}"/>
    <cellStyle name="Normal 73 2 2 5 3" xfId="8061" xr:uid="{00000000-0005-0000-0000-00007D1F0000}"/>
    <cellStyle name="Normal 73 2 2 5 3 3" xfId="23159" xr:uid="{00000000-0005-0000-0000-0000775A0000}"/>
    <cellStyle name="Normal 73 2 2 5 5" xfId="18146" xr:uid="{00000000-0005-0000-0000-0000E2460000}"/>
    <cellStyle name="Normal 73 2 2 6" xfId="4700" xr:uid="{00000000-0005-0000-0000-00005C120000}"/>
    <cellStyle name="Normal 73 2 2 6 2" xfId="14752" xr:uid="{00000000-0005-0000-0000-0000A0390000}"/>
    <cellStyle name="Normal 73 2 2 6 2 3" xfId="29847" xr:uid="{00000000-0005-0000-0000-000097740000}"/>
    <cellStyle name="Normal 73 2 2 6 3" xfId="9732" xr:uid="{00000000-0005-0000-0000-000004260000}"/>
    <cellStyle name="Normal 73 2 2 6 3 3" xfId="24830" xr:uid="{00000000-0005-0000-0000-0000FE600000}"/>
    <cellStyle name="Normal 73 2 2 6 5" xfId="19817" xr:uid="{00000000-0005-0000-0000-0000694D0000}"/>
    <cellStyle name="Normal 73 2 2 7" xfId="11410" xr:uid="{00000000-0005-0000-0000-0000922C0000}"/>
    <cellStyle name="Normal 73 2 2 7 3" xfId="26505" xr:uid="{00000000-0005-0000-0000-000089670000}"/>
    <cellStyle name="Normal 73 2 2 8" xfId="6389" xr:uid="{00000000-0005-0000-0000-0000F5180000}"/>
    <cellStyle name="Normal 73 2 2 8 3" xfId="21488" xr:uid="{00000000-0005-0000-0000-0000F0530000}"/>
    <cellStyle name="Normal 73 2 3" xfId="1417" xr:uid="{00000000-0005-0000-0000-000089050000}"/>
    <cellStyle name="Normal 73 2 3 2" xfId="1838" xr:uid="{00000000-0005-0000-0000-00002E070000}"/>
    <cellStyle name="Normal 73 2 3 2 2" xfId="2677" xr:uid="{00000000-0005-0000-0000-0000750A0000}"/>
    <cellStyle name="Normal 73 2 3 2 2 2" xfId="4366" xr:uid="{00000000-0005-0000-0000-00000E110000}"/>
    <cellStyle name="Normal 73 2 3 2 2 2 2" xfId="14439" xr:uid="{00000000-0005-0000-0000-000067380000}"/>
    <cellStyle name="Normal 73 2 3 2 2 2 2 3" xfId="29534" xr:uid="{00000000-0005-0000-0000-00005E730000}"/>
    <cellStyle name="Normal 73 2 3 2 2 2 3" xfId="9419" xr:uid="{00000000-0005-0000-0000-0000CB240000}"/>
    <cellStyle name="Normal 73 2 3 2 2 2 3 3" xfId="24517" xr:uid="{00000000-0005-0000-0000-0000C55F0000}"/>
    <cellStyle name="Normal 73 2 3 2 2 2 5" xfId="19504" xr:uid="{00000000-0005-0000-0000-0000304C0000}"/>
    <cellStyle name="Normal 73 2 3 2 2 3" xfId="6058" xr:uid="{00000000-0005-0000-0000-0000AA170000}"/>
    <cellStyle name="Normal 73 2 3 2 2 3 2" xfId="16110" xr:uid="{00000000-0005-0000-0000-0000EE3E0000}"/>
    <cellStyle name="Normal 73 2 3 2 2 3 2 3" xfId="31205" xr:uid="{00000000-0005-0000-0000-0000E5790000}"/>
    <cellStyle name="Normal 73 2 3 2 2 3 3" xfId="11090" xr:uid="{00000000-0005-0000-0000-0000522B0000}"/>
    <cellStyle name="Normal 73 2 3 2 2 3 3 3" xfId="26188" xr:uid="{00000000-0005-0000-0000-00004C660000}"/>
    <cellStyle name="Normal 73 2 3 2 2 3 5" xfId="21175" xr:uid="{00000000-0005-0000-0000-0000B7520000}"/>
    <cellStyle name="Normal 73 2 3 2 2 4" xfId="12768" xr:uid="{00000000-0005-0000-0000-0000E0310000}"/>
    <cellStyle name="Normal 73 2 3 2 2 4 3" xfId="27863" xr:uid="{00000000-0005-0000-0000-0000D76C0000}"/>
    <cellStyle name="Normal 73 2 3 2 2 5" xfId="7747" xr:uid="{00000000-0005-0000-0000-0000431E0000}"/>
    <cellStyle name="Normal 73 2 3 2 2 5 3" xfId="22846" xr:uid="{00000000-0005-0000-0000-00003E590000}"/>
    <cellStyle name="Normal 73 2 3 2 2 7" xfId="17833" xr:uid="{00000000-0005-0000-0000-0000A9450000}"/>
    <cellStyle name="Normal 73 2 3 2 3" xfId="3529" xr:uid="{00000000-0005-0000-0000-0000C90D0000}"/>
    <cellStyle name="Normal 73 2 3 2 3 2" xfId="13603" xr:uid="{00000000-0005-0000-0000-000023350000}"/>
    <cellStyle name="Normal 73 2 3 2 3 2 3" xfId="28698" xr:uid="{00000000-0005-0000-0000-00001A700000}"/>
    <cellStyle name="Normal 73 2 3 2 3 3" xfId="8583" xr:uid="{00000000-0005-0000-0000-000087210000}"/>
    <cellStyle name="Normal 73 2 3 2 3 3 3" xfId="23681" xr:uid="{00000000-0005-0000-0000-0000815C0000}"/>
    <cellStyle name="Normal 73 2 3 2 3 5" xfId="18668" xr:uid="{00000000-0005-0000-0000-0000EC480000}"/>
    <cellStyle name="Normal 73 2 3 2 4" xfId="5222" xr:uid="{00000000-0005-0000-0000-000066140000}"/>
    <cellStyle name="Normal 73 2 3 2 4 2" xfId="15274" xr:uid="{00000000-0005-0000-0000-0000AA3B0000}"/>
    <cellStyle name="Normal 73 2 3 2 4 2 3" xfId="30369" xr:uid="{00000000-0005-0000-0000-0000A1760000}"/>
    <cellStyle name="Normal 73 2 3 2 4 3" xfId="10254" xr:uid="{00000000-0005-0000-0000-00000E280000}"/>
    <cellStyle name="Normal 73 2 3 2 4 3 3" xfId="25352" xr:uid="{00000000-0005-0000-0000-000008630000}"/>
    <cellStyle name="Normal 73 2 3 2 4 5" xfId="20339" xr:uid="{00000000-0005-0000-0000-0000734F0000}"/>
    <cellStyle name="Normal 73 2 3 2 5" xfId="11932" xr:uid="{00000000-0005-0000-0000-00009C2E0000}"/>
    <cellStyle name="Normal 73 2 3 2 5 3" xfId="27027" xr:uid="{00000000-0005-0000-0000-000093690000}"/>
    <cellStyle name="Normal 73 2 3 2 6" xfId="6911" xr:uid="{00000000-0005-0000-0000-0000FF1A0000}"/>
    <cellStyle name="Normal 73 2 3 2 6 3" xfId="22010" xr:uid="{00000000-0005-0000-0000-0000FA550000}"/>
    <cellStyle name="Normal 73 2 3 2 8" xfId="16997" xr:uid="{00000000-0005-0000-0000-000065420000}"/>
    <cellStyle name="Normal 73 2 3 3" xfId="2259" xr:uid="{00000000-0005-0000-0000-0000D3080000}"/>
    <cellStyle name="Normal 73 2 3 3 2" xfId="3948" xr:uid="{00000000-0005-0000-0000-00006C0F0000}"/>
    <cellStyle name="Normal 73 2 3 3 2 2" xfId="14021" xr:uid="{00000000-0005-0000-0000-0000C5360000}"/>
    <cellStyle name="Normal 73 2 3 3 2 2 3" xfId="29116" xr:uid="{00000000-0005-0000-0000-0000BC710000}"/>
    <cellStyle name="Normal 73 2 3 3 2 3" xfId="9001" xr:uid="{00000000-0005-0000-0000-000029230000}"/>
    <cellStyle name="Normal 73 2 3 3 2 3 3" xfId="24099" xr:uid="{00000000-0005-0000-0000-0000235E0000}"/>
    <cellStyle name="Normal 73 2 3 3 2 5" xfId="19086" xr:uid="{00000000-0005-0000-0000-00008E4A0000}"/>
    <cellStyle name="Normal 73 2 3 3 3" xfId="5640" xr:uid="{00000000-0005-0000-0000-000008160000}"/>
    <cellStyle name="Normal 73 2 3 3 3 2" xfId="15692" xr:uid="{00000000-0005-0000-0000-00004C3D0000}"/>
    <cellStyle name="Normal 73 2 3 3 3 2 3" xfId="30787" xr:uid="{00000000-0005-0000-0000-000043780000}"/>
    <cellStyle name="Normal 73 2 3 3 3 3" xfId="10672" xr:uid="{00000000-0005-0000-0000-0000B0290000}"/>
    <cellStyle name="Normal 73 2 3 3 3 3 3" xfId="25770" xr:uid="{00000000-0005-0000-0000-0000AA640000}"/>
    <cellStyle name="Normal 73 2 3 3 3 5" xfId="20757" xr:uid="{00000000-0005-0000-0000-000015510000}"/>
    <cellStyle name="Normal 73 2 3 3 4" xfId="12350" xr:uid="{00000000-0005-0000-0000-00003E300000}"/>
    <cellStyle name="Normal 73 2 3 3 4 3" xfId="27445" xr:uid="{00000000-0005-0000-0000-0000356B0000}"/>
    <cellStyle name="Normal 73 2 3 3 5" xfId="7329" xr:uid="{00000000-0005-0000-0000-0000A11C0000}"/>
    <cellStyle name="Normal 73 2 3 3 5 3" xfId="22428" xr:uid="{00000000-0005-0000-0000-00009C570000}"/>
    <cellStyle name="Normal 73 2 3 3 7" xfId="17415" xr:uid="{00000000-0005-0000-0000-000007440000}"/>
    <cellStyle name="Normal 73 2 3 4" xfId="3111" xr:uid="{00000000-0005-0000-0000-0000270C0000}"/>
    <cellStyle name="Normal 73 2 3 4 2" xfId="13185" xr:uid="{00000000-0005-0000-0000-000081330000}"/>
    <cellStyle name="Normal 73 2 3 4 2 3" xfId="28280" xr:uid="{00000000-0005-0000-0000-0000786E0000}"/>
    <cellStyle name="Normal 73 2 3 4 3" xfId="8165" xr:uid="{00000000-0005-0000-0000-0000E51F0000}"/>
    <cellStyle name="Normal 73 2 3 4 3 3" xfId="23263" xr:uid="{00000000-0005-0000-0000-0000DF5A0000}"/>
    <cellStyle name="Normal 73 2 3 4 5" xfId="18250" xr:uid="{00000000-0005-0000-0000-00004A470000}"/>
    <cellStyle name="Normal 73 2 3 5" xfId="4804" xr:uid="{00000000-0005-0000-0000-0000C4120000}"/>
    <cellStyle name="Normal 73 2 3 5 2" xfId="14856" xr:uid="{00000000-0005-0000-0000-0000083A0000}"/>
    <cellStyle name="Normal 73 2 3 5 2 3" xfId="29951" xr:uid="{00000000-0005-0000-0000-0000FF740000}"/>
    <cellStyle name="Normal 73 2 3 5 3" xfId="9836" xr:uid="{00000000-0005-0000-0000-00006C260000}"/>
    <cellStyle name="Normal 73 2 3 5 3 3" xfId="24934" xr:uid="{00000000-0005-0000-0000-000066610000}"/>
    <cellStyle name="Normal 73 2 3 5 5" xfId="19921" xr:uid="{00000000-0005-0000-0000-0000D14D0000}"/>
    <cellStyle name="Normal 73 2 3 6" xfId="11514" xr:uid="{00000000-0005-0000-0000-0000FA2C0000}"/>
    <cellStyle name="Normal 73 2 3 6 3" xfId="26609" xr:uid="{00000000-0005-0000-0000-0000F1670000}"/>
    <cellStyle name="Normal 73 2 3 7" xfId="6493" xr:uid="{00000000-0005-0000-0000-00005D190000}"/>
    <cellStyle name="Normal 73 2 3 7 3" xfId="21592" xr:uid="{00000000-0005-0000-0000-000058540000}"/>
    <cellStyle name="Normal 73 2 3 9" xfId="16579" xr:uid="{00000000-0005-0000-0000-0000C3400000}"/>
    <cellStyle name="Normal 73 2 4" xfId="1630" xr:uid="{00000000-0005-0000-0000-00005E060000}"/>
    <cellStyle name="Normal 73 2 4 2" xfId="2469" xr:uid="{00000000-0005-0000-0000-0000A5090000}"/>
    <cellStyle name="Normal 73 2 4 2 2" xfId="4158" xr:uid="{00000000-0005-0000-0000-00003E100000}"/>
    <cellStyle name="Normal 73 2 4 2 2 2" xfId="14231" xr:uid="{00000000-0005-0000-0000-000097370000}"/>
    <cellStyle name="Normal 73 2 4 2 2 2 3" xfId="29326" xr:uid="{00000000-0005-0000-0000-00008E720000}"/>
    <cellStyle name="Normal 73 2 4 2 2 3" xfId="9211" xr:uid="{00000000-0005-0000-0000-0000FB230000}"/>
    <cellStyle name="Normal 73 2 4 2 2 3 3" xfId="24309" xr:uid="{00000000-0005-0000-0000-0000F55E0000}"/>
    <cellStyle name="Normal 73 2 4 2 2 5" xfId="19296" xr:uid="{00000000-0005-0000-0000-0000604B0000}"/>
    <cellStyle name="Normal 73 2 4 2 3" xfId="5850" xr:uid="{00000000-0005-0000-0000-0000DA160000}"/>
    <cellStyle name="Normal 73 2 4 2 3 2" xfId="15902" xr:uid="{00000000-0005-0000-0000-00001E3E0000}"/>
    <cellStyle name="Normal 73 2 4 2 3 2 3" xfId="30997" xr:uid="{00000000-0005-0000-0000-000015790000}"/>
    <cellStyle name="Normal 73 2 4 2 3 3" xfId="10882" xr:uid="{00000000-0005-0000-0000-0000822A0000}"/>
    <cellStyle name="Normal 73 2 4 2 3 3 3" xfId="25980" xr:uid="{00000000-0005-0000-0000-00007C650000}"/>
    <cellStyle name="Normal 73 2 4 2 3 5" xfId="20967" xr:uid="{00000000-0005-0000-0000-0000E7510000}"/>
    <cellStyle name="Normal 73 2 4 2 4" xfId="12560" xr:uid="{00000000-0005-0000-0000-000010310000}"/>
    <cellStyle name="Normal 73 2 4 2 4 3" xfId="27655" xr:uid="{00000000-0005-0000-0000-0000076C0000}"/>
    <cellStyle name="Normal 73 2 4 2 5" xfId="7539" xr:uid="{00000000-0005-0000-0000-0000731D0000}"/>
    <cellStyle name="Normal 73 2 4 2 5 3" xfId="22638" xr:uid="{00000000-0005-0000-0000-00006E580000}"/>
    <cellStyle name="Normal 73 2 4 2 7" xfId="17625" xr:uid="{00000000-0005-0000-0000-0000D9440000}"/>
    <cellStyle name="Normal 73 2 4 3" xfId="3321" xr:uid="{00000000-0005-0000-0000-0000F90C0000}"/>
    <cellStyle name="Normal 73 2 4 3 2" xfId="13395" xr:uid="{00000000-0005-0000-0000-000053340000}"/>
    <cellStyle name="Normal 73 2 4 3 2 3" xfId="28490" xr:uid="{00000000-0005-0000-0000-00004A6F0000}"/>
    <cellStyle name="Normal 73 2 4 3 3" xfId="8375" xr:uid="{00000000-0005-0000-0000-0000B7200000}"/>
    <cellStyle name="Normal 73 2 4 3 3 3" xfId="23473" xr:uid="{00000000-0005-0000-0000-0000B15B0000}"/>
    <cellStyle name="Normal 73 2 4 3 5" xfId="18460" xr:uid="{00000000-0005-0000-0000-00001C480000}"/>
    <cellStyle name="Normal 73 2 4 4" xfId="5014" xr:uid="{00000000-0005-0000-0000-000096130000}"/>
    <cellStyle name="Normal 73 2 4 4 2" xfId="15066" xr:uid="{00000000-0005-0000-0000-0000DA3A0000}"/>
    <cellStyle name="Normal 73 2 4 4 2 3" xfId="30161" xr:uid="{00000000-0005-0000-0000-0000D1750000}"/>
    <cellStyle name="Normal 73 2 4 4 3" xfId="10046" xr:uid="{00000000-0005-0000-0000-00003E270000}"/>
    <cellStyle name="Normal 73 2 4 4 3 3" xfId="25144" xr:uid="{00000000-0005-0000-0000-000038620000}"/>
    <cellStyle name="Normal 73 2 4 4 5" xfId="20131" xr:uid="{00000000-0005-0000-0000-0000A34E0000}"/>
    <cellStyle name="Normal 73 2 4 5" xfId="11724" xr:uid="{00000000-0005-0000-0000-0000CC2D0000}"/>
    <cellStyle name="Normal 73 2 4 5 3" xfId="26819" xr:uid="{00000000-0005-0000-0000-0000C3680000}"/>
    <cellStyle name="Normal 73 2 4 6" xfId="6703" xr:uid="{00000000-0005-0000-0000-00002F1A0000}"/>
    <cellStyle name="Normal 73 2 4 6 3" xfId="21802" xr:uid="{00000000-0005-0000-0000-00002A550000}"/>
    <cellStyle name="Normal 73 2 4 8" xfId="16789" xr:uid="{00000000-0005-0000-0000-000095410000}"/>
    <cellStyle name="Normal 73 2 5" xfId="2051" xr:uid="{00000000-0005-0000-0000-000003080000}"/>
    <cellStyle name="Normal 73 2 5 2" xfId="3740" xr:uid="{00000000-0005-0000-0000-00009C0E0000}"/>
    <cellStyle name="Normal 73 2 5 2 2" xfId="13813" xr:uid="{00000000-0005-0000-0000-0000F5350000}"/>
    <cellStyle name="Normal 73 2 5 2 2 3" xfId="28908" xr:uid="{00000000-0005-0000-0000-0000EC700000}"/>
    <cellStyle name="Normal 73 2 5 2 3" xfId="8793" xr:uid="{00000000-0005-0000-0000-000059220000}"/>
    <cellStyle name="Normal 73 2 5 2 3 3" xfId="23891" xr:uid="{00000000-0005-0000-0000-0000535D0000}"/>
    <cellStyle name="Normal 73 2 5 2 5" xfId="18878" xr:uid="{00000000-0005-0000-0000-0000BE490000}"/>
    <cellStyle name="Normal 73 2 5 3" xfId="5432" xr:uid="{00000000-0005-0000-0000-000038150000}"/>
    <cellStyle name="Normal 73 2 5 3 2" xfId="15484" xr:uid="{00000000-0005-0000-0000-00007C3C0000}"/>
    <cellStyle name="Normal 73 2 5 3 2 3" xfId="30579" xr:uid="{00000000-0005-0000-0000-000073770000}"/>
    <cellStyle name="Normal 73 2 5 3 3" xfId="10464" xr:uid="{00000000-0005-0000-0000-0000E0280000}"/>
    <cellStyle name="Normal 73 2 5 3 3 3" xfId="25562" xr:uid="{00000000-0005-0000-0000-0000DA630000}"/>
    <cellStyle name="Normal 73 2 5 3 5" xfId="20549" xr:uid="{00000000-0005-0000-0000-000045500000}"/>
    <cellStyle name="Normal 73 2 5 4" xfId="12142" xr:uid="{00000000-0005-0000-0000-00006E2F0000}"/>
    <cellStyle name="Normal 73 2 5 4 3" xfId="27237" xr:uid="{00000000-0005-0000-0000-0000656A0000}"/>
    <cellStyle name="Normal 73 2 5 5" xfId="7121" xr:uid="{00000000-0005-0000-0000-0000D11B0000}"/>
    <cellStyle name="Normal 73 2 5 5 3" xfId="22220" xr:uid="{00000000-0005-0000-0000-0000CC560000}"/>
    <cellStyle name="Normal 73 2 5 7" xfId="17207" xr:uid="{00000000-0005-0000-0000-000037430000}"/>
    <cellStyle name="Normal 73 2 6" xfId="2903" xr:uid="{00000000-0005-0000-0000-0000570B0000}"/>
    <cellStyle name="Normal 73 2 6 2" xfId="12977" xr:uid="{00000000-0005-0000-0000-0000B1320000}"/>
    <cellStyle name="Normal 73 2 6 2 3" xfId="28072" xr:uid="{00000000-0005-0000-0000-0000A86D0000}"/>
    <cellStyle name="Normal 73 2 6 3" xfId="7957" xr:uid="{00000000-0005-0000-0000-0000151F0000}"/>
    <cellStyle name="Normal 73 2 6 3 3" xfId="23055" xr:uid="{00000000-0005-0000-0000-00000F5A0000}"/>
    <cellStyle name="Normal 73 2 6 5" xfId="18042" xr:uid="{00000000-0005-0000-0000-00007A460000}"/>
    <cellStyle name="Normal 73 2 7" xfId="4596" xr:uid="{00000000-0005-0000-0000-0000F4110000}"/>
    <cellStyle name="Normal 73 2 7 2" xfId="14648" xr:uid="{00000000-0005-0000-0000-000038390000}"/>
    <cellStyle name="Normal 73 2 7 2 3" xfId="29743" xr:uid="{00000000-0005-0000-0000-00002F740000}"/>
    <cellStyle name="Normal 73 2 7 3" xfId="9628" xr:uid="{00000000-0005-0000-0000-00009C250000}"/>
    <cellStyle name="Normal 73 2 7 3 3" xfId="24726" xr:uid="{00000000-0005-0000-0000-000096600000}"/>
    <cellStyle name="Normal 73 2 7 5" xfId="19713" xr:uid="{00000000-0005-0000-0000-0000014D0000}"/>
    <cellStyle name="Normal 73 2 8" xfId="11306" xr:uid="{00000000-0005-0000-0000-00002A2C0000}"/>
    <cellStyle name="Normal 73 2 8 3" xfId="26401" xr:uid="{00000000-0005-0000-0000-000021670000}"/>
    <cellStyle name="Normal 73 2 9" xfId="6285" xr:uid="{00000000-0005-0000-0000-00008D180000}"/>
    <cellStyle name="Normal 73 2 9 3" xfId="21384" xr:uid="{00000000-0005-0000-0000-000088530000}"/>
    <cellStyle name="Normal 73 3" xfId="1250" xr:uid="{00000000-0005-0000-0000-0000E2040000}"/>
    <cellStyle name="Normal 73 3 10" xfId="16423" xr:uid="{00000000-0005-0000-0000-000027400000}"/>
    <cellStyle name="Normal 73 3 2" xfId="1469" xr:uid="{00000000-0005-0000-0000-0000BD050000}"/>
    <cellStyle name="Normal 73 3 2 2" xfId="1890" xr:uid="{00000000-0005-0000-0000-000062070000}"/>
    <cellStyle name="Normal 73 3 2 2 2" xfId="2729" xr:uid="{00000000-0005-0000-0000-0000A90A0000}"/>
    <cellStyle name="Normal 73 3 2 2 2 2" xfId="4418" xr:uid="{00000000-0005-0000-0000-000042110000}"/>
    <cellStyle name="Normal 73 3 2 2 2 2 2" xfId="14491" xr:uid="{00000000-0005-0000-0000-00009B380000}"/>
    <cellStyle name="Normal 73 3 2 2 2 2 2 3" xfId="29586" xr:uid="{00000000-0005-0000-0000-000092730000}"/>
    <cellStyle name="Normal 73 3 2 2 2 2 3" xfId="9471" xr:uid="{00000000-0005-0000-0000-0000FF240000}"/>
    <cellStyle name="Normal 73 3 2 2 2 2 3 3" xfId="24569" xr:uid="{00000000-0005-0000-0000-0000F95F0000}"/>
    <cellStyle name="Normal 73 3 2 2 2 2 5" xfId="19556" xr:uid="{00000000-0005-0000-0000-0000644C0000}"/>
    <cellStyle name="Normal 73 3 2 2 2 3" xfId="6110" xr:uid="{00000000-0005-0000-0000-0000DE170000}"/>
    <cellStyle name="Normal 73 3 2 2 2 3 2" xfId="16162" xr:uid="{00000000-0005-0000-0000-0000223F0000}"/>
    <cellStyle name="Normal 73 3 2 2 2 3 2 3" xfId="31257" xr:uid="{00000000-0005-0000-0000-0000197A0000}"/>
    <cellStyle name="Normal 73 3 2 2 2 3 3" xfId="11142" xr:uid="{00000000-0005-0000-0000-0000862B0000}"/>
    <cellStyle name="Normal 73 3 2 2 2 3 3 3" xfId="26240" xr:uid="{00000000-0005-0000-0000-000080660000}"/>
    <cellStyle name="Normal 73 3 2 2 2 3 5" xfId="21227" xr:uid="{00000000-0005-0000-0000-0000EB520000}"/>
    <cellStyle name="Normal 73 3 2 2 2 4" xfId="12820" xr:uid="{00000000-0005-0000-0000-000014320000}"/>
    <cellStyle name="Normal 73 3 2 2 2 4 3" xfId="27915" xr:uid="{00000000-0005-0000-0000-00000B6D0000}"/>
    <cellStyle name="Normal 73 3 2 2 2 5" xfId="7799" xr:uid="{00000000-0005-0000-0000-0000771E0000}"/>
    <cellStyle name="Normal 73 3 2 2 2 5 3" xfId="22898" xr:uid="{00000000-0005-0000-0000-000072590000}"/>
    <cellStyle name="Normal 73 3 2 2 2 7" xfId="17885" xr:uid="{00000000-0005-0000-0000-0000DD450000}"/>
    <cellStyle name="Normal 73 3 2 2 3" xfId="3581" xr:uid="{00000000-0005-0000-0000-0000FD0D0000}"/>
    <cellStyle name="Normal 73 3 2 2 3 2" xfId="13655" xr:uid="{00000000-0005-0000-0000-000057350000}"/>
    <cellStyle name="Normal 73 3 2 2 3 2 3" xfId="28750" xr:uid="{00000000-0005-0000-0000-00004E700000}"/>
    <cellStyle name="Normal 73 3 2 2 3 3" xfId="8635" xr:uid="{00000000-0005-0000-0000-0000BB210000}"/>
    <cellStyle name="Normal 73 3 2 2 3 3 3" xfId="23733" xr:uid="{00000000-0005-0000-0000-0000B55C0000}"/>
    <cellStyle name="Normal 73 3 2 2 3 5" xfId="18720" xr:uid="{00000000-0005-0000-0000-000020490000}"/>
    <cellStyle name="Normal 73 3 2 2 4" xfId="5274" xr:uid="{00000000-0005-0000-0000-00009A140000}"/>
    <cellStyle name="Normal 73 3 2 2 4 2" xfId="15326" xr:uid="{00000000-0005-0000-0000-0000DE3B0000}"/>
    <cellStyle name="Normal 73 3 2 2 4 2 3" xfId="30421" xr:uid="{00000000-0005-0000-0000-0000D5760000}"/>
    <cellStyle name="Normal 73 3 2 2 4 3" xfId="10306" xr:uid="{00000000-0005-0000-0000-000042280000}"/>
    <cellStyle name="Normal 73 3 2 2 4 3 3" xfId="25404" xr:uid="{00000000-0005-0000-0000-00003C630000}"/>
    <cellStyle name="Normal 73 3 2 2 4 5" xfId="20391" xr:uid="{00000000-0005-0000-0000-0000A74F0000}"/>
    <cellStyle name="Normal 73 3 2 2 5" xfId="11984" xr:uid="{00000000-0005-0000-0000-0000D02E0000}"/>
    <cellStyle name="Normal 73 3 2 2 5 3" xfId="27079" xr:uid="{00000000-0005-0000-0000-0000C7690000}"/>
    <cellStyle name="Normal 73 3 2 2 6" xfId="6963" xr:uid="{00000000-0005-0000-0000-0000331B0000}"/>
    <cellStyle name="Normal 73 3 2 2 6 3" xfId="22062" xr:uid="{00000000-0005-0000-0000-00002E560000}"/>
    <cellStyle name="Normal 73 3 2 2 8" xfId="17049" xr:uid="{00000000-0005-0000-0000-000099420000}"/>
    <cellStyle name="Normal 73 3 2 3" xfId="2311" xr:uid="{00000000-0005-0000-0000-000007090000}"/>
    <cellStyle name="Normal 73 3 2 3 2" xfId="4000" xr:uid="{00000000-0005-0000-0000-0000A00F0000}"/>
    <cellStyle name="Normal 73 3 2 3 2 2" xfId="14073" xr:uid="{00000000-0005-0000-0000-0000F9360000}"/>
    <cellStyle name="Normal 73 3 2 3 2 2 3" xfId="29168" xr:uid="{00000000-0005-0000-0000-0000F0710000}"/>
    <cellStyle name="Normal 73 3 2 3 2 3" xfId="9053" xr:uid="{00000000-0005-0000-0000-00005D230000}"/>
    <cellStyle name="Normal 73 3 2 3 2 3 3" xfId="24151" xr:uid="{00000000-0005-0000-0000-0000575E0000}"/>
    <cellStyle name="Normal 73 3 2 3 2 5" xfId="19138" xr:uid="{00000000-0005-0000-0000-0000C24A0000}"/>
    <cellStyle name="Normal 73 3 2 3 3" xfId="5692" xr:uid="{00000000-0005-0000-0000-00003C160000}"/>
    <cellStyle name="Normal 73 3 2 3 3 2" xfId="15744" xr:uid="{00000000-0005-0000-0000-0000803D0000}"/>
    <cellStyle name="Normal 73 3 2 3 3 2 3" xfId="30839" xr:uid="{00000000-0005-0000-0000-000077780000}"/>
    <cellStyle name="Normal 73 3 2 3 3 3" xfId="10724" xr:uid="{00000000-0005-0000-0000-0000E4290000}"/>
    <cellStyle name="Normal 73 3 2 3 3 3 3" xfId="25822" xr:uid="{00000000-0005-0000-0000-0000DE640000}"/>
    <cellStyle name="Normal 73 3 2 3 3 5" xfId="20809" xr:uid="{00000000-0005-0000-0000-000049510000}"/>
    <cellStyle name="Normal 73 3 2 3 4" xfId="12402" xr:uid="{00000000-0005-0000-0000-000072300000}"/>
    <cellStyle name="Normal 73 3 2 3 4 3" xfId="27497" xr:uid="{00000000-0005-0000-0000-0000696B0000}"/>
    <cellStyle name="Normal 73 3 2 3 5" xfId="7381" xr:uid="{00000000-0005-0000-0000-0000D51C0000}"/>
    <cellStyle name="Normal 73 3 2 3 5 3" xfId="22480" xr:uid="{00000000-0005-0000-0000-0000D0570000}"/>
    <cellStyle name="Normal 73 3 2 3 7" xfId="17467" xr:uid="{00000000-0005-0000-0000-00003B440000}"/>
    <cellStyle name="Normal 73 3 2 4" xfId="3163" xr:uid="{00000000-0005-0000-0000-00005B0C0000}"/>
    <cellStyle name="Normal 73 3 2 4 2" xfId="13237" xr:uid="{00000000-0005-0000-0000-0000B5330000}"/>
    <cellStyle name="Normal 73 3 2 4 2 3" xfId="28332" xr:uid="{00000000-0005-0000-0000-0000AC6E0000}"/>
    <cellStyle name="Normal 73 3 2 4 3" xfId="8217" xr:uid="{00000000-0005-0000-0000-000019200000}"/>
    <cellStyle name="Normal 73 3 2 4 3 3" xfId="23315" xr:uid="{00000000-0005-0000-0000-0000135B0000}"/>
    <cellStyle name="Normal 73 3 2 4 5" xfId="18302" xr:uid="{00000000-0005-0000-0000-00007E470000}"/>
    <cellStyle name="Normal 73 3 2 5" xfId="4856" xr:uid="{00000000-0005-0000-0000-0000F8120000}"/>
    <cellStyle name="Normal 73 3 2 5 2" xfId="14908" xr:uid="{00000000-0005-0000-0000-00003C3A0000}"/>
    <cellStyle name="Normal 73 3 2 5 2 3" xfId="30003" xr:uid="{00000000-0005-0000-0000-000033750000}"/>
    <cellStyle name="Normal 73 3 2 5 3" xfId="9888" xr:uid="{00000000-0005-0000-0000-0000A0260000}"/>
    <cellStyle name="Normal 73 3 2 5 3 3" xfId="24986" xr:uid="{00000000-0005-0000-0000-00009A610000}"/>
    <cellStyle name="Normal 73 3 2 5 5" xfId="19973" xr:uid="{00000000-0005-0000-0000-0000054E0000}"/>
    <cellStyle name="Normal 73 3 2 6" xfId="11566" xr:uid="{00000000-0005-0000-0000-00002E2D0000}"/>
    <cellStyle name="Normal 73 3 2 6 3" xfId="26661" xr:uid="{00000000-0005-0000-0000-000025680000}"/>
    <cellStyle name="Normal 73 3 2 7" xfId="6545" xr:uid="{00000000-0005-0000-0000-000091190000}"/>
    <cellStyle name="Normal 73 3 2 7 3" xfId="21644" xr:uid="{00000000-0005-0000-0000-00008C540000}"/>
    <cellStyle name="Normal 73 3 2 9" xfId="16631" xr:uid="{00000000-0005-0000-0000-0000F7400000}"/>
    <cellStyle name="Normal 73 3 3" xfId="1682" xr:uid="{00000000-0005-0000-0000-000092060000}"/>
    <cellStyle name="Normal 73 3 3 2" xfId="2521" xr:uid="{00000000-0005-0000-0000-0000D9090000}"/>
    <cellStyle name="Normal 73 3 3 2 2" xfId="4210" xr:uid="{00000000-0005-0000-0000-000072100000}"/>
    <cellStyle name="Normal 73 3 3 2 2 2" xfId="14283" xr:uid="{00000000-0005-0000-0000-0000CB370000}"/>
    <cellStyle name="Normal 73 3 3 2 2 2 3" xfId="29378" xr:uid="{00000000-0005-0000-0000-0000C2720000}"/>
    <cellStyle name="Normal 73 3 3 2 2 3" xfId="9263" xr:uid="{00000000-0005-0000-0000-00002F240000}"/>
    <cellStyle name="Normal 73 3 3 2 2 3 3" xfId="24361" xr:uid="{00000000-0005-0000-0000-0000295F0000}"/>
    <cellStyle name="Normal 73 3 3 2 2 5" xfId="19348" xr:uid="{00000000-0005-0000-0000-0000944B0000}"/>
    <cellStyle name="Normal 73 3 3 2 3" xfId="5902" xr:uid="{00000000-0005-0000-0000-00000E170000}"/>
    <cellStyle name="Normal 73 3 3 2 3 2" xfId="15954" xr:uid="{00000000-0005-0000-0000-0000523E0000}"/>
    <cellStyle name="Normal 73 3 3 2 3 2 3" xfId="31049" xr:uid="{00000000-0005-0000-0000-000049790000}"/>
    <cellStyle name="Normal 73 3 3 2 3 3" xfId="10934" xr:uid="{00000000-0005-0000-0000-0000B62A0000}"/>
    <cellStyle name="Normal 73 3 3 2 3 3 3" xfId="26032" xr:uid="{00000000-0005-0000-0000-0000B0650000}"/>
    <cellStyle name="Normal 73 3 3 2 3 5" xfId="21019" xr:uid="{00000000-0005-0000-0000-00001B520000}"/>
    <cellStyle name="Normal 73 3 3 2 4" xfId="12612" xr:uid="{00000000-0005-0000-0000-000044310000}"/>
    <cellStyle name="Normal 73 3 3 2 4 3" xfId="27707" xr:uid="{00000000-0005-0000-0000-00003B6C0000}"/>
    <cellStyle name="Normal 73 3 3 2 5" xfId="7591" xr:uid="{00000000-0005-0000-0000-0000A71D0000}"/>
    <cellStyle name="Normal 73 3 3 2 5 3" xfId="22690" xr:uid="{00000000-0005-0000-0000-0000A2580000}"/>
    <cellStyle name="Normal 73 3 3 2 7" xfId="17677" xr:uid="{00000000-0005-0000-0000-00000D450000}"/>
    <cellStyle name="Normal 73 3 3 3" xfId="3373" xr:uid="{00000000-0005-0000-0000-00002D0D0000}"/>
    <cellStyle name="Normal 73 3 3 3 2" xfId="13447" xr:uid="{00000000-0005-0000-0000-000087340000}"/>
    <cellStyle name="Normal 73 3 3 3 2 3" xfId="28542" xr:uid="{00000000-0005-0000-0000-00007E6F0000}"/>
    <cellStyle name="Normal 73 3 3 3 3" xfId="8427" xr:uid="{00000000-0005-0000-0000-0000EB200000}"/>
    <cellStyle name="Normal 73 3 3 3 3 3" xfId="23525" xr:uid="{00000000-0005-0000-0000-0000E55B0000}"/>
    <cellStyle name="Normal 73 3 3 3 5" xfId="18512" xr:uid="{00000000-0005-0000-0000-000050480000}"/>
    <cellStyle name="Normal 73 3 3 4" xfId="5066" xr:uid="{00000000-0005-0000-0000-0000CA130000}"/>
    <cellStyle name="Normal 73 3 3 4 2" xfId="15118" xr:uid="{00000000-0005-0000-0000-00000E3B0000}"/>
    <cellStyle name="Normal 73 3 3 4 2 3" xfId="30213" xr:uid="{00000000-0005-0000-0000-000005760000}"/>
    <cellStyle name="Normal 73 3 3 4 3" xfId="10098" xr:uid="{00000000-0005-0000-0000-000072270000}"/>
    <cellStyle name="Normal 73 3 3 4 3 3" xfId="25196" xr:uid="{00000000-0005-0000-0000-00006C620000}"/>
    <cellStyle name="Normal 73 3 3 4 5" xfId="20183" xr:uid="{00000000-0005-0000-0000-0000D74E0000}"/>
    <cellStyle name="Normal 73 3 3 5" xfId="11776" xr:uid="{00000000-0005-0000-0000-0000002E0000}"/>
    <cellStyle name="Normal 73 3 3 5 3" xfId="26871" xr:uid="{00000000-0005-0000-0000-0000F7680000}"/>
    <cellStyle name="Normal 73 3 3 6" xfId="6755" xr:uid="{00000000-0005-0000-0000-0000631A0000}"/>
    <cellStyle name="Normal 73 3 3 6 3" xfId="21854" xr:uid="{00000000-0005-0000-0000-00005E550000}"/>
    <cellStyle name="Normal 73 3 3 8" xfId="16841" xr:uid="{00000000-0005-0000-0000-0000C9410000}"/>
    <cellStyle name="Normal 73 3 4" xfId="2103" xr:uid="{00000000-0005-0000-0000-000037080000}"/>
    <cellStyle name="Normal 73 3 4 2" xfId="3792" xr:uid="{00000000-0005-0000-0000-0000D00E0000}"/>
    <cellStyle name="Normal 73 3 4 2 2" xfId="13865" xr:uid="{00000000-0005-0000-0000-000029360000}"/>
    <cellStyle name="Normal 73 3 4 2 2 3" xfId="28960" xr:uid="{00000000-0005-0000-0000-000020710000}"/>
    <cellStyle name="Normal 73 3 4 2 3" xfId="8845" xr:uid="{00000000-0005-0000-0000-00008D220000}"/>
    <cellStyle name="Normal 73 3 4 2 3 3" xfId="23943" xr:uid="{00000000-0005-0000-0000-0000875D0000}"/>
    <cellStyle name="Normal 73 3 4 2 5" xfId="18930" xr:uid="{00000000-0005-0000-0000-0000F2490000}"/>
    <cellStyle name="Normal 73 3 4 3" xfId="5484" xr:uid="{00000000-0005-0000-0000-00006C150000}"/>
    <cellStyle name="Normal 73 3 4 3 2" xfId="15536" xr:uid="{00000000-0005-0000-0000-0000B03C0000}"/>
    <cellStyle name="Normal 73 3 4 3 2 3" xfId="30631" xr:uid="{00000000-0005-0000-0000-0000A7770000}"/>
    <cellStyle name="Normal 73 3 4 3 3" xfId="10516" xr:uid="{00000000-0005-0000-0000-000014290000}"/>
    <cellStyle name="Normal 73 3 4 3 3 3" xfId="25614" xr:uid="{00000000-0005-0000-0000-00000E640000}"/>
    <cellStyle name="Normal 73 3 4 3 5" xfId="20601" xr:uid="{00000000-0005-0000-0000-000079500000}"/>
    <cellStyle name="Normal 73 3 4 4" xfId="12194" xr:uid="{00000000-0005-0000-0000-0000A22F0000}"/>
    <cellStyle name="Normal 73 3 4 4 3" xfId="27289" xr:uid="{00000000-0005-0000-0000-0000996A0000}"/>
    <cellStyle name="Normal 73 3 4 5" xfId="7173" xr:uid="{00000000-0005-0000-0000-0000051C0000}"/>
    <cellStyle name="Normal 73 3 4 5 3" xfId="22272" xr:uid="{00000000-0005-0000-0000-000000570000}"/>
    <cellStyle name="Normal 73 3 4 7" xfId="17259" xr:uid="{00000000-0005-0000-0000-00006B430000}"/>
    <cellStyle name="Normal 73 3 5" xfId="2955" xr:uid="{00000000-0005-0000-0000-00008B0B0000}"/>
    <cellStyle name="Normal 73 3 5 2" xfId="13029" xr:uid="{00000000-0005-0000-0000-0000E5320000}"/>
    <cellStyle name="Normal 73 3 5 2 3" xfId="28124" xr:uid="{00000000-0005-0000-0000-0000DC6D0000}"/>
    <cellStyle name="Normal 73 3 5 3" xfId="8009" xr:uid="{00000000-0005-0000-0000-0000491F0000}"/>
    <cellStyle name="Normal 73 3 5 3 3" xfId="23107" xr:uid="{00000000-0005-0000-0000-0000435A0000}"/>
    <cellStyle name="Normal 73 3 5 5" xfId="18094" xr:uid="{00000000-0005-0000-0000-0000AE460000}"/>
    <cellStyle name="Normal 73 3 6" xfId="4648" xr:uid="{00000000-0005-0000-0000-000028120000}"/>
    <cellStyle name="Normal 73 3 6 2" xfId="14700" xr:uid="{00000000-0005-0000-0000-00006C390000}"/>
    <cellStyle name="Normal 73 3 6 2 3" xfId="29795" xr:uid="{00000000-0005-0000-0000-000063740000}"/>
    <cellStyle name="Normal 73 3 6 3" xfId="9680" xr:uid="{00000000-0005-0000-0000-0000D0250000}"/>
    <cellStyle name="Normal 73 3 6 3 3" xfId="24778" xr:uid="{00000000-0005-0000-0000-0000CA600000}"/>
    <cellStyle name="Normal 73 3 6 5" xfId="19765" xr:uid="{00000000-0005-0000-0000-0000354D0000}"/>
    <cellStyle name="Normal 73 3 7" xfId="11358" xr:uid="{00000000-0005-0000-0000-00005E2C0000}"/>
    <cellStyle name="Normal 73 3 7 3" xfId="26453" xr:uid="{00000000-0005-0000-0000-000055670000}"/>
    <cellStyle name="Normal 73 3 8" xfId="6337" xr:uid="{00000000-0005-0000-0000-0000C1180000}"/>
    <cellStyle name="Normal 73 3 8 3" xfId="21436" xr:uid="{00000000-0005-0000-0000-0000BC530000}"/>
    <cellStyle name="Normal 73 4" xfId="1363" xr:uid="{00000000-0005-0000-0000-000053050000}"/>
    <cellStyle name="Normal 73 4 2" xfId="1786" xr:uid="{00000000-0005-0000-0000-0000FA060000}"/>
    <cellStyle name="Normal 73 4 2 2" xfId="2625" xr:uid="{00000000-0005-0000-0000-0000410A0000}"/>
    <cellStyle name="Normal 73 4 2 2 2" xfId="4314" xr:uid="{00000000-0005-0000-0000-0000DA100000}"/>
    <cellStyle name="Normal 73 4 2 2 2 2" xfId="14387" xr:uid="{00000000-0005-0000-0000-000033380000}"/>
    <cellStyle name="Normal 73 4 2 2 2 2 3" xfId="29482" xr:uid="{00000000-0005-0000-0000-00002A730000}"/>
    <cellStyle name="Normal 73 4 2 2 2 3" xfId="9367" xr:uid="{00000000-0005-0000-0000-000097240000}"/>
    <cellStyle name="Normal 73 4 2 2 2 3 3" xfId="24465" xr:uid="{00000000-0005-0000-0000-0000915F0000}"/>
    <cellStyle name="Normal 73 4 2 2 2 5" xfId="19452" xr:uid="{00000000-0005-0000-0000-0000FC4B0000}"/>
    <cellStyle name="Normal 73 4 2 2 3" xfId="6006" xr:uid="{00000000-0005-0000-0000-000076170000}"/>
    <cellStyle name="Normal 73 4 2 2 3 2" xfId="16058" xr:uid="{00000000-0005-0000-0000-0000BA3E0000}"/>
    <cellStyle name="Normal 73 4 2 2 3 2 3" xfId="31153" xr:uid="{00000000-0005-0000-0000-0000B1790000}"/>
    <cellStyle name="Normal 73 4 2 2 3 3" xfId="11038" xr:uid="{00000000-0005-0000-0000-00001E2B0000}"/>
    <cellStyle name="Normal 73 4 2 2 3 3 3" xfId="26136" xr:uid="{00000000-0005-0000-0000-000018660000}"/>
    <cellStyle name="Normal 73 4 2 2 3 5" xfId="21123" xr:uid="{00000000-0005-0000-0000-000083520000}"/>
    <cellStyle name="Normal 73 4 2 2 4" xfId="12716" xr:uid="{00000000-0005-0000-0000-0000AC310000}"/>
    <cellStyle name="Normal 73 4 2 2 4 3" xfId="27811" xr:uid="{00000000-0005-0000-0000-0000A36C0000}"/>
    <cellStyle name="Normal 73 4 2 2 5" xfId="7695" xr:uid="{00000000-0005-0000-0000-00000F1E0000}"/>
    <cellStyle name="Normal 73 4 2 2 5 3" xfId="22794" xr:uid="{00000000-0005-0000-0000-00000A590000}"/>
    <cellStyle name="Normal 73 4 2 2 7" xfId="17781" xr:uid="{00000000-0005-0000-0000-000075450000}"/>
    <cellStyle name="Normal 73 4 2 3" xfId="3477" xr:uid="{00000000-0005-0000-0000-0000950D0000}"/>
    <cellStyle name="Normal 73 4 2 3 2" xfId="13551" xr:uid="{00000000-0005-0000-0000-0000EF340000}"/>
    <cellStyle name="Normal 73 4 2 3 2 3" xfId="28646" xr:uid="{00000000-0005-0000-0000-0000E66F0000}"/>
    <cellStyle name="Normal 73 4 2 3 3" xfId="8531" xr:uid="{00000000-0005-0000-0000-000053210000}"/>
    <cellStyle name="Normal 73 4 2 3 3 3" xfId="23629" xr:uid="{00000000-0005-0000-0000-00004D5C0000}"/>
    <cellStyle name="Normal 73 4 2 3 5" xfId="18616" xr:uid="{00000000-0005-0000-0000-0000B8480000}"/>
    <cellStyle name="Normal 73 4 2 4" xfId="5170" xr:uid="{00000000-0005-0000-0000-000032140000}"/>
    <cellStyle name="Normal 73 4 2 4 2" xfId="15222" xr:uid="{00000000-0005-0000-0000-0000763B0000}"/>
    <cellStyle name="Normal 73 4 2 4 2 3" xfId="30317" xr:uid="{00000000-0005-0000-0000-00006D760000}"/>
    <cellStyle name="Normal 73 4 2 4 3" xfId="10202" xr:uid="{00000000-0005-0000-0000-0000DA270000}"/>
    <cellStyle name="Normal 73 4 2 4 3 3" xfId="25300" xr:uid="{00000000-0005-0000-0000-0000D4620000}"/>
    <cellStyle name="Normal 73 4 2 4 5" xfId="20287" xr:uid="{00000000-0005-0000-0000-00003F4F0000}"/>
    <cellStyle name="Normal 73 4 2 5" xfId="11880" xr:uid="{00000000-0005-0000-0000-0000682E0000}"/>
    <cellStyle name="Normal 73 4 2 5 3" xfId="26975" xr:uid="{00000000-0005-0000-0000-00005F690000}"/>
    <cellStyle name="Normal 73 4 2 6" xfId="6859" xr:uid="{00000000-0005-0000-0000-0000CB1A0000}"/>
    <cellStyle name="Normal 73 4 2 6 3" xfId="21958" xr:uid="{00000000-0005-0000-0000-0000C6550000}"/>
    <cellStyle name="Normal 73 4 2 8" xfId="16945" xr:uid="{00000000-0005-0000-0000-000031420000}"/>
    <cellStyle name="Normal 73 4 3" xfId="2207" xr:uid="{00000000-0005-0000-0000-00009F080000}"/>
    <cellStyle name="Normal 73 4 3 2" xfId="3896" xr:uid="{00000000-0005-0000-0000-0000380F0000}"/>
    <cellStyle name="Normal 73 4 3 2 2" xfId="13969" xr:uid="{00000000-0005-0000-0000-000091360000}"/>
    <cellStyle name="Normal 73 4 3 2 2 3" xfId="29064" xr:uid="{00000000-0005-0000-0000-000088710000}"/>
    <cellStyle name="Normal 73 4 3 2 3" xfId="8949" xr:uid="{00000000-0005-0000-0000-0000F5220000}"/>
    <cellStyle name="Normal 73 4 3 2 3 3" xfId="24047" xr:uid="{00000000-0005-0000-0000-0000EF5D0000}"/>
    <cellStyle name="Normal 73 4 3 2 5" xfId="19034" xr:uid="{00000000-0005-0000-0000-00005A4A0000}"/>
    <cellStyle name="Normal 73 4 3 3" xfId="5588" xr:uid="{00000000-0005-0000-0000-0000D4150000}"/>
    <cellStyle name="Normal 73 4 3 3 2" xfId="15640" xr:uid="{00000000-0005-0000-0000-0000183D0000}"/>
    <cellStyle name="Normal 73 4 3 3 2 3" xfId="30735" xr:uid="{00000000-0005-0000-0000-00000F780000}"/>
    <cellStyle name="Normal 73 4 3 3 3" xfId="10620" xr:uid="{00000000-0005-0000-0000-00007C290000}"/>
    <cellStyle name="Normal 73 4 3 3 3 3" xfId="25718" xr:uid="{00000000-0005-0000-0000-000076640000}"/>
    <cellStyle name="Normal 73 4 3 3 5" xfId="20705" xr:uid="{00000000-0005-0000-0000-0000E1500000}"/>
    <cellStyle name="Normal 73 4 3 4" xfId="12298" xr:uid="{00000000-0005-0000-0000-00000A300000}"/>
    <cellStyle name="Normal 73 4 3 4 3" xfId="27393" xr:uid="{00000000-0005-0000-0000-0000016B0000}"/>
    <cellStyle name="Normal 73 4 3 5" xfId="7277" xr:uid="{00000000-0005-0000-0000-00006D1C0000}"/>
    <cellStyle name="Normal 73 4 3 5 3" xfId="22376" xr:uid="{00000000-0005-0000-0000-000068570000}"/>
    <cellStyle name="Normal 73 4 3 7" xfId="17363" xr:uid="{00000000-0005-0000-0000-0000D3430000}"/>
    <cellStyle name="Normal 73 4 4" xfId="3059" xr:uid="{00000000-0005-0000-0000-0000F30B0000}"/>
    <cellStyle name="Normal 73 4 4 2" xfId="13133" xr:uid="{00000000-0005-0000-0000-00004D330000}"/>
    <cellStyle name="Normal 73 4 4 2 3" xfId="28228" xr:uid="{00000000-0005-0000-0000-0000446E0000}"/>
    <cellStyle name="Normal 73 4 4 3" xfId="8113" xr:uid="{00000000-0005-0000-0000-0000B11F0000}"/>
    <cellStyle name="Normal 73 4 4 3 3" xfId="23211" xr:uid="{00000000-0005-0000-0000-0000AB5A0000}"/>
    <cellStyle name="Normal 73 4 4 5" xfId="18198" xr:uid="{00000000-0005-0000-0000-000016470000}"/>
    <cellStyle name="Normal 73 4 5" xfId="4752" xr:uid="{00000000-0005-0000-0000-000090120000}"/>
    <cellStyle name="Normal 73 4 5 2" xfId="14804" xr:uid="{00000000-0005-0000-0000-0000D4390000}"/>
    <cellStyle name="Normal 73 4 5 2 3" xfId="29899" xr:uid="{00000000-0005-0000-0000-0000CB740000}"/>
    <cellStyle name="Normal 73 4 5 3" xfId="9784" xr:uid="{00000000-0005-0000-0000-000038260000}"/>
    <cellStyle name="Normal 73 4 5 3 3" xfId="24882" xr:uid="{00000000-0005-0000-0000-000032610000}"/>
    <cellStyle name="Normal 73 4 5 5" xfId="19869" xr:uid="{00000000-0005-0000-0000-00009D4D0000}"/>
    <cellStyle name="Normal 73 4 6" xfId="11462" xr:uid="{00000000-0005-0000-0000-0000C62C0000}"/>
    <cellStyle name="Normal 73 4 6 3" xfId="26557" xr:uid="{00000000-0005-0000-0000-0000BD670000}"/>
    <cellStyle name="Normal 73 4 7" xfId="6441" xr:uid="{00000000-0005-0000-0000-000029190000}"/>
    <cellStyle name="Normal 73 4 7 3" xfId="21540" xr:uid="{00000000-0005-0000-0000-000024540000}"/>
    <cellStyle name="Normal 73 4 9" xfId="16527" xr:uid="{00000000-0005-0000-0000-00008F400000}"/>
    <cellStyle name="Normal 73 5" xfId="1576" xr:uid="{00000000-0005-0000-0000-000028060000}"/>
    <cellStyle name="Normal 73 5 2" xfId="2417" xr:uid="{00000000-0005-0000-0000-000071090000}"/>
    <cellStyle name="Normal 73 5 2 2" xfId="4106" xr:uid="{00000000-0005-0000-0000-00000A100000}"/>
    <cellStyle name="Normal 73 5 2 2 2" xfId="14179" xr:uid="{00000000-0005-0000-0000-000063370000}"/>
    <cellStyle name="Normal 73 5 2 2 2 3" xfId="29274" xr:uid="{00000000-0005-0000-0000-00005A720000}"/>
    <cellStyle name="Normal 73 5 2 2 3" xfId="9159" xr:uid="{00000000-0005-0000-0000-0000C7230000}"/>
    <cellStyle name="Normal 73 5 2 2 3 3" xfId="24257" xr:uid="{00000000-0005-0000-0000-0000C15E0000}"/>
    <cellStyle name="Normal 73 5 2 2 5" xfId="19244" xr:uid="{00000000-0005-0000-0000-00002C4B0000}"/>
    <cellStyle name="Normal 73 5 2 3" xfId="5798" xr:uid="{00000000-0005-0000-0000-0000A6160000}"/>
    <cellStyle name="Normal 73 5 2 3 2" xfId="15850" xr:uid="{00000000-0005-0000-0000-0000EA3D0000}"/>
    <cellStyle name="Normal 73 5 2 3 2 3" xfId="30945" xr:uid="{00000000-0005-0000-0000-0000E1780000}"/>
    <cellStyle name="Normal 73 5 2 3 3" xfId="10830" xr:uid="{00000000-0005-0000-0000-00004E2A0000}"/>
    <cellStyle name="Normal 73 5 2 3 3 3" xfId="25928" xr:uid="{00000000-0005-0000-0000-000048650000}"/>
    <cellStyle name="Normal 73 5 2 3 5" xfId="20915" xr:uid="{00000000-0005-0000-0000-0000B3510000}"/>
    <cellStyle name="Normal 73 5 2 4" xfId="12508" xr:uid="{00000000-0005-0000-0000-0000DC300000}"/>
    <cellStyle name="Normal 73 5 2 4 3" xfId="27603" xr:uid="{00000000-0005-0000-0000-0000D36B0000}"/>
    <cellStyle name="Normal 73 5 2 5" xfId="7487" xr:uid="{00000000-0005-0000-0000-00003F1D0000}"/>
    <cellStyle name="Normal 73 5 2 5 3" xfId="22586" xr:uid="{00000000-0005-0000-0000-00003A580000}"/>
    <cellStyle name="Normal 73 5 2 7" xfId="17573" xr:uid="{00000000-0005-0000-0000-0000A5440000}"/>
    <cellStyle name="Normal 73 5 3" xfId="3269" xr:uid="{00000000-0005-0000-0000-0000C50C0000}"/>
    <cellStyle name="Normal 73 5 3 2" xfId="13343" xr:uid="{00000000-0005-0000-0000-00001F340000}"/>
    <cellStyle name="Normal 73 5 3 2 3" xfId="28438" xr:uid="{00000000-0005-0000-0000-0000166F0000}"/>
    <cellStyle name="Normal 73 5 3 3" xfId="8323" xr:uid="{00000000-0005-0000-0000-000083200000}"/>
    <cellStyle name="Normal 73 5 3 3 3" xfId="23421" xr:uid="{00000000-0005-0000-0000-00007D5B0000}"/>
    <cellStyle name="Normal 73 5 3 5" xfId="18408" xr:uid="{00000000-0005-0000-0000-0000E8470000}"/>
    <cellStyle name="Normal 73 5 4" xfId="4962" xr:uid="{00000000-0005-0000-0000-000062130000}"/>
    <cellStyle name="Normal 73 5 4 2" xfId="15014" xr:uid="{00000000-0005-0000-0000-0000A63A0000}"/>
    <cellStyle name="Normal 73 5 4 2 3" xfId="30109" xr:uid="{00000000-0005-0000-0000-00009D750000}"/>
    <cellStyle name="Normal 73 5 4 3" xfId="9994" xr:uid="{00000000-0005-0000-0000-00000A270000}"/>
    <cellStyle name="Normal 73 5 4 3 3" xfId="25092" xr:uid="{00000000-0005-0000-0000-000004620000}"/>
    <cellStyle name="Normal 73 5 4 5" xfId="20079" xr:uid="{00000000-0005-0000-0000-00006F4E0000}"/>
    <cellStyle name="Normal 73 5 5" xfId="11672" xr:uid="{00000000-0005-0000-0000-0000982D0000}"/>
    <cellStyle name="Normal 73 5 5 3" xfId="26767" xr:uid="{00000000-0005-0000-0000-00008F680000}"/>
    <cellStyle name="Normal 73 5 6" xfId="6651" xr:uid="{00000000-0005-0000-0000-0000FB190000}"/>
    <cellStyle name="Normal 73 5 6 3" xfId="21750" xr:uid="{00000000-0005-0000-0000-0000F6540000}"/>
    <cellStyle name="Normal 73 5 8" xfId="16737" xr:uid="{00000000-0005-0000-0000-000061410000}"/>
    <cellStyle name="Normal 73 6" xfId="1997" xr:uid="{00000000-0005-0000-0000-0000CD070000}"/>
    <cellStyle name="Normal 73 6 2" xfId="3688" xr:uid="{00000000-0005-0000-0000-0000680E0000}"/>
    <cellStyle name="Normal 73 6 2 2" xfId="13761" xr:uid="{00000000-0005-0000-0000-0000C1350000}"/>
    <cellStyle name="Normal 73 6 2 2 3" xfId="28856" xr:uid="{00000000-0005-0000-0000-0000B8700000}"/>
    <cellStyle name="Normal 73 6 2 3" xfId="8741" xr:uid="{00000000-0005-0000-0000-000025220000}"/>
    <cellStyle name="Normal 73 6 2 3 3" xfId="23839" xr:uid="{00000000-0005-0000-0000-00001F5D0000}"/>
    <cellStyle name="Normal 73 6 2 5" xfId="18826" xr:uid="{00000000-0005-0000-0000-00008A490000}"/>
    <cellStyle name="Normal 73 6 3" xfId="5380" xr:uid="{00000000-0005-0000-0000-000004150000}"/>
    <cellStyle name="Normal 73 6 3 2" xfId="15432" xr:uid="{00000000-0005-0000-0000-0000483C0000}"/>
    <cellStyle name="Normal 73 6 3 2 3" xfId="30527" xr:uid="{00000000-0005-0000-0000-00003F770000}"/>
    <cellStyle name="Normal 73 6 3 3" xfId="10412" xr:uid="{00000000-0005-0000-0000-0000AC280000}"/>
    <cellStyle name="Normal 73 6 3 3 3" xfId="25510" xr:uid="{00000000-0005-0000-0000-0000A6630000}"/>
    <cellStyle name="Normal 73 6 3 5" xfId="20497" xr:uid="{00000000-0005-0000-0000-000011500000}"/>
    <cellStyle name="Normal 73 6 4" xfId="12090" xr:uid="{00000000-0005-0000-0000-00003A2F0000}"/>
    <cellStyle name="Normal 73 6 4 3" xfId="27185" xr:uid="{00000000-0005-0000-0000-0000316A0000}"/>
    <cellStyle name="Normal 73 6 5" xfId="7069" xr:uid="{00000000-0005-0000-0000-00009D1B0000}"/>
    <cellStyle name="Normal 73 6 5 3" xfId="22168" xr:uid="{00000000-0005-0000-0000-000098560000}"/>
    <cellStyle name="Normal 73 6 7" xfId="17155" xr:uid="{00000000-0005-0000-0000-000003430000}"/>
    <cellStyle name="Normal 73 7" xfId="2848" xr:uid="{00000000-0005-0000-0000-0000200B0000}"/>
    <cellStyle name="Normal 73 7 2" xfId="12925" xr:uid="{00000000-0005-0000-0000-00007D320000}"/>
    <cellStyle name="Normal 73 7 2 3" xfId="28020" xr:uid="{00000000-0005-0000-0000-0000746D0000}"/>
    <cellStyle name="Normal 73 7 3" xfId="7905" xr:uid="{00000000-0005-0000-0000-0000E11E0000}"/>
    <cellStyle name="Normal 73 7 3 3" xfId="23003" xr:uid="{00000000-0005-0000-0000-0000DB590000}"/>
    <cellStyle name="Normal 73 7 5" xfId="17990" xr:uid="{00000000-0005-0000-0000-000046460000}"/>
    <cellStyle name="Normal 73 8" xfId="4542" xr:uid="{00000000-0005-0000-0000-0000BE110000}"/>
    <cellStyle name="Normal 73 8 2" xfId="14596" xr:uid="{00000000-0005-0000-0000-000004390000}"/>
    <cellStyle name="Normal 73 8 2 3" xfId="29691" xr:uid="{00000000-0005-0000-0000-0000FB730000}"/>
    <cellStyle name="Normal 73 8 3" xfId="9576" xr:uid="{00000000-0005-0000-0000-000068250000}"/>
    <cellStyle name="Normal 73 8 3 3" xfId="24674" xr:uid="{00000000-0005-0000-0000-000062600000}"/>
    <cellStyle name="Normal 73 8 5" xfId="19661" xr:uid="{00000000-0005-0000-0000-0000CD4C0000}"/>
    <cellStyle name="Normal 73 9" xfId="11252" xr:uid="{00000000-0005-0000-0000-0000F42B0000}"/>
    <cellStyle name="Normal 73 9 3" xfId="26349" xr:uid="{00000000-0005-0000-0000-0000ED660000}"/>
    <cellStyle name="Normal 74" xfId="900" xr:uid="{00000000-0005-0000-0000-000084030000}"/>
    <cellStyle name="Normal 74 10" xfId="6232" xr:uid="{00000000-0005-0000-0000-000058180000}"/>
    <cellStyle name="Normal 74 10 3" xfId="21333" xr:uid="{00000000-0005-0000-0000-000055530000}"/>
    <cellStyle name="Normal 74 12" xfId="16318" xr:uid="{00000000-0005-0000-0000-0000BE3F0000}"/>
    <cellStyle name="Normal 74 2" xfId="1197" xr:uid="{00000000-0005-0000-0000-0000AD040000}"/>
    <cellStyle name="Normal 74 2 11" xfId="16372" xr:uid="{00000000-0005-0000-0000-0000F43F0000}"/>
    <cellStyle name="Normal 74 2 2" xfId="1305" xr:uid="{00000000-0005-0000-0000-000019050000}"/>
    <cellStyle name="Normal 74 2 2 10" xfId="16476" xr:uid="{00000000-0005-0000-0000-00005C400000}"/>
    <cellStyle name="Normal 74 2 2 2" xfId="1522" xr:uid="{00000000-0005-0000-0000-0000F2050000}"/>
    <cellStyle name="Normal 74 2 2 2 2" xfId="1943" xr:uid="{00000000-0005-0000-0000-000097070000}"/>
    <cellStyle name="Normal 74 2 2 2 2 2" xfId="2782" xr:uid="{00000000-0005-0000-0000-0000DE0A0000}"/>
    <cellStyle name="Normal 74 2 2 2 2 2 2" xfId="4471" xr:uid="{00000000-0005-0000-0000-000077110000}"/>
    <cellStyle name="Normal 74 2 2 2 2 2 2 2" xfId="14544" xr:uid="{00000000-0005-0000-0000-0000D0380000}"/>
    <cellStyle name="Normal 74 2 2 2 2 2 2 2 3" xfId="29639" xr:uid="{00000000-0005-0000-0000-0000C7730000}"/>
    <cellStyle name="Normal 74 2 2 2 2 2 2 3" xfId="9524" xr:uid="{00000000-0005-0000-0000-000034250000}"/>
    <cellStyle name="Normal 74 2 2 2 2 2 2 3 3" xfId="24622" xr:uid="{00000000-0005-0000-0000-00002E600000}"/>
    <cellStyle name="Normal 74 2 2 2 2 2 2 5" xfId="19609" xr:uid="{00000000-0005-0000-0000-0000994C0000}"/>
    <cellStyle name="Normal 74 2 2 2 2 2 3" xfId="6163" xr:uid="{00000000-0005-0000-0000-000013180000}"/>
    <cellStyle name="Normal 74 2 2 2 2 2 3 2" xfId="16215" xr:uid="{00000000-0005-0000-0000-0000573F0000}"/>
    <cellStyle name="Normal 74 2 2 2 2 2 3 3" xfId="11195" xr:uid="{00000000-0005-0000-0000-0000BB2B0000}"/>
    <cellStyle name="Normal 74 2 2 2 2 2 3 3 3" xfId="26293" xr:uid="{00000000-0005-0000-0000-0000B5660000}"/>
    <cellStyle name="Normal 74 2 2 2 2 2 3 5" xfId="21280" xr:uid="{00000000-0005-0000-0000-000020530000}"/>
    <cellStyle name="Normal 74 2 2 2 2 2 4" xfId="12873" xr:uid="{00000000-0005-0000-0000-000049320000}"/>
    <cellStyle name="Normal 74 2 2 2 2 2 4 3" xfId="27968" xr:uid="{00000000-0005-0000-0000-0000406D0000}"/>
    <cellStyle name="Normal 74 2 2 2 2 2 5" xfId="7852" xr:uid="{00000000-0005-0000-0000-0000AC1E0000}"/>
    <cellStyle name="Normal 74 2 2 2 2 2 5 3" xfId="22951" xr:uid="{00000000-0005-0000-0000-0000A7590000}"/>
    <cellStyle name="Normal 74 2 2 2 2 2 7" xfId="17938" xr:uid="{00000000-0005-0000-0000-000012460000}"/>
    <cellStyle name="Normal 74 2 2 2 2 3" xfId="3634" xr:uid="{00000000-0005-0000-0000-0000320E0000}"/>
    <cellStyle name="Normal 74 2 2 2 2 3 2" xfId="13708" xr:uid="{00000000-0005-0000-0000-00008C350000}"/>
    <cellStyle name="Normal 74 2 2 2 2 3 2 3" xfId="28803" xr:uid="{00000000-0005-0000-0000-000083700000}"/>
    <cellStyle name="Normal 74 2 2 2 2 3 3" xfId="8688" xr:uid="{00000000-0005-0000-0000-0000F0210000}"/>
    <cellStyle name="Normal 74 2 2 2 2 3 3 3" xfId="23786" xr:uid="{00000000-0005-0000-0000-0000EA5C0000}"/>
    <cellStyle name="Normal 74 2 2 2 2 3 5" xfId="18773" xr:uid="{00000000-0005-0000-0000-000055490000}"/>
    <cellStyle name="Normal 74 2 2 2 2 4" xfId="5327" xr:uid="{00000000-0005-0000-0000-0000CF140000}"/>
    <cellStyle name="Normal 74 2 2 2 2 4 2" xfId="15379" xr:uid="{00000000-0005-0000-0000-0000133C0000}"/>
    <cellStyle name="Normal 74 2 2 2 2 4 2 3" xfId="30474" xr:uid="{00000000-0005-0000-0000-00000A770000}"/>
    <cellStyle name="Normal 74 2 2 2 2 4 3" xfId="10359" xr:uid="{00000000-0005-0000-0000-000077280000}"/>
    <cellStyle name="Normal 74 2 2 2 2 4 3 3" xfId="25457" xr:uid="{00000000-0005-0000-0000-000071630000}"/>
    <cellStyle name="Normal 74 2 2 2 2 4 5" xfId="20444" xr:uid="{00000000-0005-0000-0000-0000DC4F0000}"/>
    <cellStyle name="Normal 74 2 2 2 2 5" xfId="12037" xr:uid="{00000000-0005-0000-0000-0000052F0000}"/>
    <cellStyle name="Normal 74 2 2 2 2 5 3" xfId="27132" xr:uid="{00000000-0005-0000-0000-0000FC690000}"/>
    <cellStyle name="Normal 74 2 2 2 2 6" xfId="7016" xr:uid="{00000000-0005-0000-0000-0000681B0000}"/>
    <cellStyle name="Normal 74 2 2 2 2 6 3" xfId="22115" xr:uid="{00000000-0005-0000-0000-000063560000}"/>
    <cellStyle name="Normal 74 2 2 2 2 8" xfId="17102" xr:uid="{00000000-0005-0000-0000-0000CE420000}"/>
    <cellStyle name="Normal 74 2 2 2 3" xfId="2364" xr:uid="{00000000-0005-0000-0000-00003C090000}"/>
    <cellStyle name="Normal 74 2 2 2 3 2" xfId="4053" xr:uid="{00000000-0005-0000-0000-0000D50F0000}"/>
    <cellStyle name="Normal 74 2 2 2 3 2 2" xfId="14126" xr:uid="{00000000-0005-0000-0000-00002E370000}"/>
    <cellStyle name="Normal 74 2 2 2 3 2 2 3" xfId="29221" xr:uid="{00000000-0005-0000-0000-000025720000}"/>
    <cellStyle name="Normal 74 2 2 2 3 2 3" xfId="9106" xr:uid="{00000000-0005-0000-0000-000092230000}"/>
    <cellStyle name="Normal 74 2 2 2 3 2 3 3" xfId="24204" xr:uid="{00000000-0005-0000-0000-00008C5E0000}"/>
    <cellStyle name="Normal 74 2 2 2 3 2 5" xfId="19191" xr:uid="{00000000-0005-0000-0000-0000F74A0000}"/>
    <cellStyle name="Normal 74 2 2 2 3 3" xfId="5745" xr:uid="{00000000-0005-0000-0000-000071160000}"/>
    <cellStyle name="Normal 74 2 2 2 3 3 2" xfId="15797" xr:uid="{00000000-0005-0000-0000-0000B53D0000}"/>
    <cellStyle name="Normal 74 2 2 2 3 3 2 3" xfId="30892" xr:uid="{00000000-0005-0000-0000-0000AC780000}"/>
    <cellStyle name="Normal 74 2 2 2 3 3 3" xfId="10777" xr:uid="{00000000-0005-0000-0000-0000192A0000}"/>
    <cellStyle name="Normal 74 2 2 2 3 3 3 3" xfId="25875" xr:uid="{00000000-0005-0000-0000-000013650000}"/>
    <cellStyle name="Normal 74 2 2 2 3 3 5" xfId="20862" xr:uid="{00000000-0005-0000-0000-00007E510000}"/>
    <cellStyle name="Normal 74 2 2 2 3 4" xfId="12455" xr:uid="{00000000-0005-0000-0000-0000A7300000}"/>
    <cellStyle name="Normal 74 2 2 2 3 4 3" xfId="27550" xr:uid="{00000000-0005-0000-0000-00009E6B0000}"/>
    <cellStyle name="Normal 74 2 2 2 3 5" xfId="7434" xr:uid="{00000000-0005-0000-0000-00000A1D0000}"/>
    <cellStyle name="Normal 74 2 2 2 3 5 3" xfId="22533" xr:uid="{00000000-0005-0000-0000-000005580000}"/>
    <cellStyle name="Normal 74 2 2 2 3 7" xfId="17520" xr:uid="{00000000-0005-0000-0000-000070440000}"/>
    <cellStyle name="Normal 74 2 2 2 4" xfId="3216" xr:uid="{00000000-0005-0000-0000-0000900C0000}"/>
    <cellStyle name="Normal 74 2 2 2 4 2" xfId="13290" xr:uid="{00000000-0005-0000-0000-0000EA330000}"/>
    <cellStyle name="Normal 74 2 2 2 4 2 3" xfId="28385" xr:uid="{00000000-0005-0000-0000-0000E16E0000}"/>
    <cellStyle name="Normal 74 2 2 2 4 3" xfId="8270" xr:uid="{00000000-0005-0000-0000-00004E200000}"/>
    <cellStyle name="Normal 74 2 2 2 4 3 3" xfId="23368" xr:uid="{00000000-0005-0000-0000-0000485B0000}"/>
    <cellStyle name="Normal 74 2 2 2 4 5" xfId="18355" xr:uid="{00000000-0005-0000-0000-0000B3470000}"/>
    <cellStyle name="Normal 74 2 2 2 5" xfId="4909" xr:uid="{00000000-0005-0000-0000-00002D130000}"/>
    <cellStyle name="Normal 74 2 2 2 5 2" xfId="14961" xr:uid="{00000000-0005-0000-0000-0000713A0000}"/>
    <cellStyle name="Normal 74 2 2 2 5 2 3" xfId="30056" xr:uid="{00000000-0005-0000-0000-000068750000}"/>
    <cellStyle name="Normal 74 2 2 2 5 3" xfId="9941" xr:uid="{00000000-0005-0000-0000-0000D5260000}"/>
    <cellStyle name="Normal 74 2 2 2 5 3 3" xfId="25039" xr:uid="{00000000-0005-0000-0000-0000CF610000}"/>
    <cellStyle name="Normal 74 2 2 2 5 5" xfId="20026" xr:uid="{00000000-0005-0000-0000-00003A4E0000}"/>
    <cellStyle name="Normal 74 2 2 2 6" xfId="11619" xr:uid="{00000000-0005-0000-0000-0000632D0000}"/>
    <cellStyle name="Normal 74 2 2 2 6 3" xfId="26714" xr:uid="{00000000-0005-0000-0000-00005A680000}"/>
    <cellStyle name="Normal 74 2 2 2 7" xfId="6598" xr:uid="{00000000-0005-0000-0000-0000C6190000}"/>
    <cellStyle name="Normal 74 2 2 2 7 3" xfId="21697" xr:uid="{00000000-0005-0000-0000-0000C1540000}"/>
    <cellStyle name="Normal 74 2 2 2 9" xfId="16684" xr:uid="{00000000-0005-0000-0000-00002C410000}"/>
    <cellStyle name="Normal 74 2 2 3" xfId="1735" xr:uid="{00000000-0005-0000-0000-0000C7060000}"/>
    <cellStyle name="Normal 74 2 2 3 2" xfId="2574" xr:uid="{00000000-0005-0000-0000-00000E0A0000}"/>
    <cellStyle name="Normal 74 2 2 3 2 2" xfId="4263" xr:uid="{00000000-0005-0000-0000-0000A7100000}"/>
    <cellStyle name="Normal 74 2 2 3 2 2 2" xfId="14336" xr:uid="{00000000-0005-0000-0000-000000380000}"/>
    <cellStyle name="Normal 74 2 2 3 2 2 2 3" xfId="29431" xr:uid="{00000000-0005-0000-0000-0000F7720000}"/>
    <cellStyle name="Normal 74 2 2 3 2 2 3" xfId="9316" xr:uid="{00000000-0005-0000-0000-000064240000}"/>
    <cellStyle name="Normal 74 2 2 3 2 2 3 3" xfId="24414" xr:uid="{00000000-0005-0000-0000-00005E5F0000}"/>
    <cellStyle name="Normal 74 2 2 3 2 2 5" xfId="19401" xr:uid="{00000000-0005-0000-0000-0000C94B0000}"/>
    <cellStyle name="Normal 74 2 2 3 2 3" xfId="5955" xr:uid="{00000000-0005-0000-0000-000043170000}"/>
    <cellStyle name="Normal 74 2 2 3 2 3 2" xfId="16007" xr:uid="{00000000-0005-0000-0000-0000873E0000}"/>
    <cellStyle name="Normal 74 2 2 3 2 3 2 3" xfId="31102" xr:uid="{00000000-0005-0000-0000-00007E790000}"/>
    <cellStyle name="Normal 74 2 2 3 2 3 3" xfId="10987" xr:uid="{00000000-0005-0000-0000-0000EB2A0000}"/>
    <cellStyle name="Normal 74 2 2 3 2 3 3 3" xfId="26085" xr:uid="{00000000-0005-0000-0000-0000E5650000}"/>
    <cellStyle name="Normal 74 2 2 3 2 3 5" xfId="21072" xr:uid="{00000000-0005-0000-0000-000050520000}"/>
    <cellStyle name="Normal 74 2 2 3 2 4" xfId="12665" xr:uid="{00000000-0005-0000-0000-000079310000}"/>
    <cellStyle name="Normal 74 2 2 3 2 4 3" xfId="27760" xr:uid="{00000000-0005-0000-0000-0000706C0000}"/>
    <cellStyle name="Normal 74 2 2 3 2 5" xfId="7644" xr:uid="{00000000-0005-0000-0000-0000DC1D0000}"/>
    <cellStyle name="Normal 74 2 2 3 2 5 3" xfId="22743" xr:uid="{00000000-0005-0000-0000-0000D7580000}"/>
    <cellStyle name="Normal 74 2 2 3 2 7" xfId="17730" xr:uid="{00000000-0005-0000-0000-000042450000}"/>
    <cellStyle name="Normal 74 2 2 3 3" xfId="3426" xr:uid="{00000000-0005-0000-0000-0000620D0000}"/>
    <cellStyle name="Normal 74 2 2 3 3 2" xfId="13500" xr:uid="{00000000-0005-0000-0000-0000BC340000}"/>
    <cellStyle name="Normal 74 2 2 3 3 2 3" xfId="28595" xr:uid="{00000000-0005-0000-0000-0000B36F0000}"/>
    <cellStyle name="Normal 74 2 2 3 3 3" xfId="8480" xr:uid="{00000000-0005-0000-0000-000020210000}"/>
    <cellStyle name="Normal 74 2 2 3 3 3 3" xfId="23578" xr:uid="{00000000-0005-0000-0000-00001A5C0000}"/>
    <cellStyle name="Normal 74 2 2 3 3 5" xfId="18565" xr:uid="{00000000-0005-0000-0000-000085480000}"/>
    <cellStyle name="Normal 74 2 2 3 4" xfId="5119" xr:uid="{00000000-0005-0000-0000-0000FF130000}"/>
    <cellStyle name="Normal 74 2 2 3 4 2" xfId="15171" xr:uid="{00000000-0005-0000-0000-0000433B0000}"/>
    <cellStyle name="Normal 74 2 2 3 4 2 3" xfId="30266" xr:uid="{00000000-0005-0000-0000-00003A760000}"/>
    <cellStyle name="Normal 74 2 2 3 4 3" xfId="10151" xr:uid="{00000000-0005-0000-0000-0000A7270000}"/>
    <cellStyle name="Normal 74 2 2 3 4 3 3" xfId="25249" xr:uid="{00000000-0005-0000-0000-0000A1620000}"/>
    <cellStyle name="Normal 74 2 2 3 4 5" xfId="20236" xr:uid="{00000000-0005-0000-0000-00000C4F0000}"/>
    <cellStyle name="Normal 74 2 2 3 5" xfId="11829" xr:uid="{00000000-0005-0000-0000-0000352E0000}"/>
    <cellStyle name="Normal 74 2 2 3 5 3" xfId="26924" xr:uid="{00000000-0005-0000-0000-00002C690000}"/>
    <cellStyle name="Normal 74 2 2 3 6" xfId="6808" xr:uid="{00000000-0005-0000-0000-0000981A0000}"/>
    <cellStyle name="Normal 74 2 2 3 6 3" xfId="21907" xr:uid="{00000000-0005-0000-0000-000093550000}"/>
    <cellStyle name="Normal 74 2 2 3 8" xfId="16894" xr:uid="{00000000-0005-0000-0000-0000FE410000}"/>
    <cellStyle name="Normal 74 2 2 4" xfId="2156" xr:uid="{00000000-0005-0000-0000-00006C080000}"/>
    <cellStyle name="Normal 74 2 2 4 2" xfId="3845" xr:uid="{00000000-0005-0000-0000-0000050F0000}"/>
    <cellStyle name="Normal 74 2 2 4 2 2" xfId="13918" xr:uid="{00000000-0005-0000-0000-00005E360000}"/>
    <cellStyle name="Normal 74 2 2 4 2 2 3" xfId="29013" xr:uid="{00000000-0005-0000-0000-000055710000}"/>
    <cellStyle name="Normal 74 2 2 4 2 3" xfId="8898" xr:uid="{00000000-0005-0000-0000-0000C2220000}"/>
    <cellStyle name="Normal 74 2 2 4 2 3 3" xfId="23996" xr:uid="{00000000-0005-0000-0000-0000BC5D0000}"/>
    <cellStyle name="Normal 74 2 2 4 2 5" xfId="18983" xr:uid="{00000000-0005-0000-0000-0000274A0000}"/>
    <cellStyle name="Normal 74 2 2 4 3" xfId="5537" xr:uid="{00000000-0005-0000-0000-0000A1150000}"/>
    <cellStyle name="Normal 74 2 2 4 3 2" xfId="15589" xr:uid="{00000000-0005-0000-0000-0000E53C0000}"/>
    <cellStyle name="Normal 74 2 2 4 3 2 3" xfId="30684" xr:uid="{00000000-0005-0000-0000-0000DC770000}"/>
    <cellStyle name="Normal 74 2 2 4 3 3" xfId="10569" xr:uid="{00000000-0005-0000-0000-000049290000}"/>
    <cellStyle name="Normal 74 2 2 4 3 3 3" xfId="25667" xr:uid="{00000000-0005-0000-0000-000043640000}"/>
    <cellStyle name="Normal 74 2 2 4 3 5" xfId="20654" xr:uid="{00000000-0005-0000-0000-0000AE500000}"/>
    <cellStyle name="Normal 74 2 2 4 4" xfId="12247" xr:uid="{00000000-0005-0000-0000-0000D72F0000}"/>
    <cellStyle name="Normal 74 2 2 4 4 3" xfId="27342" xr:uid="{00000000-0005-0000-0000-0000CE6A0000}"/>
    <cellStyle name="Normal 74 2 2 4 5" xfId="7226" xr:uid="{00000000-0005-0000-0000-00003A1C0000}"/>
    <cellStyle name="Normal 74 2 2 4 5 3" xfId="22325" xr:uid="{00000000-0005-0000-0000-000035570000}"/>
    <cellStyle name="Normal 74 2 2 4 7" xfId="17312" xr:uid="{00000000-0005-0000-0000-0000A0430000}"/>
    <cellStyle name="Normal 74 2 2 5" xfId="3008" xr:uid="{00000000-0005-0000-0000-0000C00B0000}"/>
    <cellStyle name="Normal 74 2 2 5 2" xfId="13082" xr:uid="{00000000-0005-0000-0000-00001A330000}"/>
    <cellStyle name="Normal 74 2 2 5 2 3" xfId="28177" xr:uid="{00000000-0005-0000-0000-0000116E0000}"/>
    <cellStyle name="Normal 74 2 2 5 3" xfId="8062" xr:uid="{00000000-0005-0000-0000-00007E1F0000}"/>
    <cellStyle name="Normal 74 2 2 5 3 3" xfId="23160" xr:uid="{00000000-0005-0000-0000-0000785A0000}"/>
    <cellStyle name="Normal 74 2 2 5 5" xfId="18147" xr:uid="{00000000-0005-0000-0000-0000E3460000}"/>
    <cellStyle name="Normal 74 2 2 6" xfId="4701" xr:uid="{00000000-0005-0000-0000-00005D120000}"/>
    <cellStyle name="Normal 74 2 2 6 2" xfId="14753" xr:uid="{00000000-0005-0000-0000-0000A1390000}"/>
    <cellStyle name="Normal 74 2 2 6 2 3" xfId="29848" xr:uid="{00000000-0005-0000-0000-000098740000}"/>
    <cellStyle name="Normal 74 2 2 6 3" xfId="9733" xr:uid="{00000000-0005-0000-0000-000005260000}"/>
    <cellStyle name="Normal 74 2 2 6 3 3" xfId="24831" xr:uid="{00000000-0005-0000-0000-0000FF600000}"/>
    <cellStyle name="Normal 74 2 2 6 5" xfId="19818" xr:uid="{00000000-0005-0000-0000-00006A4D0000}"/>
    <cellStyle name="Normal 74 2 2 7" xfId="11411" xr:uid="{00000000-0005-0000-0000-0000932C0000}"/>
    <cellStyle name="Normal 74 2 2 7 3" xfId="26506" xr:uid="{00000000-0005-0000-0000-00008A670000}"/>
    <cellStyle name="Normal 74 2 2 8" xfId="6390" xr:uid="{00000000-0005-0000-0000-0000F6180000}"/>
    <cellStyle name="Normal 74 2 2 8 3" xfId="21489" xr:uid="{00000000-0005-0000-0000-0000F1530000}"/>
    <cellStyle name="Normal 74 2 3" xfId="1418" xr:uid="{00000000-0005-0000-0000-00008A050000}"/>
    <cellStyle name="Normal 74 2 3 2" xfId="1839" xr:uid="{00000000-0005-0000-0000-00002F070000}"/>
    <cellStyle name="Normal 74 2 3 2 2" xfId="2678" xr:uid="{00000000-0005-0000-0000-0000760A0000}"/>
    <cellStyle name="Normal 74 2 3 2 2 2" xfId="4367" xr:uid="{00000000-0005-0000-0000-00000F110000}"/>
    <cellStyle name="Normal 74 2 3 2 2 2 2" xfId="14440" xr:uid="{00000000-0005-0000-0000-000068380000}"/>
    <cellStyle name="Normal 74 2 3 2 2 2 2 3" xfId="29535" xr:uid="{00000000-0005-0000-0000-00005F730000}"/>
    <cellStyle name="Normal 74 2 3 2 2 2 3" xfId="9420" xr:uid="{00000000-0005-0000-0000-0000CC240000}"/>
    <cellStyle name="Normal 74 2 3 2 2 2 3 3" xfId="24518" xr:uid="{00000000-0005-0000-0000-0000C65F0000}"/>
    <cellStyle name="Normal 74 2 3 2 2 2 5" xfId="19505" xr:uid="{00000000-0005-0000-0000-0000314C0000}"/>
    <cellStyle name="Normal 74 2 3 2 2 3" xfId="6059" xr:uid="{00000000-0005-0000-0000-0000AB170000}"/>
    <cellStyle name="Normal 74 2 3 2 2 3 2" xfId="16111" xr:uid="{00000000-0005-0000-0000-0000EF3E0000}"/>
    <cellStyle name="Normal 74 2 3 2 2 3 2 3" xfId="31206" xr:uid="{00000000-0005-0000-0000-0000E6790000}"/>
    <cellStyle name="Normal 74 2 3 2 2 3 3" xfId="11091" xr:uid="{00000000-0005-0000-0000-0000532B0000}"/>
    <cellStyle name="Normal 74 2 3 2 2 3 3 3" xfId="26189" xr:uid="{00000000-0005-0000-0000-00004D660000}"/>
    <cellStyle name="Normal 74 2 3 2 2 3 5" xfId="21176" xr:uid="{00000000-0005-0000-0000-0000B8520000}"/>
    <cellStyle name="Normal 74 2 3 2 2 4" xfId="12769" xr:uid="{00000000-0005-0000-0000-0000E1310000}"/>
    <cellStyle name="Normal 74 2 3 2 2 4 3" xfId="27864" xr:uid="{00000000-0005-0000-0000-0000D86C0000}"/>
    <cellStyle name="Normal 74 2 3 2 2 5" xfId="7748" xr:uid="{00000000-0005-0000-0000-0000441E0000}"/>
    <cellStyle name="Normal 74 2 3 2 2 5 3" xfId="22847" xr:uid="{00000000-0005-0000-0000-00003F590000}"/>
    <cellStyle name="Normal 74 2 3 2 2 7" xfId="17834" xr:uid="{00000000-0005-0000-0000-0000AA450000}"/>
    <cellStyle name="Normal 74 2 3 2 3" xfId="3530" xr:uid="{00000000-0005-0000-0000-0000CA0D0000}"/>
    <cellStyle name="Normal 74 2 3 2 3 2" xfId="13604" xr:uid="{00000000-0005-0000-0000-000024350000}"/>
    <cellStyle name="Normal 74 2 3 2 3 2 3" xfId="28699" xr:uid="{00000000-0005-0000-0000-00001B700000}"/>
    <cellStyle name="Normal 74 2 3 2 3 3" xfId="8584" xr:uid="{00000000-0005-0000-0000-000088210000}"/>
    <cellStyle name="Normal 74 2 3 2 3 3 3" xfId="23682" xr:uid="{00000000-0005-0000-0000-0000825C0000}"/>
    <cellStyle name="Normal 74 2 3 2 3 5" xfId="18669" xr:uid="{00000000-0005-0000-0000-0000ED480000}"/>
    <cellStyle name="Normal 74 2 3 2 4" xfId="5223" xr:uid="{00000000-0005-0000-0000-000067140000}"/>
    <cellStyle name="Normal 74 2 3 2 4 2" xfId="15275" xr:uid="{00000000-0005-0000-0000-0000AB3B0000}"/>
    <cellStyle name="Normal 74 2 3 2 4 2 3" xfId="30370" xr:uid="{00000000-0005-0000-0000-0000A2760000}"/>
    <cellStyle name="Normal 74 2 3 2 4 3" xfId="10255" xr:uid="{00000000-0005-0000-0000-00000F280000}"/>
    <cellStyle name="Normal 74 2 3 2 4 3 3" xfId="25353" xr:uid="{00000000-0005-0000-0000-000009630000}"/>
    <cellStyle name="Normal 74 2 3 2 4 5" xfId="20340" xr:uid="{00000000-0005-0000-0000-0000744F0000}"/>
    <cellStyle name="Normal 74 2 3 2 5" xfId="11933" xr:uid="{00000000-0005-0000-0000-00009D2E0000}"/>
    <cellStyle name="Normal 74 2 3 2 5 3" xfId="27028" xr:uid="{00000000-0005-0000-0000-000094690000}"/>
    <cellStyle name="Normal 74 2 3 2 6" xfId="6912" xr:uid="{00000000-0005-0000-0000-0000001B0000}"/>
    <cellStyle name="Normal 74 2 3 2 6 3" xfId="22011" xr:uid="{00000000-0005-0000-0000-0000FB550000}"/>
    <cellStyle name="Normal 74 2 3 2 8" xfId="16998" xr:uid="{00000000-0005-0000-0000-000066420000}"/>
    <cellStyle name="Normal 74 2 3 3" xfId="2260" xr:uid="{00000000-0005-0000-0000-0000D4080000}"/>
    <cellStyle name="Normal 74 2 3 3 2" xfId="3949" xr:uid="{00000000-0005-0000-0000-00006D0F0000}"/>
    <cellStyle name="Normal 74 2 3 3 2 2" xfId="14022" xr:uid="{00000000-0005-0000-0000-0000C6360000}"/>
    <cellStyle name="Normal 74 2 3 3 2 2 3" xfId="29117" xr:uid="{00000000-0005-0000-0000-0000BD710000}"/>
    <cellStyle name="Normal 74 2 3 3 2 3" xfId="9002" xr:uid="{00000000-0005-0000-0000-00002A230000}"/>
    <cellStyle name="Normal 74 2 3 3 2 3 3" xfId="24100" xr:uid="{00000000-0005-0000-0000-0000245E0000}"/>
    <cellStyle name="Normal 74 2 3 3 2 5" xfId="19087" xr:uid="{00000000-0005-0000-0000-00008F4A0000}"/>
    <cellStyle name="Normal 74 2 3 3 3" xfId="5641" xr:uid="{00000000-0005-0000-0000-000009160000}"/>
    <cellStyle name="Normal 74 2 3 3 3 2" xfId="15693" xr:uid="{00000000-0005-0000-0000-00004D3D0000}"/>
    <cellStyle name="Normal 74 2 3 3 3 2 3" xfId="30788" xr:uid="{00000000-0005-0000-0000-000044780000}"/>
    <cellStyle name="Normal 74 2 3 3 3 3" xfId="10673" xr:uid="{00000000-0005-0000-0000-0000B1290000}"/>
    <cellStyle name="Normal 74 2 3 3 3 3 3" xfId="25771" xr:uid="{00000000-0005-0000-0000-0000AB640000}"/>
    <cellStyle name="Normal 74 2 3 3 3 5" xfId="20758" xr:uid="{00000000-0005-0000-0000-000016510000}"/>
    <cellStyle name="Normal 74 2 3 3 4" xfId="12351" xr:uid="{00000000-0005-0000-0000-00003F300000}"/>
    <cellStyle name="Normal 74 2 3 3 4 3" xfId="27446" xr:uid="{00000000-0005-0000-0000-0000366B0000}"/>
    <cellStyle name="Normal 74 2 3 3 5" xfId="7330" xr:uid="{00000000-0005-0000-0000-0000A21C0000}"/>
    <cellStyle name="Normal 74 2 3 3 5 3" xfId="22429" xr:uid="{00000000-0005-0000-0000-00009D570000}"/>
    <cellStyle name="Normal 74 2 3 3 7" xfId="17416" xr:uid="{00000000-0005-0000-0000-000008440000}"/>
    <cellStyle name="Normal 74 2 3 4" xfId="3112" xr:uid="{00000000-0005-0000-0000-0000280C0000}"/>
    <cellStyle name="Normal 74 2 3 4 2" xfId="13186" xr:uid="{00000000-0005-0000-0000-000082330000}"/>
    <cellStyle name="Normal 74 2 3 4 2 3" xfId="28281" xr:uid="{00000000-0005-0000-0000-0000796E0000}"/>
    <cellStyle name="Normal 74 2 3 4 3" xfId="8166" xr:uid="{00000000-0005-0000-0000-0000E61F0000}"/>
    <cellStyle name="Normal 74 2 3 4 3 3" xfId="23264" xr:uid="{00000000-0005-0000-0000-0000E05A0000}"/>
    <cellStyle name="Normal 74 2 3 4 5" xfId="18251" xr:uid="{00000000-0005-0000-0000-00004B470000}"/>
    <cellStyle name="Normal 74 2 3 5" xfId="4805" xr:uid="{00000000-0005-0000-0000-0000C5120000}"/>
    <cellStyle name="Normal 74 2 3 5 2" xfId="14857" xr:uid="{00000000-0005-0000-0000-0000093A0000}"/>
    <cellStyle name="Normal 74 2 3 5 2 3" xfId="29952" xr:uid="{00000000-0005-0000-0000-000000750000}"/>
    <cellStyle name="Normal 74 2 3 5 3" xfId="9837" xr:uid="{00000000-0005-0000-0000-00006D260000}"/>
    <cellStyle name="Normal 74 2 3 5 3 3" xfId="24935" xr:uid="{00000000-0005-0000-0000-000067610000}"/>
    <cellStyle name="Normal 74 2 3 5 5" xfId="19922" xr:uid="{00000000-0005-0000-0000-0000D24D0000}"/>
    <cellStyle name="Normal 74 2 3 6" xfId="11515" xr:uid="{00000000-0005-0000-0000-0000FB2C0000}"/>
    <cellStyle name="Normal 74 2 3 6 3" xfId="26610" xr:uid="{00000000-0005-0000-0000-0000F2670000}"/>
    <cellStyle name="Normal 74 2 3 7" xfId="6494" xr:uid="{00000000-0005-0000-0000-00005E190000}"/>
    <cellStyle name="Normal 74 2 3 7 3" xfId="21593" xr:uid="{00000000-0005-0000-0000-000059540000}"/>
    <cellStyle name="Normal 74 2 3 9" xfId="16580" xr:uid="{00000000-0005-0000-0000-0000C4400000}"/>
    <cellStyle name="Normal 74 2 4" xfId="1631" xr:uid="{00000000-0005-0000-0000-00005F060000}"/>
    <cellStyle name="Normal 74 2 4 2" xfId="2470" xr:uid="{00000000-0005-0000-0000-0000A6090000}"/>
    <cellStyle name="Normal 74 2 4 2 2" xfId="4159" xr:uid="{00000000-0005-0000-0000-00003F100000}"/>
    <cellStyle name="Normal 74 2 4 2 2 2" xfId="14232" xr:uid="{00000000-0005-0000-0000-000098370000}"/>
    <cellStyle name="Normal 74 2 4 2 2 2 3" xfId="29327" xr:uid="{00000000-0005-0000-0000-00008F720000}"/>
    <cellStyle name="Normal 74 2 4 2 2 3" xfId="9212" xr:uid="{00000000-0005-0000-0000-0000FC230000}"/>
    <cellStyle name="Normal 74 2 4 2 2 3 3" xfId="24310" xr:uid="{00000000-0005-0000-0000-0000F65E0000}"/>
    <cellStyle name="Normal 74 2 4 2 2 5" xfId="19297" xr:uid="{00000000-0005-0000-0000-0000614B0000}"/>
    <cellStyle name="Normal 74 2 4 2 3" xfId="5851" xr:uid="{00000000-0005-0000-0000-0000DB160000}"/>
    <cellStyle name="Normal 74 2 4 2 3 2" xfId="15903" xr:uid="{00000000-0005-0000-0000-00001F3E0000}"/>
    <cellStyle name="Normal 74 2 4 2 3 2 3" xfId="30998" xr:uid="{00000000-0005-0000-0000-000016790000}"/>
    <cellStyle name="Normal 74 2 4 2 3 3" xfId="10883" xr:uid="{00000000-0005-0000-0000-0000832A0000}"/>
    <cellStyle name="Normal 74 2 4 2 3 3 3" xfId="25981" xr:uid="{00000000-0005-0000-0000-00007D650000}"/>
    <cellStyle name="Normal 74 2 4 2 3 5" xfId="20968" xr:uid="{00000000-0005-0000-0000-0000E8510000}"/>
    <cellStyle name="Normal 74 2 4 2 4" xfId="12561" xr:uid="{00000000-0005-0000-0000-000011310000}"/>
    <cellStyle name="Normal 74 2 4 2 4 3" xfId="27656" xr:uid="{00000000-0005-0000-0000-0000086C0000}"/>
    <cellStyle name="Normal 74 2 4 2 5" xfId="7540" xr:uid="{00000000-0005-0000-0000-0000741D0000}"/>
    <cellStyle name="Normal 74 2 4 2 5 3" xfId="22639" xr:uid="{00000000-0005-0000-0000-00006F580000}"/>
    <cellStyle name="Normal 74 2 4 2 7" xfId="17626" xr:uid="{00000000-0005-0000-0000-0000DA440000}"/>
    <cellStyle name="Normal 74 2 4 3" xfId="3322" xr:uid="{00000000-0005-0000-0000-0000FA0C0000}"/>
    <cellStyle name="Normal 74 2 4 3 2" xfId="13396" xr:uid="{00000000-0005-0000-0000-000054340000}"/>
    <cellStyle name="Normal 74 2 4 3 2 3" xfId="28491" xr:uid="{00000000-0005-0000-0000-00004B6F0000}"/>
    <cellStyle name="Normal 74 2 4 3 3" xfId="8376" xr:uid="{00000000-0005-0000-0000-0000B8200000}"/>
    <cellStyle name="Normal 74 2 4 3 3 3" xfId="23474" xr:uid="{00000000-0005-0000-0000-0000B25B0000}"/>
    <cellStyle name="Normal 74 2 4 3 5" xfId="18461" xr:uid="{00000000-0005-0000-0000-00001D480000}"/>
    <cellStyle name="Normal 74 2 4 4" xfId="5015" xr:uid="{00000000-0005-0000-0000-000097130000}"/>
    <cellStyle name="Normal 74 2 4 4 2" xfId="15067" xr:uid="{00000000-0005-0000-0000-0000DB3A0000}"/>
    <cellStyle name="Normal 74 2 4 4 2 3" xfId="30162" xr:uid="{00000000-0005-0000-0000-0000D2750000}"/>
    <cellStyle name="Normal 74 2 4 4 3" xfId="10047" xr:uid="{00000000-0005-0000-0000-00003F270000}"/>
    <cellStyle name="Normal 74 2 4 4 3 3" xfId="25145" xr:uid="{00000000-0005-0000-0000-000039620000}"/>
    <cellStyle name="Normal 74 2 4 4 5" xfId="20132" xr:uid="{00000000-0005-0000-0000-0000A44E0000}"/>
    <cellStyle name="Normal 74 2 4 5" xfId="11725" xr:uid="{00000000-0005-0000-0000-0000CD2D0000}"/>
    <cellStyle name="Normal 74 2 4 5 3" xfId="26820" xr:uid="{00000000-0005-0000-0000-0000C4680000}"/>
    <cellStyle name="Normal 74 2 4 6" xfId="6704" xr:uid="{00000000-0005-0000-0000-0000301A0000}"/>
    <cellStyle name="Normal 74 2 4 6 3" xfId="21803" xr:uid="{00000000-0005-0000-0000-00002B550000}"/>
    <cellStyle name="Normal 74 2 4 8" xfId="16790" xr:uid="{00000000-0005-0000-0000-000096410000}"/>
    <cellStyle name="Normal 74 2 5" xfId="2052" xr:uid="{00000000-0005-0000-0000-000004080000}"/>
    <cellStyle name="Normal 74 2 5 2" xfId="3741" xr:uid="{00000000-0005-0000-0000-00009D0E0000}"/>
    <cellStyle name="Normal 74 2 5 2 2" xfId="13814" xr:uid="{00000000-0005-0000-0000-0000F6350000}"/>
    <cellStyle name="Normal 74 2 5 2 2 3" xfId="28909" xr:uid="{00000000-0005-0000-0000-0000ED700000}"/>
    <cellStyle name="Normal 74 2 5 2 3" xfId="8794" xr:uid="{00000000-0005-0000-0000-00005A220000}"/>
    <cellStyle name="Normal 74 2 5 2 3 3" xfId="23892" xr:uid="{00000000-0005-0000-0000-0000545D0000}"/>
    <cellStyle name="Normal 74 2 5 2 5" xfId="18879" xr:uid="{00000000-0005-0000-0000-0000BF490000}"/>
    <cellStyle name="Normal 74 2 5 3" xfId="5433" xr:uid="{00000000-0005-0000-0000-000039150000}"/>
    <cellStyle name="Normal 74 2 5 3 2" xfId="15485" xr:uid="{00000000-0005-0000-0000-00007D3C0000}"/>
    <cellStyle name="Normal 74 2 5 3 2 3" xfId="30580" xr:uid="{00000000-0005-0000-0000-000074770000}"/>
    <cellStyle name="Normal 74 2 5 3 3" xfId="10465" xr:uid="{00000000-0005-0000-0000-0000E1280000}"/>
    <cellStyle name="Normal 74 2 5 3 3 3" xfId="25563" xr:uid="{00000000-0005-0000-0000-0000DB630000}"/>
    <cellStyle name="Normal 74 2 5 3 5" xfId="20550" xr:uid="{00000000-0005-0000-0000-000046500000}"/>
    <cellStyle name="Normal 74 2 5 4" xfId="12143" xr:uid="{00000000-0005-0000-0000-00006F2F0000}"/>
    <cellStyle name="Normal 74 2 5 4 3" xfId="27238" xr:uid="{00000000-0005-0000-0000-0000666A0000}"/>
    <cellStyle name="Normal 74 2 5 5" xfId="7122" xr:uid="{00000000-0005-0000-0000-0000D21B0000}"/>
    <cellStyle name="Normal 74 2 5 5 3" xfId="22221" xr:uid="{00000000-0005-0000-0000-0000CD560000}"/>
    <cellStyle name="Normal 74 2 5 7" xfId="17208" xr:uid="{00000000-0005-0000-0000-000038430000}"/>
    <cellStyle name="Normal 74 2 6" xfId="2904" xr:uid="{00000000-0005-0000-0000-0000580B0000}"/>
    <cellStyle name="Normal 74 2 6 2" xfId="12978" xr:uid="{00000000-0005-0000-0000-0000B2320000}"/>
    <cellStyle name="Normal 74 2 6 2 3" xfId="28073" xr:uid="{00000000-0005-0000-0000-0000A96D0000}"/>
    <cellStyle name="Normal 74 2 6 3" xfId="7958" xr:uid="{00000000-0005-0000-0000-0000161F0000}"/>
    <cellStyle name="Normal 74 2 6 3 3" xfId="23056" xr:uid="{00000000-0005-0000-0000-0000105A0000}"/>
    <cellStyle name="Normal 74 2 6 5" xfId="18043" xr:uid="{00000000-0005-0000-0000-00007B460000}"/>
    <cellStyle name="Normal 74 2 7" xfId="4597" xr:uid="{00000000-0005-0000-0000-0000F5110000}"/>
    <cellStyle name="Normal 74 2 7 2" xfId="14649" xr:uid="{00000000-0005-0000-0000-000039390000}"/>
    <cellStyle name="Normal 74 2 7 2 3" xfId="29744" xr:uid="{00000000-0005-0000-0000-000030740000}"/>
    <cellStyle name="Normal 74 2 7 3" xfId="9629" xr:uid="{00000000-0005-0000-0000-00009D250000}"/>
    <cellStyle name="Normal 74 2 7 3 3" xfId="24727" xr:uid="{00000000-0005-0000-0000-000097600000}"/>
    <cellStyle name="Normal 74 2 7 5" xfId="19714" xr:uid="{00000000-0005-0000-0000-0000024D0000}"/>
    <cellStyle name="Normal 74 2 8" xfId="11307" xr:uid="{00000000-0005-0000-0000-00002B2C0000}"/>
    <cellStyle name="Normal 74 2 8 3" xfId="26402" xr:uid="{00000000-0005-0000-0000-000022670000}"/>
    <cellStyle name="Normal 74 2 9" xfId="6286" xr:uid="{00000000-0005-0000-0000-00008E180000}"/>
    <cellStyle name="Normal 74 2 9 3" xfId="21385" xr:uid="{00000000-0005-0000-0000-000089530000}"/>
    <cellStyle name="Normal 74 3" xfId="1251" xr:uid="{00000000-0005-0000-0000-0000E3040000}"/>
    <cellStyle name="Normal 74 3 10" xfId="16424" xr:uid="{00000000-0005-0000-0000-000028400000}"/>
    <cellStyle name="Normal 74 3 2" xfId="1470" xr:uid="{00000000-0005-0000-0000-0000BE050000}"/>
    <cellStyle name="Normal 74 3 2 2" xfId="1891" xr:uid="{00000000-0005-0000-0000-000063070000}"/>
    <cellStyle name="Normal 74 3 2 2 2" xfId="2730" xr:uid="{00000000-0005-0000-0000-0000AA0A0000}"/>
    <cellStyle name="Normal 74 3 2 2 2 2" xfId="4419" xr:uid="{00000000-0005-0000-0000-000043110000}"/>
    <cellStyle name="Normal 74 3 2 2 2 2 2" xfId="14492" xr:uid="{00000000-0005-0000-0000-00009C380000}"/>
    <cellStyle name="Normal 74 3 2 2 2 2 2 3" xfId="29587" xr:uid="{00000000-0005-0000-0000-000093730000}"/>
    <cellStyle name="Normal 74 3 2 2 2 2 3" xfId="9472" xr:uid="{00000000-0005-0000-0000-000000250000}"/>
    <cellStyle name="Normal 74 3 2 2 2 2 3 3" xfId="24570" xr:uid="{00000000-0005-0000-0000-0000FA5F0000}"/>
    <cellStyle name="Normal 74 3 2 2 2 2 5" xfId="19557" xr:uid="{00000000-0005-0000-0000-0000654C0000}"/>
    <cellStyle name="Normal 74 3 2 2 2 3" xfId="6111" xr:uid="{00000000-0005-0000-0000-0000DF170000}"/>
    <cellStyle name="Normal 74 3 2 2 2 3 2" xfId="16163" xr:uid="{00000000-0005-0000-0000-0000233F0000}"/>
    <cellStyle name="Normal 74 3 2 2 2 3 2 3" xfId="31258" xr:uid="{00000000-0005-0000-0000-00001A7A0000}"/>
    <cellStyle name="Normal 74 3 2 2 2 3 3" xfId="11143" xr:uid="{00000000-0005-0000-0000-0000872B0000}"/>
    <cellStyle name="Normal 74 3 2 2 2 3 3 3" xfId="26241" xr:uid="{00000000-0005-0000-0000-000081660000}"/>
    <cellStyle name="Normal 74 3 2 2 2 3 5" xfId="21228" xr:uid="{00000000-0005-0000-0000-0000EC520000}"/>
    <cellStyle name="Normal 74 3 2 2 2 4" xfId="12821" xr:uid="{00000000-0005-0000-0000-000015320000}"/>
    <cellStyle name="Normal 74 3 2 2 2 4 3" xfId="27916" xr:uid="{00000000-0005-0000-0000-00000C6D0000}"/>
    <cellStyle name="Normal 74 3 2 2 2 5" xfId="7800" xr:uid="{00000000-0005-0000-0000-0000781E0000}"/>
    <cellStyle name="Normal 74 3 2 2 2 5 3" xfId="22899" xr:uid="{00000000-0005-0000-0000-000073590000}"/>
    <cellStyle name="Normal 74 3 2 2 2 7" xfId="17886" xr:uid="{00000000-0005-0000-0000-0000DE450000}"/>
    <cellStyle name="Normal 74 3 2 2 3" xfId="3582" xr:uid="{00000000-0005-0000-0000-0000FE0D0000}"/>
    <cellStyle name="Normal 74 3 2 2 3 2" xfId="13656" xr:uid="{00000000-0005-0000-0000-000058350000}"/>
    <cellStyle name="Normal 74 3 2 2 3 2 3" xfId="28751" xr:uid="{00000000-0005-0000-0000-00004F700000}"/>
    <cellStyle name="Normal 74 3 2 2 3 3" xfId="8636" xr:uid="{00000000-0005-0000-0000-0000BC210000}"/>
    <cellStyle name="Normal 74 3 2 2 3 3 3" xfId="23734" xr:uid="{00000000-0005-0000-0000-0000B65C0000}"/>
    <cellStyle name="Normal 74 3 2 2 3 5" xfId="18721" xr:uid="{00000000-0005-0000-0000-000021490000}"/>
    <cellStyle name="Normal 74 3 2 2 4" xfId="5275" xr:uid="{00000000-0005-0000-0000-00009B140000}"/>
    <cellStyle name="Normal 74 3 2 2 4 2" xfId="15327" xr:uid="{00000000-0005-0000-0000-0000DF3B0000}"/>
    <cellStyle name="Normal 74 3 2 2 4 2 3" xfId="30422" xr:uid="{00000000-0005-0000-0000-0000D6760000}"/>
    <cellStyle name="Normal 74 3 2 2 4 3" xfId="10307" xr:uid="{00000000-0005-0000-0000-000043280000}"/>
    <cellStyle name="Normal 74 3 2 2 4 3 3" xfId="25405" xr:uid="{00000000-0005-0000-0000-00003D630000}"/>
    <cellStyle name="Normal 74 3 2 2 4 5" xfId="20392" xr:uid="{00000000-0005-0000-0000-0000A84F0000}"/>
    <cellStyle name="Normal 74 3 2 2 5" xfId="11985" xr:uid="{00000000-0005-0000-0000-0000D12E0000}"/>
    <cellStyle name="Normal 74 3 2 2 5 3" xfId="27080" xr:uid="{00000000-0005-0000-0000-0000C8690000}"/>
    <cellStyle name="Normal 74 3 2 2 6" xfId="6964" xr:uid="{00000000-0005-0000-0000-0000341B0000}"/>
    <cellStyle name="Normal 74 3 2 2 6 3" xfId="22063" xr:uid="{00000000-0005-0000-0000-00002F560000}"/>
    <cellStyle name="Normal 74 3 2 2 8" xfId="17050" xr:uid="{00000000-0005-0000-0000-00009A420000}"/>
    <cellStyle name="Normal 74 3 2 3" xfId="2312" xr:uid="{00000000-0005-0000-0000-000008090000}"/>
    <cellStyle name="Normal 74 3 2 3 2" xfId="4001" xr:uid="{00000000-0005-0000-0000-0000A10F0000}"/>
    <cellStyle name="Normal 74 3 2 3 2 2" xfId="14074" xr:uid="{00000000-0005-0000-0000-0000FA360000}"/>
    <cellStyle name="Normal 74 3 2 3 2 2 3" xfId="29169" xr:uid="{00000000-0005-0000-0000-0000F1710000}"/>
    <cellStyle name="Normal 74 3 2 3 2 3" xfId="9054" xr:uid="{00000000-0005-0000-0000-00005E230000}"/>
    <cellStyle name="Normal 74 3 2 3 2 3 3" xfId="24152" xr:uid="{00000000-0005-0000-0000-0000585E0000}"/>
    <cellStyle name="Normal 74 3 2 3 2 5" xfId="19139" xr:uid="{00000000-0005-0000-0000-0000C34A0000}"/>
    <cellStyle name="Normal 74 3 2 3 3" xfId="5693" xr:uid="{00000000-0005-0000-0000-00003D160000}"/>
    <cellStyle name="Normal 74 3 2 3 3 2" xfId="15745" xr:uid="{00000000-0005-0000-0000-0000813D0000}"/>
    <cellStyle name="Normal 74 3 2 3 3 2 3" xfId="30840" xr:uid="{00000000-0005-0000-0000-000078780000}"/>
    <cellStyle name="Normal 74 3 2 3 3 3" xfId="10725" xr:uid="{00000000-0005-0000-0000-0000E5290000}"/>
    <cellStyle name="Normal 74 3 2 3 3 3 3" xfId="25823" xr:uid="{00000000-0005-0000-0000-0000DF640000}"/>
    <cellStyle name="Normal 74 3 2 3 3 5" xfId="20810" xr:uid="{00000000-0005-0000-0000-00004A510000}"/>
    <cellStyle name="Normal 74 3 2 3 4" xfId="12403" xr:uid="{00000000-0005-0000-0000-000073300000}"/>
    <cellStyle name="Normal 74 3 2 3 4 3" xfId="27498" xr:uid="{00000000-0005-0000-0000-00006A6B0000}"/>
    <cellStyle name="Normal 74 3 2 3 5" xfId="7382" xr:uid="{00000000-0005-0000-0000-0000D61C0000}"/>
    <cellStyle name="Normal 74 3 2 3 5 3" xfId="22481" xr:uid="{00000000-0005-0000-0000-0000D1570000}"/>
    <cellStyle name="Normal 74 3 2 3 7" xfId="17468" xr:uid="{00000000-0005-0000-0000-00003C440000}"/>
    <cellStyle name="Normal 74 3 2 4" xfId="3164" xr:uid="{00000000-0005-0000-0000-00005C0C0000}"/>
    <cellStyle name="Normal 74 3 2 4 2" xfId="13238" xr:uid="{00000000-0005-0000-0000-0000B6330000}"/>
    <cellStyle name="Normal 74 3 2 4 2 3" xfId="28333" xr:uid="{00000000-0005-0000-0000-0000AD6E0000}"/>
    <cellStyle name="Normal 74 3 2 4 3" xfId="8218" xr:uid="{00000000-0005-0000-0000-00001A200000}"/>
    <cellStyle name="Normal 74 3 2 4 3 3" xfId="23316" xr:uid="{00000000-0005-0000-0000-0000145B0000}"/>
    <cellStyle name="Normal 74 3 2 4 5" xfId="18303" xr:uid="{00000000-0005-0000-0000-00007F470000}"/>
    <cellStyle name="Normal 74 3 2 5" xfId="4857" xr:uid="{00000000-0005-0000-0000-0000F9120000}"/>
    <cellStyle name="Normal 74 3 2 5 2" xfId="14909" xr:uid="{00000000-0005-0000-0000-00003D3A0000}"/>
    <cellStyle name="Normal 74 3 2 5 2 3" xfId="30004" xr:uid="{00000000-0005-0000-0000-000034750000}"/>
    <cellStyle name="Normal 74 3 2 5 3" xfId="9889" xr:uid="{00000000-0005-0000-0000-0000A1260000}"/>
    <cellStyle name="Normal 74 3 2 5 3 3" xfId="24987" xr:uid="{00000000-0005-0000-0000-00009B610000}"/>
    <cellStyle name="Normal 74 3 2 5 5" xfId="19974" xr:uid="{00000000-0005-0000-0000-0000064E0000}"/>
    <cellStyle name="Normal 74 3 2 6" xfId="11567" xr:uid="{00000000-0005-0000-0000-00002F2D0000}"/>
    <cellStyle name="Normal 74 3 2 6 3" xfId="26662" xr:uid="{00000000-0005-0000-0000-000026680000}"/>
    <cellStyle name="Normal 74 3 2 7" xfId="6546" xr:uid="{00000000-0005-0000-0000-000092190000}"/>
    <cellStyle name="Normal 74 3 2 7 3" xfId="21645" xr:uid="{00000000-0005-0000-0000-00008D540000}"/>
    <cellStyle name="Normal 74 3 2 9" xfId="16632" xr:uid="{00000000-0005-0000-0000-0000F8400000}"/>
    <cellStyle name="Normal 74 3 3" xfId="1683" xr:uid="{00000000-0005-0000-0000-000093060000}"/>
    <cellStyle name="Normal 74 3 3 2" xfId="2522" xr:uid="{00000000-0005-0000-0000-0000DA090000}"/>
    <cellStyle name="Normal 74 3 3 2 2" xfId="4211" xr:uid="{00000000-0005-0000-0000-000073100000}"/>
    <cellStyle name="Normal 74 3 3 2 2 2" xfId="14284" xr:uid="{00000000-0005-0000-0000-0000CC370000}"/>
    <cellStyle name="Normal 74 3 3 2 2 2 3" xfId="29379" xr:uid="{00000000-0005-0000-0000-0000C3720000}"/>
    <cellStyle name="Normal 74 3 3 2 2 3" xfId="9264" xr:uid="{00000000-0005-0000-0000-000030240000}"/>
    <cellStyle name="Normal 74 3 3 2 2 3 3" xfId="24362" xr:uid="{00000000-0005-0000-0000-00002A5F0000}"/>
    <cellStyle name="Normal 74 3 3 2 2 5" xfId="19349" xr:uid="{00000000-0005-0000-0000-0000954B0000}"/>
    <cellStyle name="Normal 74 3 3 2 3" xfId="5903" xr:uid="{00000000-0005-0000-0000-00000F170000}"/>
    <cellStyle name="Normal 74 3 3 2 3 2" xfId="15955" xr:uid="{00000000-0005-0000-0000-0000533E0000}"/>
    <cellStyle name="Normal 74 3 3 2 3 2 3" xfId="31050" xr:uid="{00000000-0005-0000-0000-00004A790000}"/>
    <cellStyle name="Normal 74 3 3 2 3 3" xfId="10935" xr:uid="{00000000-0005-0000-0000-0000B72A0000}"/>
    <cellStyle name="Normal 74 3 3 2 3 3 3" xfId="26033" xr:uid="{00000000-0005-0000-0000-0000B1650000}"/>
    <cellStyle name="Normal 74 3 3 2 3 5" xfId="21020" xr:uid="{00000000-0005-0000-0000-00001C520000}"/>
    <cellStyle name="Normal 74 3 3 2 4" xfId="12613" xr:uid="{00000000-0005-0000-0000-000045310000}"/>
    <cellStyle name="Normal 74 3 3 2 4 3" xfId="27708" xr:uid="{00000000-0005-0000-0000-00003C6C0000}"/>
    <cellStyle name="Normal 74 3 3 2 5" xfId="7592" xr:uid="{00000000-0005-0000-0000-0000A81D0000}"/>
    <cellStyle name="Normal 74 3 3 2 5 3" xfId="22691" xr:uid="{00000000-0005-0000-0000-0000A3580000}"/>
    <cellStyle name="Normal 74 3 3 2 7" xfId="17678" xr:uid="{00000000-0005-0000-0000-00000E450000}"/>
    <cellStyle name="Normal 74 3 3 3" xfId="3374" xr:uid="{00000000-0005-0000-0000-00002E0D0000}"/>
    <cellStyle name="Normal 74 3 3 3 2" xfId="13448" xr:uid="{00000000-0005-0000-0000-000088340000}"/>
    <cellStyle name="Normal 74 3 3 3 2 3" xfId="28543" xr:uid="{00000000-0005-0000-0000-00007F6F0000}"/>
    <cellStyle name="Normal 74 3 3 3 3" xfId="8428" xr:uid="{00000000-0005-0000-0000-0000EC200000}"/>
    <cellStyle name="Normal 74 3 3 3 3 3" xfId="23526" xr:uid="{00000000-0005-0000-0000-0000E65B0000}"/>
    <cellStyle name="Normal 74 3 3 3 5" xfId="18513" xr:uid="{00000000-0005-0000-0000-000051480000}"/>
    <cellStyle name="Normal 74 3 3 4" xfId="5067" xr:uid="{00000000-0005-0000-0000-0000CB130000}"/>
    <cellStyle name="Normal 74 3 3 4 2" xfId="15119" xr:uid="{00000000-0005-0000-0000-00000F3B0000}"/>
    <cellStyle name="Normal 74 3 3 4 2 3" xfId="30214" xr:uid="{00000000-0005-0000-0000-000006760000}"/>
    <cellStyle name="Normal 74 3 3 4 3" xfId="10099" xr:uid="{00000000-0005-0000-0000-000073270000}"/>
    <cellStyle name="Normal 74 3 3 4 3 3" xfId="25197" xr:uid="{00000000-0005-0000-0000-00006D620000}"/>
    <cellStyle name="Normal 74 3 3 4 5" xfId="20184" xr:uid="{00000000-0005-0000-0000-0000D84E0000}"/>
    <cellStyle name="Normal 74 3 3 5" xfId="11777" xr:uid="{00000000-0005-0000-0000-0000012E0000}"/>
    <cellStyle name="Normal 74 3 3 5 3" xfId="26872" xr:uid="{00000000-0005-0000-0000-0000F8680000}"/>
    <cellStyle name="Normal 74 3 3 6" xfId="6756" xr:uid="{00000000-0005-0000-0000-0000641A0000}"/>
    <cellStyle name="Normal 74 3 3 6 3" xfId="21855" xr:uid="{00000000-0005-0000-0000-00005F550000}"/>
    <cellStyle name="Normal 74 3 3 8" xfId="16842" xr:uid="{00000000-0005-0000-0000-0000CA410000}"/>
    <cellStyle name="Normal 74 3 4" xfId="2104" xr:uid="{00000000-0005-0000-0000-000038080000}"/>
    <cellStyle name="Normal 74 3 4 2" xfId="3793" xr:uid="{00000000-0005-0000-0000-0000D10E0000}"/>
    <cellStyle name="Normal 74 3 4 2 2" xfId="13866" xr:uid="{00000000-0005-0000-0000-00002A360000}"/>
    <cellStyle name="Normal 74 3 4 2 2 3" xfId="28961" xr:uid="{00000000-0005-0000-0000-000021710000}"/>
    <cellStyle name="Normal 74 3 4 2 3" xfId="8846" xr:uid="{00000000-0005-0000-0000-00008E220000}"/>
    <cellStyle name="Normal 74 3 4 2 3 3" xfId="23944" xr:uid="{00000000-0005-0000-0000-0000885D0000}"/>
    <cellStyle name="Normal 74 3 4 2 5" xfId="18931" xr:uid="{00000000-0005-0000-0000-0000F3490000}"/>
    <cellStyle name="Normal 74 3 4 3" xfId="5485" xr:uid="{00000000-0005-0000-0000-00006D150000}"/>
    <cellStyle name="Normal 74 3 4 3 2" xfId="15537" xr:uid="{00000000-0005-0000-0000-0000B13C0000}"/>
    <cellStyle name="Normal 74 3 4 3 2 3" xfId="30632" xr:uid="{00000000-0005-0000-0000-0000A8770000}"/>
    <cellStyle name="Normal 74 3 4 3 3" xfId="10517" xr:uid="{00000000-0005-0000-0000-000015290000}"/>
    <cellStyle name="Normal 74 3 4 3 3 3" xfId="25615" xr:uid="{00000000-0005-0000-0000-00000F640000}"/>
    <cellStyle name="Normal 74 3 4 3 5" xfId="20602" xr:uid="{00000000-0005-0000-0000-00007A500000}"/>
    <cellStyle name="Normal 74 3 4 4" xfId="12195" xr:uid="{00000000-0005-0000-0000-0000A32F0000}"/>
    <cellStyle name="Normal 74 3 4 4 3" xfId="27290" xr:uid="{00000000-0005-0000-0000-00009A6A0000}"/>
    <cellStyle name="Normal 74 3 4 5" xfId="7174" xr:uid="{00000000-0005-0000-0000-0000061C0000}"/>
    <cellStyle name="Normal 74 3 4 5 3" xfId="22273" xr:uid="{00000000-0005-0000-0000-000001570000}"/>
    <cellStyle name="Normal 74 3 4 7" xfId="17260" xr:uid="{00000000-0005-0000-0000-00006C430000}"/>
    <cellStyle name="Normal 74 3 5" xfId="2956" xr:uid="{00000000-0005-0000-0000-00008C0B0000}"/>
    <cellStyle name="Normal 74 3 5 2" xfId="13030" xr:uid="{00000000-0005-0000-0000-0000E6320000}"/>
    <cellStyle name="Normal 74 3 5 2 3" xfId="28125" xr:uid="{00000000-0005-0000-0000-0000DD6D0000}"/>
    <cellStyle name="Normal 74 3 5 3" xfId="8010" xr:uid="{00000000-0005-0000-0000-00004A1F0000}"/>
    <cellStyle name="Normal 74 3 5 3 3" xfId="23108" xr:uid="{00000000-0005-0000-0000-0000445A0000}"/>
    <cellStyle name="Normal 74 3 5 5" xfId="18095" xr:uid="{00000000-0005-0000-0000-0000AF460000}"/>
    <cellStyle name="Normal 74 3 6" xfId="4649" xr:uid="{00000000-0005-0000-0000-000029120000}"/>
    <cellStyle name="Normal 74 3 6 2" xfId="14701" xr:uid="{00000000-0005-0000-0000-00006D390000}"/>
    <cellStyle name="Normal 74 3 6 2 3" xfId="29796" xr:uid="{00000000-0005-0000-0000-000064740000}"/>
    <cellStyle name="Normal 74 3 6 3" xfId="9681" xr:uid="{00000000-0005-0000-0000-0000D1250000}"/>
    <cellStyle name="Normal 74 3 6 3 3" xfId="24779" xr:uid="{00000000-0005-0000-0000-0000CB600000}"/>
    <cellStyle name="Normal 74 3 6 5" xfId="19766" xr:uid="{00000000-0005-0000-0000-0000364D0000}"/>
    <cellStyle name="Normal 74 3 7" xfId="11359" xr:uid="{00000000-0005-0000-0000-00005F2C0000}"/>
    <cellStyle name="Normal 74 3 7 3" xfId="26454" xr:uid="{00000000-0005-0000-0000-000056670000}"/>
    <cellStyle name="Normal 74 3 8" xfId="6338" xr:uid="{00000000-0005-0000-0000-0000C2180000}"/>
    <cellStyle name="Normal 74 3 8 3" xfId="21437" xr:uid="{00000000-0005-0000-0000-0000BD530000}"/>
    <cellStyle name="Normal 74 4" xfId="1364" xr:uid="{00000000-0005-0000-0000-000054050000}"/>
    <cellStyle name="Normal 74 4 2" xfId="1787" xr:uid="{00000000-0005-0000-0000-0000FB060000}"/>
    <cellStyle name="Normal 74 4 2 2" xfId="2626" xr:uid="{00000000-0005-0000-0000-0000420A0000}"/>
    <cellStyle name="Normal 74 4 2 2 2" xfId="4315" xr:uid="{00000000-0005-0000-0000-0000DB100000}"/>
    <cellStyle name="Normal 74 4 2 2 2 2" xfId="14388" xr:uid="{00000000-0005-0000-0000-000034380000}"/>
    <cellStyle name="Normal 74 4 2 2 2 2 3" xfId="29483" xr:uid="{00000000-0005-0000-0000-00002B730000}"/>
    <cellStyle name="Normal 74 4 2 2 2 3" xfId="9368" xr:uid="{00000000-0005-0000-0000-000098240000}"/>
    <cellStyle name="Normal 74 4 2 2 2 3 3" xfId="24466" xr:uid="{00000000-0005-0000-0000-0000925F0000}"/>
    <cellStyle name="Normal 74 4 2 2 2 5" xfId="19453" xr:uid="{00000000-0005-0000-0000-0000FD4B0000}"/>
    <cellStyle name="Normal 74 4 2 2 3" xfId="6007" xr:uid="{00000000-0005-0000-0000-000077170000}"/>
    <cellStyle name="Normal 74 4 2 2 3 2" xfId="16059" xr:uid="{00000000-0005-0000-0000-0000BB3E0000}"/>
    <cellStyle name="Normal 74 4 2 2 3 2 3" xfId="31154" xr:uid="{00000000-0005-0000-0000-0000B2790000}"/>
    <cellStyle name="Normal 74 4 2 2 3 3" xfId="11039" xr:uid="{00000000-0005-0000-0000-00001F2B0000}"/>
    <cellStyle name="Normal 74 4 2 2 3 3 3" xfId="26137" xr:uid="{00000000-0005-0000-0000-000019660000}"/>
    <cellStyle name="Normal 74 4 2 2 3 5" xfId="21124" xr:uid="{00000000-0005-0000-0000-000084520000}"/>
    <cellStyle name="Normal 74 4 2 2 4" xfId="12717" xr:uid="{00000000-0005-0000-0000-0000AD310000}"/>
    <cellStyle name="Normal 74 4 2 2 4 3" xfId="27812" xr:uid="{00000000-0005-0000-0000-0000A46C0000}"/>
    <cellStyle name="Normal 74 4 2 2 5" xfId="7696" xr:uid="{00000000-0005-0000-0000-0000101E0000}"/>
    <cellStyle name="Normal 74 4 2 2 5 3" xfId="22795" xr:uid="{00000000-0005-0000-0000-00000B590000}"/>
    <cellStyle name="Normal 74 4 2 2 7" xfId="17782" xr:uid="{00000000-0005-0000-0000-000076450000}"/>
    <cellStyle name="Normal 74 4 2 3" xfId="3478" xr:uid="{00000000-0005-0000-0000-0000960D0000}"/>
    <cellStyle name="Normal 74 4 2 3 2" xfId="13552" xr:uid="{00000000-0005-0000-0000-0000F0340000}"/>
    <cellStyle name="Normal 74 4 2 3 2 3" xfId="28647" xr:uid="{00000000-0005-0000-0000-0000E76F0000}"/>
    <cellStyle name="Normal 74 4 2 3 3" xfId="8532" xr:uid="{00000000-0005-0000-0000-000054210000}"/>
    <cellStyle name="Normal 74 4 2 3 3 3" xfId="23630" xr:uid="{00000000-0005-0000-0000-00004E5C0000}"/>
    <cellStyle name="Normal 74 4 2 3 5" xfId="18617" xr:uid="{00000000-0005-0000-0000-0000B9480000}"/>
    <cellStyle name="Normal 74 4 2 4" xfId="5171" xr:uid="{00000000-0005-0000-0000-000033140000}"/>
    <cellStyle name="Normal 74 4 2 4 2" xfId="15223" xr:uid="{00000000-0005-0000-0000-0000773B0000}"/>
    <cellStyle name="Normal 74 4 2 4 2 3" xfId="30318" xr:uid="{00000000-0005-0000-0000-00006E760000}"/>
    <cellStyle name="Normal 74 4 2 4 3" xfId="10203" xr:uid="{00000000-0005-0000-0000-0000DB270000}"/>
    <cellStyle name="Normal 74 4 2 4 3 3" xfId="25301" xr:uid="{00000000-0005-0000-0000-0000D5620000}"/>
    <cellStyle name="Normal 74 4 2 4 5" xfId="20288" xr:uid="{00000000-0005-0000-0000-0000404F0000}"/>
    <cellStyle name="Normal 74 4 2 5" xfId="11881" xr:uid="{00000000-0005-0000-0000-0000692E0000}"/>
    <cellStyle name="Normal 74 4 2 5 3" xfId="26976" xr:uid="{00000000-0005-0000-0000-000060690000}"/>
    <cellStyle name="Normal 74 4 2 6" xfId="6860" xr:uid="{00000000-0005-0000-0000-0000CC1A0000}"/>
    <cellStyle name="Normal 74 4 2 6 3" xfId="21959" xr:uid="{00000000-0005-0000-0000-0000C7550000}"/>
    <cellStyle name="Normal 74 4 2 8" xfId="16946" xr:uid="{00000000-0005-0000-0000-000032420000}"/>
    <cellStyle name="Normal 74 4 3" xfId="2208" xr:uid="{00000000-0005-0000-0000-0000A0080000}"/>
    <cellStyle name="Normal 74 4 3 2" xfId="3897" xr:uid="{00000000-0005-0000-0000-0000390F0000}"/>
    <cellStyle name="Normal 74 4 3 2 2" xfId="13970" xr:uid="{00000000-0005-0000-0000-000092360000}"/>
    <cellStyle name="Normal 74 4 3 2 2 3" xfId="29065" xr:uid="{00000000-0005-0000-0000-000089710000}"/>
    <cellStyle name="Normal 74 4 3 2 3" xfId="8950" xr:uid="{00000000-0005-0000-0000-0000F6220000}"/>
    <cellStyle name="Normal 74 4 3 2 3 3" xfId="24048" xr:uid="{00000000-0005-0000-0000-0000F05D0000}"/>
    <cellStyle name="Normal 74 4 3 2 5" xfId="19035" xr:uid="{00000000-0005-0000-0000-00005B4A0000}"/>
    <cellStyle name="Normal 74 4 3 3" xfId="5589" xr:uid="{00000000-0005-0000-0000-0000D5150000}"/>
    <cellStyle name="Normal 74 4 3 3 2" xfId="15641" xr:uid="{00000000-0005-0000-0000-0000193D0000}"/>
    <cellStyle name="Normal 74 4 3 3 2 3" xfId="30736" xr:uid="{00000000-0005-0000-0000-000010780000}"/>
    <cellStyle name="Normal 74 4 3 3 3" xfId="10621" xr:uid="{00000000-0005-0000-0000-00007D290000}"/>
    <cellStyle name="Normal 74 4 3 3 3 3" xfId="25719" xr:uid="{00000000-0005-0000-0000-000077640000}"/>
    <cellStyle name="Normal 74 4 3 3 5" xfId="20706" xr:uid="{00000000-0005-0000-0000-0000E2500000}"/>
    <cellStyle name="Normal 74 4 3 4" xfId="12299" xr:uid="{00000000-0005-0000-0000-00000B300000}"/>
    <cellStyle name="Normal 74 4 3 4 3" xfId="27394" xr:uid="{00000000-0005-0000-0000-0000026B0000}"/>
    <cellStyle name="Normal 74 4 3 5" xfId="7278" xr:uid="{00000000-0005-0000-0000-00006E1C0000}"/>
    <cellStyle name="Normal 74 4 3 5 3" xfId="22377" xr:uid="{00000000-0005-0000-0000-000069570000}"/>
    <cellStyle name="Normal 74 4 3 7" xfId="17364" xr:uid="{00000000-0005-0000-0000-0000D4430000}"/>
    <cellStyle name="Normal 74 4 4" xfId="3060" xr:uid="{00000000-0005-0000-0000-0000F40B0000}"/>
    <cellStyle name="Normal 74 4 4 2" xfId="13134" xr:uid="{00000000-0005-0000-0000-00004E330000}"/>
    <cellStyle name="Normal 74 4 4 2 3" xfId="28229" xr:uid="{00000000-0005-0000-0000-0000456E0000}"/>
    <cellStyle name="Normal 74 4 4 3" xfId="8114" xr:uid="{00000000-0005-0000-0000-0000B21F0000}"/>
    <cellStyle name="Normal 74 4 4 3 3" xfId="23212" xr:uid="{00000000-0005-0000-0000-0000AC5A0000}"/>
    <cellStyle name="Normal 74 4 4 5" xfId="18199" xr:uid="{00000000-0005-0000-0000-000017470000}"/>
    <cellStyle name="Normal 74 4 5" xfId="4753" xr:uid="{00000000-0005-0000-0000-000091120000}"/>
    <cellStyle name="Normal 74 4 5 2" xfId="14805" xr:uid="{00000000-0005-0000-0000-0000D5390000}"/>
    <cellStyle name="Normal 74 4 5 2 3" xfId="29900" xr:uid="{00000000-0005-0000-0000-0000CC740000}"/>
    <cellStyle name="Normal 74 4 5 3" xfId="9785" xr:uid="{00000000-0005-0000-0000-000039260000}"/>
    <cellStyle name="Normal 74 4 5 3 3" xfId="24883" xr:uid="{00000000-0005-0000-0000-000033610000}"/>
    <cellStyle name="Normal 74 4 5 5" xfId="19870" xr:uid="{00000000-0005-0000-0000-00009E4D0000}"/>
    <cellStyle name="Normal 74 4 6" xfId="11463" xr:uid="{00000000-0005-0000-0000-0000C72C0000}"/>
    <cellStyle name="Normal 74 4 6 3" xfId="26558" xr:uid="{00000000-0005-0000-0000-0000BE670000}"/>
    <cellStyle name="Normal 74 4 7" xfId="6442" xr:uid="{00000000-0005-0000-0000-00002A190000}"/>
    <cellStyle name="Normal 74 4 7 3" xfId="21541" xr:uid="{00000000-0005-0000-0000-000025540000}"/>
    <cellStyle name="Normal 74 4 9" xfId="16528" xr:uid="{00000000-0005-0000-0000-000090400000}"/>
    <cellStyle name="Normal 74 5" xfId="1577" xr:uid="{00000000-0005-0000-0000-000029060000}"/>
    <cellStyle name="Normal 74 5 2" xfId="2418" xr:uid="{00000000-0005-0000-0000-000072090000}"/>
    <cellStyle name="Normal 74 5 2 2" xfId="4107" xr:uid="{00000000-0005-0000-0000-00000B100000}"/>
    <cellStyle name="Normal 74 5 2 2 2" xfId="14180" xr:uid="{00000000-0005-0000-0000-000064370000}"/>
    <cellStyle name="Normal 74 5 2 2 2 3" xfId="29275" xr:uid="{00000000-0005-0000-0000-00005B720000}"/>
    <cellStyle name="Normal 74 5 2 2 3" xfId="9160" xr:uid="{00000000-0005-0000-0000-0000C8230000}"/>
    <cellStyle name="Normal 74 5 2 2 3 3" xfId="24258" xr:uid="{00000000-0005-0000-0000-0000C25E0000}"/>
    <cellStyle name="Normal 74 5 2 2 5" xfId="19245" xr:uid="{00000000-0005-0000-0000-00002D4B0000}"/>
    <cellStyle name="Normal 74 5 2 3" xfId="5799" xr:uid="{00000000-0005-0000-0000-0000A7160000}"/>
    <cellStyle name="Normal 74 5 2 3 2" xfId="15851" xr:uid="{00000000-0005-0000-0000-0000EB3D0000}"/>
    <cellStyle name="Normal 74 5 2 3 2 3" xfId="30946" xr:uid="{00000000-0005-0000-0000-0000E2780000}"/>
    <cellStyle name="Normal 74 5 2 3 3" xfId="10831" xr:uid="{00000000-0005-0000-0000-00004F2A0000}"/>
    <cellStyle name="Normal 74 5 2 3 3 3" xfId="25929" xr:uid="{00000000-0005-0000-0000-000049650000}"/>
    <cellStyle name="Normal 74 5 2 3 5" xfId="20916" xr:uid="{00000000-0005-0000-0000-0000B4510000}"/>
    <cellStyle name="Normal 74 5 2 4" xfId="12509" xr:uid="{00000000-0005-0000-0000-0000DD300000}"/>
    <cellStyle name="Normal 74 5 2 4 3" xfId="27604" xr:uid="{00000000-0005-0000-0000-0000D46B0000}"/>
    <cellStyle name="Normal 74 5 2 5" xfId="7488" xr:uid="{00000000-0005-0000-0000-0000401D0000}"/>
    <cellStyle name="Normal 74 5 2 5 3" xfId="22587" xr:uid="{00000000-0005-0000-0000-00003B580000}"/>
    <cellStyle name="Normal 74 5 2 7" xfId="17574" xr:uid="{00000000-0005-0000-0000-0000A6440000}"/>
    <cellStyle name="Normal 74 5 3" xfId="3270" xr:uid="{00000000-0005-0000-0000-0000C60C0000}"/>
    <cellStyle name="Normal 74 5 3 2" xfId="13344" xr:uid="{00000000-0005-0000-0000-000020340000}"/>
    <cellStyle name="Normal 74 5 3 2 3" xfId="28439" xr:uid="{00000000-0005-0000-0000-0000176F0000}"/>
    <cellStyle name="Normal 74 5 3 3" xfId="8324" xr:uid="{00000000-0005-0000-0000-000084200000}"/>
    <cellStyle name="Normal 74 5 3 3 3" xfId="23422" xr:uid="{00000000-0005-0000-0000-00007E5B0000}"/>
    <cellStyle name="Normal 74 5 3 5" xfId="18409" xr:uid="{00000000-0005-0000-0000-0000E9470000}"/>
    <cellStyle name="Normal 74 5 4" xfId="4963" xr:uid="{00000000-0005-0000-0000-000063130000}"/>
    <cellStyle name="Normal 74 5 4 2" xfId="15015" xr:uid="{00000000-0005-0000-0000-0000A73A0000}"/>
    <cellStyle name="Normal 74 5 4 2 3" xfId="30110" xr:uid="{00000000-0005-0000-0000-00009E750000}"/>
    <cellStyle name="Normal 74 5 4 3" xfId="9995" xr:uid="{00000000-0005-0000-0000-00000B270000}"/>
    <cellStyle name="Normal 74 5 4 3 3" xfId="25093" xr:uid="{00000000-0005-0000-0000-000005620000}"/>
    <cellStyle name="Normal 74 5 4 5" xfId="20080" xr:uid="{00000000-0005-0000-0000-0000704E0000}"/>
    <cellStyle name="Normal 74 5 5" xfId="11673" xr:uid="{00000000-0005-0000-0000-0000992D0000}"/>
    <cellStyle name="Normal 74 5 5 3" xfId="26768" xr:uid="{00000000-0005-0000-0000-000090680000}"/>
    <cellStyle name="Normal 74 5 6" xfId="6652" xr:uid="{00000000-0005-0000-0000-0000FC190000}"/>
    <cellStyle name="Normal 74 5 6 3" xfId="21751" xr:uid="{00000000-0005-0000-0000-0000F7540000}"/>
    <cellStyle name="Normal 74 5 8" xfId="16738" xr:uid="{00000000-0005-0000-0000-000062410000}"/>
    <cellStyle name="Normal 74 6" xfId="1998" xr:uid="{00000000-0005-0000-0000-0000CE070000}"/>
    <cellStyle name="Normal 74 6 2" xfId="3689" xr:uid="{00000000-0005-0000-0000-0000690E0000}"/>
    <cellStyle name="Normal 74 6 2 2" xfId="13762" xr:uid="{00000000-0005-0000-0000-0000C2350000}"/>
    <cellStyle name="Normal 74 6 2 2 3" xfId="28857" xr:uid="{00000000-0005-0000-0000-0000B9700000}"/>
    <cellStyle name="Normal 74 6 2 3" xfId="8742" xr:uid="{00000000-0005-0000-0000-000026220000}"/>
    <cellStyle name="Normal 74 6 2 3 3" xfId="23840" xr:uid="{00000000-0005-0000-0000-0000205D0000}"/>
    <cellStyle name="Normal 74 6 2 5" xfId="18827" xr:uid="{00000000-0005-0000-0000-00008B490000}"/>
    <cellStyle name="Normal 74 6 3" xfId="5381" xr:uid="{00000000-0005-0000-0000-000005150000}"/>
    <cellStyle name="Normal 74 6 3 2" xfId="15433" xr:uid="{00000000-0005-0000-0000-0000493C0000}"/>
    <cellStyle name="Normal 74 6 3 2 3" xfId="30528" xr:uid="{00000000-0005-0000-0000-000040770000}"/>
    <cellStyle name="Normal 74 6 3 3" xfId="10413" xr:uid="{00000000-0005-0000-0000-0000AD280000}"/>
    <cellStyle name="Normal 74 6 3 3 3" xfId="25511" xr:uid="{00000000-0005-0000-0000-0000A7630000}"/>
    <cellStyle name="Normal 74 6 3 5" xfId="20498" xr:uid="{00000000-0005-0000-0000-000012500000}"/>
    <cellStyle name="Normal 74 6 4" xfId="12091" xr:uid="{00000000-0005-0000-0000-00003B2F0000}"/>
    <cellStyle name="Normal 74 6 4 3" xfId="27186" xr:uid="{00000000-0005-0000-0000-0000326A0000}"/>
    <cellStyle name="Normal 74 6 5" xfId="7070" xr:uid="{00000000-0005-0000-0000-00009E1B0000}"/>
    <cellStyle name="Normal 74 6 5 3" xfId="22169" xr:uid="{00000000-0005-0000-0000-000099560000}"/>
    <cellStyle name="Normal 74 6 7" xfId="17156" xr:uid="{00000000-0005-0000-0000-000004430000}"/>
    <cellStyle name="Normal 74 7" xfId="2849" xr:uid="{00000000-0005-0000-0000-0000210B0000}"/>
    <cellStyle name="Normal 74 7 2" xfId="12926" xr:uid="{00000000-0005-0000-0000-00007E320000}"/>
    <cellStyle name="Normal 74 7 2 3" xfId="28021" xr:uid="{00000000-0005-0000-0000-0000756D0000}"/>
    <cellStyle name="Normal 74 7 3" xfId="7906" xr:uid="{00000000-0005-0000-0000-0000E21E0000}"/>
    <cellStyle name="Normal 74 7 3 3" xfId="23004" xr:uid="{00000000-0005-0000-0000-0000DC590000}"/>
    <cellStyle name="Normal 74 7 5" xfId="17991" xr:uid="{00000000-0005-0000-0000-000047460000}"/>
    <cellStyle name="Normal 74 8" xfId="4543" xr:uid="{00000000-0005-0000-0000-0000BF110000}"/>
    <cellStyle name="Normal 74 8 2" xfId="14597" xr:uid="{00000000-0005-0000-0000-000005390000}"/>
    <cellStyle name="Normal 74 8 2 3" xfId="29692" xr:uid="{00000000-0005-0000-0000-0000FC730000}"/>
    <cellStyle name="Normal 74 8 3" xfId="9577" xr:uid="{00000000-0005-0000-0000-000069250000}"/>
    <cellStyle name="Normal 74 8 3 3" xfId="24675" xr:uid="{00000000-0005-0000-0000-000063600000}"/>
    <cellStyle name="Normal 74 8 5" xfId="19662" xr:uid="{00000000-0005-0000-0000-0000CE4C0000}"/>
    <cellStyle name="Normal 74 9" xfId="11253" xr:uid="{00000000-0005-0000-0000-0000F52B0000}"/>
    <cellStyle name="Normal 74 9 3" xfId="26350" xr:uid="{00000000-0005-0000-0000-0000EE660000}"/>
    <cellStyle name="Normal 75" xfId="901" xr:uid="{00000000-0005-0000-0000-000085030000}"/>
    <cellStyle name="Normal 76" xfId="902" xr:uid="{00000000-0005-0000-0000-000086030000}"/>
    <cellStyle name="Normal 76 10" xfId="6233" xr:uid="{00000000-0005-0000-0000-000059180000}"/>
    <cellStyle name="Normal 76 10 3" xfId="21334" xr:uid="{00000000-0005-0000-0000-000056530000}"/>
    <cellStyle name="Normal 76 12" xfId="16319" xr:uid="{00000000-0005-0000-0000-0000BF3F0000}"/>
    <cellStyle name="Normal 76 2" xfId="1198" xr:uid="{00000000-0005-0000-0000-0000AE040000}"/>
    <cellStyle name="Normal 76 2 11" xfId="16373" xr:uid="{00000000-0005-0000-0000-0000F53F0000}"/>
    <cellStyle name="Normal 76 2 2" xfId="1306" xr:uid="{00000000-0005-0000-0000-00001A050000}"/>
    <cellStyle name="Normal 76 2 2 10" xfId="16477" xr:uid="{00000000-0005-0000-0000-00005D400000}"/>
    <cellStyle name="Normal 76 2 2 2" xfId="1523" xr:uid="{00000000-0005-0000-0000-0000F3050000}"/>
    <cellStyle name="Normal 76 2 2 2 2" xfId="1944" xr:uid="{00000000-0005-0000-0000-000098070000}"/>
    <cellStyle name="Normal 76 2 2 2 2 2" xfId="2783" xr:uid="{00000000-0005-0000-0000-0000DF0A0000}"/>
    <cellStyle name="Normal 76 2 2 2 2 2 2" xfId="4472" xr:uid="{00000000-0005-0000-0000-000078110000}"/>
    <cellStyle name="Normal 76 2 2 2 2 2 2 2" xfId="14545" xr:uid="{00000000-0005-0000-0000-0000D1380000}"/>
    <cellStyle name="Normal 76 2 2 2 2 2 2 2 3" xfId="29640" xr:uid="{00000000-0005-0000-0000-0000C8730000}"/>
    <cellStyle name="Normal 76 2 2 2 2 2 2 3" xfId="9525" xr:uid="{00000000-0005-0000-0000-000035250000}"/>
    <cellStyle name="Normal 76 2 2 2 2 2 2 3 3" xfId="24623" xr:uid="{00000000-0005-0000-0000-00002F600000}"/>
    <cellStyle name="Normal 76 2 2 2 2 2 2 5" xfId="19610" xr:uid="{00000000-0005-0000-0000-00009A4C0000}"/>
    <cellStyle name="Normal 76 2 2 2 2 2 3" xfId="6164" xr:uid="{00000000-0005-0000-0000-000014180000}"/>
    <cellStyle name="Normal 76 2 2 2 2 2 3 2" xfId="16216" xr:uid="{00000000-0005-0000-0000-0000583F0000}"/>
    <cellStyle name="Normal 76 2 2 2 2 2 3 3" xfId="11196" xr:uid="{00000000-0005-0000-0000-0000BC2B0000}"/>
    <cellStyle name="Normal 76 2 2 2 2 2 3 3 3" xfId="26294" xr:uid="{00000000-0005-0000-0000-0000B6660000}"/>
    <cellStyle name="Normal 76 2 2 2 2 2 3 5" xfId="21281" xr:uid="{00000000-0005-0000-0000-000021530000}"/>
    <cellStyle name="Normal 76 2 2 2 2 2 4" xfId="12874" xr:uid="{00000000-0005-0000-0000-00004A320000}"/>
    <cellStyle name="Normal 76 2 2 2 2 2 4 3" xfId="27969" xr:uid="{00000000-0005-0000-0000-0000416D0000}"/>
    <cellStyle name="Normal 76 2 2 2 2 2 5" xfId="7853" xr:uid="{00000000-0005-0000-0000-0000AD1E0000}"/>
    <cellStyle name="Normal 76 2 2 2 2 2 5 3" xfId="22952" xr:uid="{00000000-0005-0000-0000-0000A8590000}"/>
    <cellStyle name="Normal 76 2 2 2 2 2 7" xfId="17939" xr:uid="{00000000-0005-0000-0000-000013460000}"/>
    <cellStyle name="Normal 76 2 2 2 2 3" xfId="3635" xr:uid="{00000000-0005-0000-0000-0000330E0000}"/>
    <cellStyle name="Normal 76 2 2 2 2 3 2" xfId="13709" xr:uid="{00000000-0005-0000-0000-00008D350000}"/>
    <cellStyle name="Normal 76 2 2 2 2 3 2 3" xfId="28804" xr:uid="{00000000-0005-0000-0000-000084700000}"/>
    <cellStyle name="Normal 76 2 2 2 2 3 3" xfId="8689" xr:uid="{00000000-0005-0000-0000-0000F1210000}"/>
    <cellStyle name="Normal 76 2 2 2 2 3 3 3" xfId="23787" xr:uid="{00000000-0005-0000-0000-0000EB5C0000}"/>
    <cellStyle name="Normal 76 2 2 2 2 3 5" xfId="18774" xr:uid="{00000000-0005-0000-0000-000056490000}"/>
    <cellStyle name="Normal 76 2 2 2 2 4" xfId="5328" xr:uid="{00000000-0005-0000-0000-0000D0140000}"/>
    <cellStyle name="Normal 76 2 2 2 2 4 2" xfId="15380" xr:uid="{00000000-0005-0000-0000-0000143C0000}"/>
    <cellStyle name="Normal 76 2 2 2 2 4 2 3" xfId="30475" xr:uid="{00000000-0005-0000-0000-00000B770000}"/>
    <cellStyle name="Normal 76 2 2 2 2 4 3" xfId="10360" xr:uid="{00000000-0005-0000-0000-000078280000}"/>
    <cellStyle name="Normal 76 2 2 2 2 4 3 3" xfId="25458" xr:uid="{00000000-0005-0000-0000-000072630000}"/>
    <cellStyle name="Normal 76 2 2 2 2 4 5" xfId="20445" xr:uid="{00000000-0005-0000-0000-0000DD4F0000}"/>
    <cellStyle name="Normal 76 2 2 2 2 5" xfId="12038" xr:uid="{00000000-0005-0000-0000-0000062F0000}"/>
    <cellStyle name="Normal 76 2 2 2 2 5 3" xfId="27133" xr:uid="{00000000-0005-0000-0000-0000FD690000}"/>
    <cellStyle name="Normal 76 2 2 2 2 6" xfId="7017" xr:uid="{00000000-0005-0000-0000-0000691B0000}"/>
    <cellStyle name="Normal 76 2 2 2 2 6 3" xfId="22116" xr:uid="{00000000-0005-0000-0000-000064560000}"/>
    <cellStyle name="Normal 76 2 2 2 2 8" xfId="17103" xr:uid="{00000000-0005-0000-0000-0000CF420000}"/>
    <cellStyle name="Normal 76 2 2 2 3" xfId="2365" xr:uid="{00000000-0005-0000-0000-00003D090000}"/>
    <cellStyle name="Normal 76 2 2 2 3 2" xfId="4054" xr:uid="{00000000-0005-0000-0000-0000D60F0000}"/>
    <cellStyle name="Normal 76 2 2 2 3 2 2" xfId="14127" xr:uid="{00000000-0005-0000-0000-00002F370000}"/>
    <cellStyle name="Normal 76 2 2 2 3 2 2 3" xfId="29222" xr:uid="{00000000-0005-0000-0000-000026720000}"/>
    <cellStyle name="Normal 76 2 2 2 3 2 3" xfId="9107" xr:uid="{00000000-0005-0000-0000-000093230000}"/>
    <cellStyle name="Normal 76 2 2 2 3 2 3 3" xfId="24205" xr:uid="{00000000-0005-0000-0000-00008D5E0000}"/>
    <cellStyle name="Normal 76 2 2 2 3 2 5" xfId="19192" xr:uid="{00000000-0005-0000-0000-0000F84A0000}"/>
    <cellStyle name="Normal 76 2 2 2 3 3" xfId="5746" xr:uid="{00000000-0005-0000-0000-000072160000}"/>
    <cellStyle name="Normal 76 2 2 2 3 3 2" xfId="15798" xr:uid="{00000000-0005-0000-0000-0000B63D0000}"/>
    <cellStyle name="Normal 76 2 2 2 3 3 2 3" xfId="30893" xr:uid="{00000000-0005-0000-0000-0000AD780000}"/>
    <cellStyle name="Normal 76 2 2 2 3 3 3" xfId="10778" xr:uid="{00000000-0005-0000-0000-00001A2A0000}"/>
    <cellStyle name="Normal 76 2 2 2 3 3 3 3" xfId="25876" xr:uid="{00000000-0005-0000-0000-000014650000}"/>
    <cellStyle name="Normal 76 2 2 2 3 3 5" xfId="20863" xr:uid="{00000000-0005-0000-0000-00007F510000}"/>
    <cellStyle name="Normal 76 2 2 2 3 4" xfId="12456" xr:uid="{00000000-0005-0000-0000-0000A8300000}"/>
    <cellStyle name="Normal 76 2 2 2 3 4 3" xfId="27551" xr:uid="{00000000-0005-0000-0000-00009F6B0000}"/>
    <cellStyle name="Normal 76 2 2 2 3 5" xfId="7435" xr:uid="{00000000-0005-0000-0000-00000B1D0000}"/>
    <cellStyle name="Normal 76 2 2 2 3 5 3" xfId="22534" xr:uid="{00000000-0005-0000-0000-000006580000}"/>
    <cellStyle name="Normal 76 2 2 2 3 7" xfId="17521" xr:uid="{00000000-0005-0000-0000-000071440000}"/>
    <cellStyle name="Normal 76 2 2 2 4" xfId="3217" xr:uid="{00000000-0005-0000-0000-0000910C0000}"/>
    <cellStyle name="Normal 76 2 2 2 4 2" xfId="13291" xr:uid="{00000000-0005-0000-0000-0000EB330000}"/>
    <cellStyle name="Normal 76 2 2 2 4 2 3" xfId="28386" xr:uid="{00000000-0005-0000-0000-0000E26E0000}"/>
    <cellStyle name="Normal 76 2 2 2 4 3" xfId="8271" xr:uid="{00000000-0005-0000-0000-00004F200000}"/>
    <cellStyle name="Normal 76 2 2 2 4 3 3" xfId="23369" xr:uid="{00000000-0005-0000-0000-0000495B0000}"/>
    <cellStyle name="Normal 76 2 2 2 4 5" xfId="18356" xr:uid="{00000000-0005-0000-0000-0000B4470000}"/>
    <cellStyle name="Normal 76 2 2 2 5" xfId="4910" xr:uid="{00000000-0005-0000-0000-00002E130000}"/>
    <cellStyle name="Normal 76 2 2 2 5 2" xfId="14962" xr:uid="{00000000-0005-0000-0000-0000723A0000}"/>
    <cellStyle name="Normal 76 2 2 2 5 2 3" xfId="30057" xr:uid="{00000000-0005-0000-0000-000069750000}"/>
    <cellStyle name="Normal 76 2 2 2 5 3" xfId="9942" xr:uid="{00000000-0005-0000-0000-0000D6260000}"/>
    <cellStyle name="Normal 76 2 2 2 5 3 3" xfId="25040" xr:uid="{00000000-0005-0000-0000-0000D0610000}"/>
    <cellStyle name="Normal 76 2 2 2 5 5" xfId="20027" xr:uid="{00000000-0005-0000-0000-00003B4E0000}"/>
    <cellStyle name="Normal 76 2 2 2 6" xfId="11620" xr:uid="{00000000-0005-0000-0000-0000642D0000}"/>
    <cellStyle name="Normal 76 2 2 2 6 3" xfId="26715" xr:uid="{00000000-0005-0000-0000-00005B680000}"/>
    <cellStyle name="Normal 76 2 2 2 7" xfId="6599" xr:uid="{00000000-0005-0000-0000-0000C7190000}"/>
    <cellStyle name="Normal 76 2 2 2 7 3" xfId="21698" xr:uid="{00000000-0005-0000-0000-0000C2540000}"/>
    <cellStyle name="Normal 76 2 2 2 9" xfId="16685" xr:uid="{00000000-0005-0000-0000-00002D410000}"/>
    <cellStyle name="Normal 76 2 2 3" xfId="1736" xr:uid="{00000000-0005-0000-0000-0000C8060000}"/>
    <cellStyle name="Normal 76 2 2 3 2" xfId="2575" xr:uid="{00000000-0005-0000-0000-00000F0A0000}"/>
    <cellStyle name="Normal 76 2 2 3 2 2" xfId="4264" xr:uid="{00000000-0005-0000-0000-0000A8100000}"/>
    <cellStyle name="Normal 76 2 2 3 2 2 2" xfId="14337" xr:uid="{00000000-0005-0000-0000-000001380000}"/>
    <cellStyle name="Normal 76 2 2 3 2 2 2 3" xfId="29432" xr:uid="{00000000-0005-0000-0000-0000F8720000}"/>
    <cellStyle name="Normal 76 2 2 3 2 2 3" xfId="9317" xr:uid="{00000000-0005-0000-0000-000065240000}"/>
    <cellStyle name="Normal 76 2 2 3 2 2 3 3" xfId="24415" xr:uid="{00000000-0005-0000-0000-00005F5F0000}"/>
    <cellStyle name="Normal 76 2 2 3 2 2 5" xfId="19402" xr:uid="{00000000-0005-0000-0000-0000CA4B0000}"/>
    <cellStyle name="Normal 76 2 2 3 2 3" xfId="5956" xr:uid="{00000000-0005-0000-0000-000044170000}"/>
    <cellStyle name="Normal 76 2 2 3 2 3 2" xfId="16008" xr:uid="{00000000-0005-0000-0000-0000883E0000}"/>
    <cellStyle name="Normal 76 2 2 3 2 3 2 3" xfId="31103" xr:uid="{00000000-0005-0000-0000-00007F790000}"/>
    <cellStyle name="Normal 76 2 2 3 2 3 3" xfId="10988" xr:uid="{00000000-0005-0000-0000-0000EC2A0000}"/>
    <cellStyle name="Normal 76 2 2 3 2 3 3 3" xfId="26086" xr:uid="{00000000-0005-0000-0000-0000E6650000}"/>
    <cellStyle name="Normal 76 2 2 3 2 3 5" xfId="21073" xr:uid="{00000000-0005-0000-0000-000051520000}"/>
    <cellStyle name="Normal 76 2 2 3 2 4" xfId="12666" xr:uid="{00000000-0005-0000-0000-00007A310000}"/>
    <cellStyle name="Normal 76 2 2 3 2 4 3" xfId="27761" xr:uid="{00000000-0005-0000-0000-0000716C0000}"/>
    <cellStyle name="Normal 76 2 2 3 2 5" xfId="7645" xr:uid="{00000000-0005-0000-0000-0000DD1D0000}"/>
    <cellStyle name="Normal 76 2 2 3 2 5 3" xfId="22744" xr:uid="{00000000-0005-0000-0000-0000D8580000}"/>
    <cellStyle name="Normal 76 2 2 3 2 7" xfId="17731" xr:uid="{00000000-0005-0000-0000-000043450000}"/>
    <cellStyle name="Normal 76 2 2 3 3" xfId="3427" xr:uid="{00000000-0005-0000-0000-0000630D0000}"/>
    <cellStyle name="Normal 76 2 2 3 3 2" xfId="13501" xr:uid="{00000000-0005-0000-0000-0000BD340000}"/>
    <cellStyle name="Normal 76 2 2 3 3 2 3" xfId="28596" xr:uid="{00000000-0005-0000-0000-0000B46F0000}"/>
    <cellStyle name="Normal 76 2 2 3 3 3" xfId="8481" xr:uid="{00000000-0005-0000-0000-000021210000}"/>
    <cellStyle name="Normal 76 2 2 3 3 3 3" xfId="23579" xr:uid="{00000000-0005-0000-0000-00001B5C0000}"/>
    <cellStyle name="Normal 76 2 2 3 3 5" xfId="18566" xr:uid="{00000000-0005-0000-0000-000086480000}"/>
    <cellStyle name="Normal 76 2 2 3 4" xfId="5120" xr:uid="{00000000-0005-0000-0000-000000140000}"/>
    <cellStyle name="Normal 76 2 2 3 4 2" xfId="15172" xr:uid="{00000000-0005-0000-0000-0000443B0000}"/>
    <cellStyle name="Normal 76 2 2 3 4 2 3" xfId="30267" xr:uid="{00000000-0005-0000-0000-00003B760000}"/>
    <cellStyle name="Normal 76 2 2 3 4 3" xfId="10152" xr:uid="{00000000-0005-0000-0000-0000A8270000}"/>
    <cellStyle name="Normal 76 2 2 3 4 3 3" xfId="25250" xr:uid="{00000000-0005-0000-0000-0000A2620000}"/>
    <cellStyle name="Normal 76 2 2 3 4 5" xfId="20237" xr:uid="{00000000-0005-0000-0000-00000D4F0000}"/>
    <cellStyle name="Normal 76 2 2 3 5" xfId="11830" xr:uid="{00000000-0005-0000-0000-0000362E0000}"/>
    <cellStyle name="Normal 76 2 2 3 5 3" xfId="26925" xr:uid="{00000000-0005-0000-0000-00002D690000}"/>
    <cellStyle name="Normal 76 2 2 3 6" xfId="6809" xr:uid="{00000000-0005-0000-0000-0000991A0000}"/>
    <cellStyle name="Normal 76 2 2 3 6 3" xfId="21908" xr:uid="{00000000-0005-0000-0000-000094550000}"/>
    <cellStyle name="Normal 76 2 2 3 8" xfId="16895" xr:uid="{00000000-0005-0000-0000-0000FF410000}"/>
    <cellStyle name="Normal 76 2 2 4" xfId="2157" xr:uid="{00000000-0005-0000-0000-00006D080000}"/>
    <cellStyle name="Normal 76 2 2 4 2" xfId="3846" xr:uid="{00000000-0005-0000-0000-0000060F0000}"/>
    <cellStyle name="Normal 76 2 2 4 2 2" xfId="13919" xr:uid="{00000000-0005-0000-0000-00005F360000}"/>
    <cellStyle name="Normal 76 2 2 4 2 2 3" xfId="29014" xr:uid="{00000000-0005-0000-0000-000056710000}"/>
    <cellStyle name="Normal 76 2 2 4 2 3" xfId="8899" xr:uid="{00000000-0005-0000-0000-0000C3220000}"/>
    <cellStyle name="Normal 76 2 2 4 2 3 3" xfId="23997" xr:uid="{00000000-0005-0000-0000-0000BD5D0000}"/>
    <cellStyle name="Normal 76 2 2 4 2 5" xfId="18984" xr:uid="{00000000-0005-0000-0000-0000284A0000}"/>
    <cellStyle name="Normal 76 2 2 4 3" xfId="5538" xr:uid="{00000000-0005-0000-0000-0000A2150000}"/>
    <cellStyle name="Normal 76 2 2 4 3 2" xfId="15590" xr:uid="{00000000-0005-0000-0000-0000E63C0000}"/>
    <cellStyle name="Normal 76 2 2 4 3 2 3" xfId="30685" xr:uid="{00000000-0005-0000-0000-0000DD770000}"/>
    <cellStyle name="Normal 76 2 2 4 3 3" xfId="10570" xr:uid="{00000000-0005-0000-0000-00004A290000}"/>
    <cellStyle name="Normal 76 2 2 4 3 3 3" xfId="25668" xr:uid="{00000000-0005-0000-0000-000044640000}"/>
    <cellStyle name="Normal 76 2 2 4 3 5" xfId="20655" xr:uid="{00000000-0005-0000-0000-0000AF500000}"/>
    <cellStyle name="Normal 76 2 2 4 4" xfId="12248" xr:uid="{00000000-0005-0000-0000-0000D82F0000}"/>
    <cellStyle name="Normal 76 2 2 4 4 3" xfId="27343" xr:uid="{00000000-0005-0000-0000-0000CF6A0000}"/>
    <cellStyle name="Normal 76 2 2 4 5" xfId="7227" xr:uid="{00000000-0005-0000-0000-00003B1C0000}"/>
    <cellStyle name="Normal 76 2 2 4 5 3" xfId="22326" xr:uid="{00000000-0005-0000-0000-000036570000}"/>
    <cellStyle name="Normal 76 2 2 4 7" xfId="17313" xr:uid="{00000000-0005-0000-0000-0000A1430000}"/>
    <cellStyle name="Normal 76 2 2 5" xfId="3009" xr:uid="{00000000-0005-0000-0000-0000C10B0000}"/>
    <cellStyle name="Normal 76 2 2 5 2" xfId="13083" xr:uid="{00000000-0005-0000-0000-00001B330000}"/>
    <cellStyle name="Normal 76 2 2 5 2 3" xfId="28178" xr:uid="{00000000-0005-0000-0000-0000126E0000}"/>
    <cellStyle name="Normal 76 2 2 5 3" xfId="8063" xr:uid="{00000000-0005-0000-0000-00007F1F0000}"/>
    <cellStyle name="Normal 76 2 2 5 3 3" xfId="23161" xr:uid="{00000000-0005-0000-0000-0000795A0000}"/>
    <cellStyle name="Normal 76 2 2 5 5" xfId="18148" xr:uid="{00000000-0005-0000-0000-0000E4460000}"/>
    <cellStyle name="Normal 76 2 2 6" xfId="4702" xr:uid="{00000000-0005-0000-0000-00005E120000}"/>
    <cellStyle name="Normal 76 2 2 6 2" xfId="14754" xr:uid="{00000000-0005-0000-0000-0000A2390000}"/>
    <cellStyle name="Normal 76 2 2 6 2 3" xfId="29849" xr:uid="{00000000-0005-0000-0000-000099740000}"/>
    <cellStyle name="Normal 76 2 2 6 3" xfId="9734" xr:uid="{00000000-0005-0000-0000-000006260000}"/>
    <cellStyle name="Normal 76 2 2 6 3 3" xfId="24832" xr:uid="{00000000-0005-0000-0000-000000610000}"/>
    <cellStyle name="Normal 76 2 2 6 5" xfId="19819" xr:uid="{00000000-0005-0000-0000-00006B4D0000}"/>
    <cellStyle name="Normal 76 2 2 7" xfId="11412" xr:uid="{00000000-0005-0000-0000-0000942C0000}"/>
    <cellStyle name="Normal 76 2 2 7 3" xfId="26507" xr:uid="{00000000-0005-0000-0000-00008B670000}"/>
    <cellStyle name="Normal 76 2 2 8" xfId="6391" xr:uid="{00000000-0005-0000-0000-0000F7180000}"/>
    <cellStyle name="Normal 76 2 2 8 3" xfId="21490" xr:uid="{00000000-0005-0000-0000-0000F2530000}"/>
    <cellStyle name="Normal 76 2 3" xfId="1419" xr:uid="{00000000-0005-0000-0000-00008B050000}"/>
    <cellStyle name="Normal 76 2 3 2" xfId="1840" xr:uid="{00000000-0005-0000-0000-000030070000}"/>
    <cellStyle name="Normal 76 2 3 2 2" xfId="2679" xr:uid="{00000000-0005-0000-0000-0000770A0000}"/>
    <cellStyle name="Normal 76 2 3 2 2 2" xfId="4368" xr:uid="{00000000-0005-0000-0000-000010110000}"/>
    <cellStyle name="Normal 76 2 3 2 2 2 2" xfId="14441" xr:uid="{00000000-0005-0000-0000-000069380000}"/>
    <cellStyle name="Normal 76 2 3 2 2 2 2 3" xfId="29536" xr:uid="{00000000-0005-0000-0000-000060730000}"/>
    <cellStyle name="Normal 76 2 3 2 2 2 3" xfId="9421" xr:uid="{00000000-0005-0000-0000-0000CD240000}"/>
    <cellStyle name="Normal 76 2 3 2 2 2 3 3" xfId="24519" xr:uid="{00000000-0005-0000-0000-0000C75F0000}"/>
    <cellStyle name="Normal 76 2 3 2 2 2 5" xfId="19506" xr:uid="{00000000-0005-0000-0000-0000324C0000}"/>
    <cellStyle name="Normal 76 2 3 2 2 3" xfId="6060" xr:uid="{00000000-0005-0000-0000-0000AC170000}"/>
    <cellStyle name="Normal 76 2 3 2 2 3 2" xfId="16112" xr:uid="{00000000-0005-0000-0000-0000F03E0000}"/>
    <cellStyle name="Normal 76 2 3 2 2 3 2 3" xfId="31207" xr:uid="{00000000-0005-0000-0000-0000E7790000}"/>
    <cellStyle name="Normal 76 2 3 2 2 3 3" xfId="11092" xr:uid="{00000000-0005-0000-0000-0000542B0000}"/>
    <cellStyle name="Normal 76 2 3 2 2 3 3 3" xfId="26190" xr:uid="{00000000-0005-0000-0000-00004E660000}"/>
    <cellStyle name="Normal 76 2 3 2 2 3 5" xfId="21177" xr:uid="{00000000-0005-0000-0000-0000B9520000}"/>
    <cellStyle name="Normal 76 2 3 2 2 4" xfId="12770" xr:uid="{00000000-0005-0000-0000-0000E2310000}"/>
    <cellStyle name="Normal 76 2 3 2 2 4 3" xfId="27865" xr:uid="{00000000-0005-0000-0000-0000D96C0000}"/>
    <cellStyle name="Normal 76 2 3 2 2 5" xfId="7749" xr:uid="{00000000-0005-0000-0000-0000451E0000}"/>
    <cellStyle name="Normal 76 2 3 2 2 5 3" xfId="22848" xr:uid="{00000000-0005-0000-0000-000040590000}"/>
    <cellStyle name="Normal 76 2 3 2 2 7" xfId="17835" xr:uid="{00000000-0005-0000-0000-0000AB450000}"/>
    <cellStyle name="Normal 76 2 3 2 3" xfId="3531" xr:uid="{00000000-0005-0000-0000-0000CB0D0000}"/>
    <cellStyle name="Normal 76 2 3 2 3 2" xfId="13605" xr:uid="{00000000-0005-0000-0000-000025350000}"/>
    <cellStyle name="Normal 76 2 3 2 3 2 3" xfId="28700" xr:uid="{00000000-0005-0000-0000-00001C700000}"/>
    <cellStyle name="Normal 76 2 3 2 3 3" xfId="8585" xr:uid="{00000000-0005-0000-0000-000089210000}"/>
    <cellStyle name="Normal 76 2 3 2 3 3 3" xfId="23683" xr:uid="{00000000-0005-0000-0000-0000835C0000}"/>
    <cellStyle name="Normal 76 2 3 2 3 5" xfId="18670" xr:uid="{00000000-0005-0000-0000-0000EE480000}"/>
    <cellStyle name="Normal 76 2 3 2 4" xfId="5224" xr:uid="{00000000-0005-0000-0000-000068140000}"/>
    <cellStyle name="Normal 76 2 3 2 4 2" xfId="15276" xr:uid="{00000000-0005-0000-0000-0000AC3B0000}"/>
    <cellStyle name="Normal 76 2 3 2 4 2 3" xfId="30371" xr:uid="{00000000-0005-0000-0000-0000A3760000}"/>
    <cellStyle name="Normal 76 2 3 2 4 3" xfId="10256" xr:uid="{00000000-0005-0000-0000-000010280000}"/>
    <cellStyle name="Normal 76 2 3 2 4 3 3" xfId="25354" xr:uid="{00000000-0005-0000-0000-00000A630000}"/>
    <cellStyle name="Normal 76 2 3 2 4 5" xfId="20341" xr:uid="{00000000-0005-0000-0000-0000754F0000}"/>
    <cellStyle name="Normal 76 2 3 2 5" xfId="11934" xr:uid="{00000000-0005-0000-0000-00009E2E0000}"/>
    <cellStyle name="Normal 76 2 3 2 5 3" xfId="27029" xr:uid="{00000000-0005-0000-0000-000095690000}"/>
    <cellStyle name="Normal 76 2 3 2 6" xfId="6913" xr:uid="{00000000-0005-0000-0000-0000011B0000}"/>
    <cellStyle name="Normal 76 2 3 2 6 3" xfId="22012" xr:uid="{00000000-0005-0000-0000-0000FC550000}"/>
    <cellStyle name="Normal 76 2 3 2 8" xfId="16999" xr:uid="{00000000-0005-0000-0000-000067420000}"/>
    <cellStyle name="Normal 76 2 3 3" xfId="2261" xr:uid="{00000000-0005-0000-0000-0000D5080000}"/>
    <cellStyle name="Normal 76 2 3 3 2" xfId="3950" xr:uid="{00000000-0005-0000-0000-00006E0F0000}"/>
    <cellStyle name="Normal 76 2 3 3 2 2" xfId="14023" xr:uid="{00000000-0005-0000-0000-0000C7360000}"/>
    <cellStyle name="Normal 76 2 3 3 2 2 3" xfId="29118" xr:uid="{00000000-0005-0000-0000-0000BE710000}"/>
    <cellStyle name="Normal 76 2 3 3 2 3" xfId="9003" xr:uid="{00000000-0005-0000-0000-00002B230000}"/>
    <cellStyle name="Normal 76 2 3 3 2 3 3" xfId="24101" xr:uid="{00000000-0005-0000-0000-0000255E0000}"/>
    <cellStyle name="Normal 76 2 3 3 2 5" xfId="19088" xr:uid="{00000000-0005-0000-0000-0000904A0000}"/>
    <cellStyle name="Normal 76 2 3 3 3" xfId="5642" xr:uid="{00000000-0005-0000-0000-00000A160000}"/>
    <cellStyle name="Normal 76 2 3 3 3 2" xfId="15694" xr:uid="{00000000-0005-0000-0000-00004E3D0000}"/>
    <cellStyle name="Normal 76 2 3 3 3 2 3" xfId="30789" xr:uid="{00000000-0005-0000-0000-000045780000}"/>
    <cellStyle name="Normal 76 2 3 3 3 3" xfId="10674" xr:uid="{00000000-0005-0000-0000-0000B2290000}"/>
    <cellStyle name="Normal 76 2 3 3 3 3 3" xfId="25772" xr:uid="{00000000-0005-0000-0000-0000AC640000}"/>
    <cellStyle name="Normal 76 2 3 3 3 5" xfId="20759" xr:uid="{00000000-0005-0000-0000-000017510000}"/>
    <cellStyle name="Normal 76 2 3 3 4" xfId="12352" xr:uid="{00000000-0005-0000-0000-000040300000}"/>
    <cellStyle name="Normal 76 2 3 3 4 3" xfId="27447" xr:uid="{00000000-0005-0000-0000-0000376B0000}"/>
    <cellStyle name="Normal 76 2 3 3 5" xfId="7331" xr:uid="{00000000-0005-0000-0000-0000A31C0000}"/>
    <cellStyle name="Normal 76 2 3 3 5 3" xfId="22430" xr:uid="{00000000-0005-0000-0000-00009E570000}"/>
    <cellStyle name="Normal 76 2 3 3 7" xfId="17417" xr:uid="{00000000-0005-0000-0000-000009440000}"/>
    <cellStyle name="Normal 76 2 3 4" xfId="3113" xr:uid="{00000000-0005-0000-0000-0000290C0000}"/>
    <cellStyle name="Normal 76 2 3 4 2" xfId="13187" xr:uid="{00000000-0005-0000-0000-000083330000}"/>
    <cellStyle name="Normal 76 2 3 4 2 3" xfId="28282" xr:uid="{00000000-0005-0000-0000-00007A6E0000}"/>
    <cellStyle name="Normal 76 2 3 4 3" xfId="8167" xr:uid="{00000000-0005-0000-0000-0000E71F0000}"/>
    <cellStyle name="Normal 76 2 3 4 3 3" xfId="23265" xr:uid="{00000000-0005-0000-0000-0000E15A0000}"/>
    <cellStyle name="Normal 76 2 3 4 5" xfId="18252" xr:uid="{00000000-0005-0000-0000-00004C470000}"/>
    <cellStyle name="Normal 76 2 3 5" xfId="4806" xr:uid="{00000000-0005-0000-0000-0000C6120000}"/>
    <cellStyle name="Normal 76 2 3 5 2" xfId="14858" xr:uid="{00000000-0005-0000-0000-00000A3A0000}"/>
    <cellStyle name="Normal 76 2 3 5 2 3" xfId="29953" xr:uid="{00000000-0005-0000-0000-000001750000}"/>
    <cellStyle name="Normal 76 2 3 5 3" xfId="9838" xr:uid="{00000000-0005-0000-0000-00006E260000}"/>
    <cellStyle name="Normal 76 2 3 5 3 3" xfId="24936" xr:uid="{00000000-0005-0000-0000-000068610000}"/>
    <cellStyle name="Normal 76 2 3 5 5" xfId="19923" xr:uid="{00000000-0005-0000-0000-0000D34D0000}"/>
    <cellStyle name="Normal 76 2 3 6" xfId="11516" xr:uid="{00000000-0005-0000-0000-0000FC2C0000}"/>
    <cellStyle name="Normal 76 2 3 6 3" xfId="26611" xr:uid="{00000000-0005-0000-0000-0000F3670000}"/>
    <cellStyle name="Normal 76 2 3 7" xfId="6495" xr:uid="{00000000-0005-0000-0000-00005F190000}"/>
    <cellStyle name="Normal 76 2 3 7 3" xfId="21594" xr:uid="{00000000-0005-0000-0000-00005A540000}"/>
    <cellStyle name="Normal 76 2 3 9" xfId="16581" xr:uid="{00000000-0005-0000-0000-0000C5400000}"/>
    <cellStyle name="Normal 76 2 4" xfId="1632" xr:uid="{00000000-0005-0000-0000-000060060000}"/>
    <cellStyle name="Normal 76 2 4 2" xfId="2471" xr:uid="{00000000-0005-0000-0000-0000A7090000}"/>
    <cellStyle name="Normal 76 2 4 2 2" xfId="4160" xr:uid="{00000000-0005-0000-0000-000040100000}"/>
    <cellStyle name="Normal 76 2 4 2 2 2" xfId="14233" xr:uid="{00000000-0005-0000-0000-000099370000}"/>
    <cellStyle name="Normal 76 2 4 2 2 2 3" xfId="29328" xr:uid="{00000000-0005-0000-0000-000090720000}"/>
    <cellStyle name="Normal 76 2 4 2 2 3" xfId="9213" xr:uid="{00000000-0005-0000-0000-0000FD230000}"/>
    <cellStyle name="Normal 76 2 4 2 2 3 3" xfId="24311" xr:uid="{00000000-0005-0000-0000-0000F75E0000}"/>
    <cellStyle name="Normal 76 2 4 2 2 5" xfId="19298" xr:uid="{00000000-0005-0000-0000-0000624B0000}"/>
    <cellStyle name="Normal 76 2 4 2 3" xfId="5852" xr:uid="{00000000-0005-0000-0000-0000DC160000}"/>
    <cellStyle name="Normal 76 2 4 2 3 2" xfId="15904" xr:uid="{00000000-0005-0000-0000-0000203E0000}"/>
    <cellStyle name="Normal 76 2 4 2 3 2 3" xfId="30999" xr:uid="{00000000-0005-0000-0000-000017790000}"/>
    <cellStyle name="Normal 76 2 4 2 3 3" xfId="10884" xr:uid="{00000000-0005-0000-0000-0000842A0000}"/>
    <cellStyle name="Normal 76 2 4 2 3 3 3" xfId="25982" xr:uid="{00000000-0005-0000-0000-00007E650000}"/>
    <cellStyle name="Normal 76 2 4 2 3 5" xfId="20969" xr:uid="{00000000-0005-0000-0000-0000E9510000}"/>
    <cellStyle name="Normal 76 2 4 2 4" xfId="12562" xr:uid="{00000000-0005-0000-0000-000012310000}"/>
    <cellStyle name="Normal 76 2 4 2 4 3" xfId="27657" xr:uid="{00000000-0005-0000-0000-0000096C0000}"/>
    <cellStyle name="Normal 76 2 4 2 5" xfId="7541" xr:uid="{00000000-0005-0000-0000-0000751D0000}"/>
    <cellStyle name="Normal 76 2 4 2 5 3" xfId="22640" xr:uid="{00000000-0005-0000-0000-000070580000}"/>
    <cellStyle name="Normal 76 2 4 2 7" xfId="17627" xr:uid="{00000000-0005-0000-0000-0000DB440000}"/>
    <cellStyle name="Normal 76 2 4 3" xfId="3323" xr:uid="{00000000-0005-0000-0000-0000FB0C0000}"/>
    <cellStyle name="Normal 76 2 4 3 2" xfId="13397" xr:uid="{00000000-0005-0000-0000-000055340000}"/>
    <cellStyle name="Normal 76 2 4 3 2 3" xfId="28492" xr:uid="{00000000-0005-0000-0000-00004C6F0000}"/>
    <cellStyle name="Normal 76 2 4 3 3" xfId="8377" xr:uid="{00000000-0005-0000-0000-0000B9200000}"/>
    <cellStyle name="Normal 76 2 4 3 3 3" xfId="23475" xr:uid="{00000000-0005-0000-0000-0000B35B0000}"/>
    <cellStyle name="Normal 76 2 4 3 5" xfId="18462" xr:uid="{00000000-0005-0000-0000-00001E480000}"/>
    <cellStyle name="Normal 76 2 4 4" xfId="5016" xr:uid="{00000000-0005-0000-0000-000098130000}"/>
    <cellStyle name="Normal 76 2 4 4 2" xfId="15068" xr:uid="{00000000-0005-0000-0000-0000DC3A0000}"/>
    <cellStyle name="Normal 76 2 4 4 2 3" xfId="30163" xr:uid="{00000000-0005-0000-0000-0000D3750000}"/>
    <cellStyle name="Normal 76 2 4 4 3" xfId="10048" xr:uid="{00000000-0005-0000-0000-000040270000}"/>
    <cellStyle name="Normal 76 2 4 4 3 3" xfId="25146" xr:uid="{00000000-0005-0000-0000-00003A620000}"/>
    <cellStyle name="Normal 76 2 4 4 5" xfId="20133" xr:uid="{00000000-0005-0000-0000-0000A54E0000}"/>
    <cellStyle name="Normal 76 2 4 5" xfId="11726" xr:uid="{00000000-0005-0000-0000-0000CE2D0000}"/>
    <cellStyle name="Normal 76 2 4 5 3" xfId="26821" xr:uid="{00000000-0005-0000-0000-0000C5680000}"/>
    <cellStyle name="Normal 76 2 4 6" xfId="6705" xr:uid="{00000000-0005-0000-0000-0000311A0000}"/>
    <cellStyle name="Normal 76 2 4 6 3" xfId="21804" xr:uid="{00000000-0005-0000-0000-00002C550000}"/>
    <cellStyle name="Normal 76 2 4 8" xfId="16791" xr:uid="{00000000-0005-0000-0000-000097410000}"/>
    <cellStyle name="Normal 76 2 5" xfId="2053" xr:uid="{00000000-0005-0000-0000-000005080000}"/>
    <cellStyle name="Normal 76 2 5 2" xfId="3742" xr:uid="{00000000-0005-0000-0000-00009E0E0000}"/>
    <cellStyle name="Normal 76 2 5 2 2" xfId="13815" xr:uid="{00000000-0005-0000-0000-0000F7350000}"/>
    <cellStyle name="Normal 76 2 5 2 2 3" xfId="28910" xr:uid="{00000000-0005-0000-0000-0000EE700000}"/>
    <cellStyle name="Normal 76 2 5 2 3" xfId="8795" xr:uid="{00000000-0005-0000-0000-00005B220000}"/>
    <cellStyle name="Normal 76 2 5 2 3 3" xfId="23893" xr:uid="{00000000-0005-0000-0000-0000555D0000}"/>
    <cellStyle name="Normal 76 2 5 2 5" xfId="18880" xr:uid="{00000000-0005-0000-0000-0000C0490000}"/>
    <cellStyle name="Normal 76 2 5 3" xfId="5434" xr:uid="{00000000-0005-0000-0000-00003A150000}"/>
    <cellStyle name="Normal 76 2 5 3 2" xfId="15486" xr:uid="{00000000-0005-0000-0000-00007E3C0000}"/>
    <cellStyle name="Normal 76 2 5 3 2 3" xfId="30581" xr:uid="{00000000-0005-0000-0000-000075770000}"/>
    <cellStyle name="Normal 76 2 5 3 3" xfId="10466" xr:uid="{00000000-0005-0000-0000-0000E2280000}"/>
    <cellStyle name="Normal 76 2 5 3 3 3" xfId="25564" xr:uid="{00000000-0005-0000-0000-0000DC630000}"/>
    <cellStyle name="Normal 76 2 5 3 5" xfId="20551" xr:uid="{00000000-0005-0000-0000-000047500000}"/>
    <cellStyle name="Normal 76 2 5 4" xfId="12144" xr:uid="{00000000-0005-0000-0000-0000702F0000}"/>
    <cellStyle name="Normal 76 2 5 4 3" xfId="27239" xr:uid="{00000000-0005-0000-0000-0000676A0000}"/>
    <cellStyle name="Normal 76 2 5 5" xfId="7123" xr:uid="{00000000-0005-0000-0000-0000D31B0000}"/>
    <cellStyle name="Normal 76 2 5 5 3" xfId="22222" xr:uid="{00000000-0005-0000-0000-0000CE560000}"/>
    <cellStyle name="Normal 76 2 5 7" xfId="17209" xr:uid="{00000000-0005-0000-0000-000039430000}"/>
    <cellStyle name="Normal 76 2 6" xfId="2905" xr:uid="{00000000-0005-0000-0000-0000590B0000}"/>
    <cellStyle name="Normal 76 2 6 2" xfId="12979" xr:uid="{00000000-0005-0000-0000-0000B3320000}"/>
    <cellStyle name="Normal 76 2 6 2 3" xfId="28074" xr:uid="{00000000-0005-0000-0000-0000AA6D0000}"/>
    <cellStyle name="Normal 76 2 6 3" xfId="7959" xr:uid="{00000000-0005-0000-0000-0000171F0000}"/>
    <cellStyle name="Normal 76 2 6 3 3" xfId="23057" xr:uid="{00000000-0005-0000-0000-0000115A0000}"/>
    <cellStyle name="Normal 76 2 6 5" xfId="18044" xr:uid="{00000000-0005-0000-0000-00007C460000}"/>
    <cellStyle name="Normal 76 2 7" xfId="4598" xr:uid="{00000000-0005-0000-0000-0000F6110000}"/>
    <cellStyle name="Normal 76 2 7 2" xfId="14650" xr:uid="{00000000-0005-0000-0000-00003A390000}"/>
    <cellStyle name="Normal 76 2 7 2 3" xfId="29745" xr:uid="{00000000-0005-0000-0000-000031740000}"/>
    <cellStyle name="Normal 76 2 7 3" xfId="9630" xr:uid="{00000000-0005-0000-0000-00009E250000}"/>
    <cellStyle name="Normal 76 2 7 3 3" xfId="24728" xr:uid="{00000000-0005-0000-0000-000098600000}"/>
    <cellStyle name="Normal 76 2 7 5" xfId="19715" xr:uid="{00000000-0005-0000-0000-0000034D0000}"/>
    <cellStyle name="Normal 76 2 8" xfId="11308" xr:uid="{00000000-0005-0000-0000-00002C2C0000}"/>
    <cellStyle name="Normal 76 2 8 3" xfId="26403" xr:uid="{00000000-0005-0000-0000-000023670000}"/>
    <cellStyle name="Normal 76 2 9" xfId="6287" xr:uid="{00000000-0005-0000-0000-00008F180000}"/>
    <cellStyle name="Normal 76 2 9 3" xfId="21386" xr:uid="{00000000-0005-0000-0000-00008A530000}"/>
    <cellStyle name="Normal 76 3" xfId="1252" xr:uid="{00000000-0005-0000-0000-0000E4040000}"/>
    <cellStyle name="Normal 76 3 10" xfId="16425" xr:uid="{00000000-0005-0000-0000-000029400000}"/>
    <cellStyle name="Normal 76 3 2" xfId="1471" xr:uid="{00000000-0005-0000-0000-0000BF050000}"/>
    <cellStyle name="Normal 76 3 2 2" xfId="1892" xr:uid="{00000000-0005-0000-0000-000064070000}"/>
    <cellStyle name="Normal 76 3 2 2 2" xfId="2731" xr:uid="{00000000-0005-0000-0000-0000AB0A0000}"/>
    <cellStyle name="Normal 76 3 2 2 2 2" xfId="4420" xr:uid="{00000000-0005-0000-0000-000044110000}"/>
    <cellStyle name="Normal 76 3 2 2 2 2 2" xfId="14493" xr:uid="{00000000-0005-0000-0000-00009D380000}"/>
    <cellStyle name="Normal 76 3 2 2 2 2 2 3" xfId="29588" xr:uid="{00000000-0005-0000-0000-000094730000}"/>
    <cellStyle name="Normal 76 3 2 2 2 2 3" xfId="9473" xr:uid="{00000000-0005-0000-0000-000001250000}"/>
    <cellStyle name="Normal 76 3 2 2 2 2 3 3" xfId="24571" xr:uid="{00000000-0005-0000-0000-0000FB5F0000}"/>
    <cellStyle name="Normal 76 3 2 2 2 2 5" xfId="19558" xr:uid="{00000000-0005-0000-0000-0000664C0000}"/>
    <cellStyle name="Normal 76 3 2 2 2 3" xfId="6112" xr:uid="{00000000-0005-0000-0000-0000E0170000}"/>
    <cellStyle name="Normal 76 3 2 2 2 3 2" xfId="16164" xr:uid="{00000000-0005-0000-0000-0000243F0000}"/>
    <cellStyle name="Normal 76 3 2 2 2 3 2 3" xfId="31259" xr:uid="{00000000-0005-0000-0000-00001B7A0000}"/>
    <cellStyle name="Normal 76 3 2 2 2 3 3" xfId="11144" xr:uid="{00000000-0005-0000-0000-0000882B0000}"/>
    <cellStyle name="Normal 76 3 2 2 2 3 3 3" xfId="26242" xr:uid="{00000000-0005-0000-0000-000082660000}"/>
    <cellStyle name="Normal 76 3 2 2 2 3 5" xfId="21229" xr:uid="{00000000-0005-0000-0000-0000ED520000}"/>
    <cellStyle name="Normal 76 3 2 2 2 4" xfId="12822" xr:uid="{00000000-0005-0000-0000-000016320000}"/>
    <cellStyle name="Normal 76 3 2 2 2 4 3" xfId="27917" xr:uid="{00000000-0005-0000-0000-00000D6D0000}"/>
    <cellStyle name="Normal 76 3 2 2 2 5" xfId="7801" xr:uid="{00000000-0005-0000-0000-0000791E0000}"/>
    <cellStyle name="Normal 76 3 2 2 2 5 3" xfId="22900" xr:uid="{00000000-0005-0000-0000-000074590000}"/>
    <cellStyle name="Normal 76 3 2 2 2 7" xfId="17887" xr:uid="{00000000-0005-0000-0000-0000DF450000}"/>
    <cellStyle name="Normal 76 3 2 2 3" xfId="3583" xr:uid="{00000000-0005-0000-0000-0000FF0D0000}"/>
    <cellStyle name="Normal 76 3 2 2 3 2" xfId="13657" xr:uid="{00000000-0005-0000-0000-000059350000}"/>
    <cellStyle name="Normal 76 3 2 2 3 2 3" xfId="28752" xr:uid="{00000000-0005-0000-0000-000050700000}"/>
    <cellStyle name="Normal 76 3 2 2 3 3" xfId="8637" xr:uid="{00000000-0005-0000-0000-0000BD210000}"/>
    <cellStyle name="Normal 76 3 2 2 3 3 3" xfId="23735" xr:uid="{00000000-0005-0000-0000-0000B75C0000}"/>
    <cellStyle name="Normal 76 3 2 2 3 5" xfId="18722" xr:uid="{00000000-0005-0000-0000-000022490000}"/>
    <cellStyle name="Normal 76 3 2 2 4" xfId="5276" xr:uid="{00000000-0005-0000-0000-00009C140000}"/>
    <cellStyle name="Normal 76 3 2 2 4 2" xfId="15328" xr:uid="{00000000-0005-0000-0000-0000E03B0000}"/>
    <cellStyle name="Normal 76 3 2 2 4 2 3" xfId="30423" xr:uid="{00000000-0005-0000-0000-0000D7760000}"/>
    <cellStyle name="Normal 76 3 2 2 4 3" xfId="10308" xr:uid="{00000000-0005-0000-0000-000044280000}"/>
    <cellStyle name="Normal 76 3 2 2 4 3 3" xfId="25406" xr:uid="{00000000-0005-0000-0000-00003E630000}"/>
    <cellStyle name="Normal 76 3 2 2 4 5" xfId="20393" xr:uid="{00000000-0005-0000-0000-0000A94F0000}"/>
    <cellStyle name="Normal 76 3 2 2 5" xfId="11986" xr:uid="{00000000-0005-0000-0000-0000D22E0000}"/>
    <cellStyle name="Normal 76 3 2 2 5 3" xfId="27081" xr:uid="{00000000-0005-0000-0000-0000C9690000}"/>
    <cellStyle name="Normal 76 3 2 2 6" xfId="6965" xr:uid="{00000000-0005-0000-0000-0000351B0000}"/>
    <cellStyle name="Normal 76 3 2 2 6 3" xfId="22064" xr:uid="{00000000-0005-0000-0000-000030560000}"/>
    <cellStyle name="Normal 76 3 2 2 8" xfId="17051" xr:uid="{00000000-0005-0000-0000-00009B420000}"/>
    <cellStyle name="Normal 76 3 2 3" xfId="2313" xr:uid="{00000000-0005-0000-0000-000009090000}"/>
    <cellStyle name="Normal 76 3 2 3 2" xfId="4002" xr:uid="{00000000-0005-0000-0000-0000A20F0000}"/>
    <cellStyle name="Normal 76 3 2 3 2 2" xfId="14075" xr:uid="{00000000-0005-0000-0000-0000FB360000}"/>
    <cellStyle name="Normal 76 3 2 3 2 2 3" xfId="29170" xr:uid="{00000000-0005-0000-0000-0000F2710000}"/>
    <cellStyle name="Normal 76 3 2 3 2 3" xfId="9055" xr:uid="{00000000-0005-0000-0000-00005F230000}"/>
    <cellStyle name="Normal 76 3 2 3 2 3 3" xfId="24153" xr:uid="{00000000-0005-0000-0000-0000595E0000}"/>
    <cellStyle name="Normal 76 3 2 3 2 5" xfId="19140" xr:uid="{00000000-0005-0000-0000-0000C44A0000}"/>
    <cellStyle name="Normal 76 3 2 3 3" xfId="5694" xr:uid="{00000000-0005-0000-0000-00003E160000}"/>
    <cellStyle name="Normal 76 3 2 3 3 2" xfId="15746" xr:uid="{00000000-0005-0000-0000-0000823D0000}"/>
    <cellStyle name="Normal 76 3 2 3 3 2 3" xfId="30841" xr:uid="{00000000-0005-0000-0000-000079780000}"/>
    <cellStyle name="Normal 76 3 2 3 3 3" xfId="10726" xr:uid="{00000000-0005-0000-0000-0000E6290000}"/>
    <cellStyle name="Normal 76 3 2 3 3 3 3" xfId="25824" xr:uid="{00000000-0005-0000-0000-0000E0640000}"/>
    <cellStyle name="Normal 76 3 2 3 3 5" xfId="20811" xr:uid="{00000000-0005-0000-0000-00004B510000}"/>
    <cellStyle name="Normal 76 3 2 3 4" xfId="12404" xr:uid="{00000000-0005-0000-0000-000074300000}"/>
    <cellStyle name="Normal 76 3 2 3 4 3" xfId="27499" xr:uid="{00000000-0005-0000-0000-00006B6B0000}"/>
    <cellStyle name="Normal 76 3 2 3 5" xfId="7383" xr:uid="{00000000-0005-0000-0000-0000D71C0000}"/>
    <cellStyle name="Normal 76 3 2 3 5 3" xfId="22482" xr:uid="{00000000-0005-0000-0000-0000D2570000}"/>
    <cellStyle name="Normal 76 3 2 3 7" xfId="17469" xr:uid="{00000000-0005-0000-0000-00003D440000}"/>
    <cellStyle name="Normal 76 3 2 4" xfId="3165" xr:uid="{00000000-0005-0000-0000-00005D0C0000}"/>
    <cellStyle name="Normal 76 3 2 4 2" xfId="13239" xr:uid="{00000000-0005-0000-0000-0000B7330000}"/>
    <cellStyle name="Normal 76 3 2 4 2 3" xfId="28334" xr:uid="{00000000-0005-0000-0000-0000AE6E0000}"/>
    <cellStyle name="Normal 76 3 2 4 3" xfId="8219" xr:uid="{00000000-0005-0000-0000-00001B200000}"/>
    <cellStyle name="Normal 76 3 2 4 3 3" xfId="23317" xr:uid="{00000000-0005-0000-0000-0000155B0000}"/>
    <cellStyle name="Normal 76 3 2 4 5" xfId="18304" xr:uid="{00000000-0005-0000-0000-000080470000}"/>
    <cellStyle name="Normal 76 3 2 5" xfId="4858" xr:uid="{00000000-0005-0000-0000-0000FA120000}"/>
    <cellStyle name="Normal 76 3 2 5 2" xfId="14910" xr:uid="{00000000-0005-0000-0000-00003E3A0000}"/>
    <cellStyle name="Normal 76 3 2 5 2 3" xfId="30005" xr:uid="{00000000-0005-0000-0000-000035750000}"/>
    <cellStyle name="Normal 76 3 2 5 3" xfId="9890" xr:uid="{00000000-0005-0000-0000-0000A2260000}"/>
    <cellStyle name="Normal 76 3 2 5 3 3" xfId="24988" xr:uid="{00000000-0005-0000-0000-00009C610000}"/>
    <cellStyle name="Normal 76 3 2 5 5" xfId="19975" xr:uid="{00000000-0005-0000-0000-0000074E0000}"/>
    <cellStyle name="Normal 76 3 2 6" xfId="11568" xr:uid="{00000000-0005-0000-0000-0000302D0000}"/>
    <cellStyle name="Normal 76 3 2 6 3" xfId="26663" xr:uid="{00000000-0005-0000-0000-000027680000}"/>
    <cellStyle name="Normal 76 3 2 7" xfId="6547" xr:uid="{00000000-0005-0000-0000-000093190000}"/>
    <cellStyle name="Normal 76 3 2 7 3" xfId="21646" xr:uid="{00000000-0005-0000-0000-00008E540000}"/>
    <cellStyle name="Normal 76 3 2 9" xfId="16633" xr:uid="{00000000-0005-0000-0000-0000F9400000}"/>
    <cellStyle name="Normal 76 3 3" xfId="1684" xr:uid="{00000000-0005-0000-0000-000094060000}"/>
    <cellStyle name="Normal 76 3 3 2" xfId="2523" xr:uid="{00000000-0005-0000-0000-0000DB090000}"/>
    <cellStyle name="Normal 76 3 3 2 2" xfId="4212" xr:uid="{00000000-0005-0000-0000-000074100000}"/>
    <cellStyle name="Normal 76 3 3 2 2 2" xfId="14285" xr:uid="{00000000-0005-0000-0000-0000CD370000}"/>
    <cellStyle name="Normal 76 3 3 2 2 2 3" xfId="29380" xr:uid="{00000000-0005-0000-0000-0000C4720000}"/>
    <cellStyle name="Normal 76 3 3 2 2 3" xfId="9265" xr:uid="{00000000-0005-0000-0000-000031240000}"/>
    <cellStyle name="Normal 76 3 3 2 2 3 3" xfId="24363" xr:uid="{00000000-0005-0000-0000-00002B5F0000}"/>
    <cellStyle name="Normal 76 3 3 2 2 5" xfId="19350" xr:uid="{00000000-0005-0000-0000-0000964B0000}"/>
    <cellStyle name="Normal 76 3 3 2 3" xfId="5904" xr:uid="{00000000-0005-0000-0000-000010170000}"/>
    <cellStyle name="Normal 76 3 3 2 3 2" xfId="15956" xr:uid="{00000000-0005-0000-0000-0000543E0000}"/>
    <cellStyle name="Normal 76 3 3 2 3 2 3" xfId="31051" xr:uid="{00000000-0005-0000-0000-00004B790000}"/>
    <cellStyle name="Normal 76 3 3 2 3 3" xfId="10936" xr:uid="{00000000-0005-0000-0000-0000B82A0000}"/>
    <cellStyle name="Normal 76 3 3 2 3 3 3" xfId="26034" xr:uid="{00000000-0005-0000-0000-0000B2650000}"/>
    <cellStyle name="Normal 76 3 3 2 3 5" xfId="21021" xr:uid="{00000000-0005-0000-0000-00001D520000}"/>
    <cellStyle name="Normal 76 3 3 2 4" xfId="12614" xr:uid="{00000000-0005-0000-0000-000046310000}"/>
    <cellStyle name="Normal 76 3 3 2 4 3" xfId="27709" xr:uid="{00000000-0005-0000-0000-00003D6C0000}"/>
    <cellStyle name="Normal 76 3 3 2 5" xfId="7593" xr:uid="{00000000-0005-0000-0000-0000A91D0000}"/>
    <cellStyle name="Normal 76 3 3 2 5 3" xfId="22692" xr:uid="{00000000-0005-0000-0000-0000A4580000}"/>
    <cellStyle name="Normal 76 3 3 2 7" xfId="17679" xr:uid="{00000000-0005-0000-0000-00000F450000}"/>
    <cellStyle name="Normal 76 3 3 3" xfId="3375" xr:uid="{00000000-0005-0000-0000-00002F0D0000}"/>
    <cellStyle name="Normal 76 3 3 3 2" xfId="13449" xr:uid="{00000000-0005-0000-0000-000089340000}"/>
    <cellStyle name="Normal 76 3 3 3 2 3" xfId="28544" xr:uid="{00000000-0005-0000-0000-0000806F0000}"/>
    <cellStyle name="Normal 76 3 3 3 3" xfId="8429" xr:uid="{00000000-0005-0000-0000-0000ED200000}"/>
    <cellStyle name="Normal 76 3 3 3 3 3" xfId="23527" xr:uid="{00000000-0005-0000-0000-0000E75B0000}"/>
    <cellStyle name="Normal 76 3 3 3 5" xfId="18514" xr:uid="{00000000-0005-0000-0000-000052480000}"/>
    <cellStyle name="Normal 76 3 3 4" xfId="5068" xr:uid="{00000000-0005-0000-0000-0000CC130000}"/>
    <cellStyle name="Normal 76 3 3 4 2" xfId="15120" xr:uid="{00000000-0005-0000-0000-0000103B0000}"/>
    <cellStyle name="Normal 76 3 3 4 2 3" xfId="30215" xr:uid="{00000000-0005-0000-0000-000007760000}"/>
    <cellStyle name="Normal 76 3 3 4 3" xfId="10100" xr:uid="{00000000-0005-0000-0000-000074270000}"/>
    <cellStyle name="Normal 76 3 3 4 3 3" xfId="25198" xr:uid="{00000000-0005-0000-0000-00006E620000}"/>
    <cellStyle name="Normal 76 3 3 4 5" xfId="20185" xr:uid="{00000000-0005-0000-0000-0000D94E0000}"/>
    <cellStyle name="Normal 76 3 3 5" xfId="11778" xr:uid="{00000000-0005-0000-0000-0000022E0000}"/>
    <cellStyle name="Normal 76 3 3 5 3" xfId="26873" xr:uid="{00000000-0005-0000-0000-0000F9680000}"/>
    <cellStyle name="Normal 76 3 3 6" xfId="6757" xr:uid="{00000000-0005-0000-0000-0000651A0000}"/>
    <cellStyle name="Normal 76 3 3 6 3" xfId="21856" xr:uid="{00000000-0005-0000-0000-000060550000}"/>
    <cellStyle name="Normal 76 3 3 8" xfId="16843" xr:uid="{00000000-0005-0000-0000-0000CB410000}"/>
    <cellStyle name="Normal 76 3 4" xfId="2105" xr:uid="{00000000-0005-0000-0000-000039080000}"/>
    <cellStyle name="Normal 76 3 4 2" xfId="3794" xr:uid="{00000000-0005-0000-0000-0000D20E0000}"/>
    <cellStyle name="Normal 76 3 4 2 2" xfId="13867" xr:uid="{00000000-0005-0000-0000-00002B360000}"/>
    <cellStyle name="Normal 76 3 4 2 2 3" xfId="28962" xr:uid="{00000000-0005-0000-0000-000022710000}"/>
    <cellStyle name="Normal 76 3 4 2 3" xfId="8847" xr:uid="{00000000-0005-0000-0000-00008F220000}"/>
    <cellStyle name="Normal 76 3 4 2 3 3" xfId="23945" xr:uid="{00000000-0005-0000-0000-0000895D0000}"/>
    <cellStyle name="Normal 76 3 4 2 5" xfId="18932" xr:uid="{00000000-0005-0000-0000-0000F4490000}"/>
    <cellStyle name="Normal 76 3 4 3" xfId="5486" xr:uid="{00000000-0005-0000-0000-00006E150000}"/>
    <cellStyle name="Normal 76 3 4 3 2" xfId="15538" xr:uid="{00000000-0005-0000-0000-0000B23C0000}"/>
    <cellStyle name="Normal 76 3 4 3 2 3" xfId="30633" xr:uid="{00000000-0005-0000-0000-0000A9770000}"/>
    <cellStyle name="Normal 76 3 4 3 3" xfId="10518" xr:uid="{00000000-0005-0000-0000-000016290000}"/>
    <cellStyle name="Normal 76 3 4 3 3 3" xfId="25616" xr:uid="{00000000-0005-0000-0000-000010640000}"/>
    <cellStyle name="Normal 76 3 4 3 5" xfId="20603" xr:uid="{00000000-0005-0000-0000-00007B500000}"/>
    <cellStyle name="Normal 76 3 4 4" xfId="12196" xr:uid="{00000000-0005-0000-0000-0000A42F0000}"/>
    <cellStyle name="Normal 76 3 4 4 3" xfId="27291" xr:uid="{00000000-0005-0000-0000-00009B6A0000}"/>
    <cellStyle name="Normal 76 3 4 5" xfId="7175" xr:uid="{00000000-0005-0000-0000-0000071C0000}"/>
    <cellStyle name="Normal 76 3 4 5 3" xfId="22274" xr:uid="{00000000-0005-0000-0000-000002570000}"/>
    <cellStyle name="Normal 76 3 4 7" xfId="17261" xr:uid="{00000000-0005-0000-0000-00006D430000}"/>
    <cellStyle name="Normal 76 3 5" xfId="2957" xr:uid="{00000000-0005-0000-0000-00008D0B0000}"/>
    <cellStyle name="Normal 76 3 5 2" xfId="13031" xr:uid="{00000000-0005-0000-0000-0000E7320000}"/>
    <cellStyle name="Normal 76 3 5 2 3" xfId="28126" xr:uid="{00000000-0005-0000-0000-0000DE6D0000}"/>
    <cellStyle name="Normal 76 3 5 3" xfId="8011" xr:uid="{00000000-0005-0000-0000-00004B1F0000}"/>
    <cellStyle name="Normal 76 3 5 3 3" xfId="23109" xr:uid="{00000000-0005-0000-0000-0000455A0000}"/>
    <cellStyle name="Normal 76 3 5 5" xfId="18096" xr:uid="{00000000-0005-0000-0000-0000B0460000}"/>
    <cellStyle name="Normal 76 3 6" xfId="4650" xr:uid="{00000000-0005-0000-0000-00002A120000}"/>
    <cellStyle name="Normal 76 3 6 2" xfId="14702" xr:uid="{00000000-0005-0000-0000-00006E390000}"/>
    <cellStyle name="Normal 76 3 6 2 3" xfId="29797" xr:uid="{00000000-0005-0000-0000-000065740000}"/>
    <cellStyle name="Normal 76 3 6 3" xfId="9682" xr:uid="{00000000-0005-0000-0000-0000D2250000}"/>
    <cellStyle name="Normal 76 3 6 3 3" xfId="24780" xr:uid="{00000000-0005-0000-0000-0000CC600000}"/>
    <cellStyle name="Normal 76 3 6 5" xfId="19767" xr:uid="{00000000-0005-0000-0000-0000374D0000}"/>
    <cellStyle name="Normal 76 3 7" xfId="11360" xr:uid="{00000000-0005-0000-0000-0000602C0000}"/>
    <cellStyle name="Normal 76 3 7 3" xfId="26455" xr:uid="{00000000-0005-0000-0000-000057670000}"/>
    <cellStyle name="Normal 76 3 8" xfId="6339" xr:uid="{00000000-0005-0000-0000-0000C3180000}"/>
    <cellStyle name="Normal 76 3 8 3" xfId="21438" xr:uid="{00000000-0005-0000-0000-0000BE530000}"/>
    <cellStyle name="Normal 76 4" xfId="1365" xr:uid="{00000000-0005-0000-0000-000055050000}"/>
    <cellStyle name="Normal 76 4 2" xfId="1788" xr:uid="{00000000-0005-0000-0000-0000FC060000}"/>
    <cellStyle name="Normal 76 4 2 2" xfId="2627" xr:uid="{00000000-0005-0000-0000-0000430A0000}"/>
    <cellStyle name="Normal 76 4 2 2 2" xfId="4316" xr:uid="{00000000-0005-0000-0000-0000DC100000}"/>
    <cellStyle name="Normal 76 4 2 2 2 2" xfId="14389" xr:uid="{00000000-0005-0000-0000-000035380000}"/>
    <cellStyle name="Normal 76 4 2 2 2 2 3" xfId="29484" xr:uid="{00000000-0005-0000-0000-00002C730000}"/>
    <cellStyle name="Normal 76 4 2 2 2 3" xfId="9369" xr:uid="{00000000-0005-0000-0000-000099240000}"/>
    <cellStyle name="Normal 76 4 2 2 2 3 3" xfId="24467" xr:uid="{00000000-0005-0000-0000-0000935F0000}"/>
    <cellStyle name="Normal 76 4 2 2 2 5" xfId="19454" xr:uid="{00000000-0005-0000-0000-0000FE4B0000}"/>
    <cellStyle name="Normal 76 4 2 2 3" xfId="6008" xr:uid="{00000000-0005-0000-0000-000078170000}"/>
    <cellStyle name="Normal 76 4 2 2 3 2" xfId="16060" xr:uid="{00000000-0005-0000-0000-0000BC3E0000}"/>
    <cellStyle name="Normal 76 4 2 2 3 2 3" xfId="31155" xr:uid="{00000000-0005-0000-0000-0000B3790000}"/>
    <cellStyle name="Normal 76 4 2 2 3 3" xfId="11040" xr:uid="{00000000-0005-0000-0000-0000202B0000}"/>
    <cellStyle name="Normal 76 4 2 2 3 3 3" xfId="26138" xr:uid="{00000000-0005-0000-0000-00001A660000}"/>
    <cellStyle name="Normal 76 4 2 2 3 5" xfId="21125" xr:uid="{00000000-0005-0000-0000-000085520000}"/>
    <cellStyle name="Normal 76 4 2 2 4" xfId="12718" xr:uid="{00000000-0005-0000-0000-0000AE310000}"/>
    <cellStyle name="Normal 76 4 2 2 4 3" xfId="27813" xr:uid="{00000000-0005-0000-0000-0000A56C0000}"/>
    <cellStyle name="Normal 76 4 2 2 5" xfId="7697" xr:uid="{00000000-0005-0000-0000-0000111E0000}"/>
    <cellStyle name="Normal 76 4 2 2 5 3" xfId="22796" xr:uid="{00000000-0005-0000-0000-00000C590000}"/>
    <cellStyle name="Normal 76 4 2 2 7" xfId="17783" xr:uid="{00000000-0005-0000-0000-000077450000}"/>
    <cellStyle name="Normal 76 4 2 3" xfId="3479" xr:uid="{00000000-0005-0000-0000-0000970D0000}"/>
    <cellStyle name="Normal 76 4 2 3 2" xfId="13553" xr:uid="{00000000-0005-0000-0000-0000F1340000}"/>
    <cellStyle name="Normal 76 4 2 3 2 3" xfId="28648" xr:uid="{00000000-0005-0000-0000-0000E86F0000}"/>
    <cellStyle name="Normal 76 4 2 3 3" xfId="8533" xr:uid="{00000000-0005-0000-0000-000055210000}"/>
    <cellStyle name="Normal 76 4 2 3 3 3" xfId="23631" xr:uid="{00000000-0005-0000-0000-00004F5C0000}"/>
    <cellStyle name="Normal 76 4 2 3 5" xfId="18618" xr:uid="{00000000-0005-0000-0000-0000BA480000}"/>
    <cellStyle name="Normal 76 4 2 4" xfId="5172" xr:uid="{00000000-0005-0000-0000-000034140000}"/>
    <cellStyle name="Normal 76 4 2 4 2" xfId="15224" xr:uid="{00000000-0005-0000-0000-0000783B0000}"/>
    <cellStyle name="Normal 76 4 2 4 2 3" xfId="30319" xr:uid="{00000000-0005-0000-0000-00006F760000}"/>
    <cellStyle name="Normal 76 4 2 4 3" xfId="10204" xr:uid="{00000000-0005-0000-0000-0000DC270000}"/>
    <cellStyle name="Normal 76 4 2 4 3 3" xfId="25302" xr:uid="{00000000-0005-0000-0000-0000D6620000}"/>
    <cellStyle name="Normal 76 4 2 4 5" xfId="20289" xr:uid="{00000000-0005-0000-0000-0000414F0000}"/>
    <cellStyle name="Normal 76 4 2 5" xfId="11882" xr:uid="{00000000-0005-0000-0000-00006A2E0000}"/>
    <cellStyle name="Normal 76 4 2 5 3" xfId="26977" xr:uid="{00000000-0005-0000-0000-000061690000}"/>
    <cellStyle name="Normal 76 4 2 6" xfId="6861" xr:uid="{00000000-0005-0000-0000-0000CD1A0000}"/>
    <cellStyle name="Normal 76 4 2 6 3" xfId="21960" xr:uid="{00000000-0005-0000-0000-0000C8550000}"/>
    <cellStyle name="Normal 76 4 2 8" xfId="16947" xr:uid="{00000000-0005-0000-0000-000033420000}"/>
    <cellStyle name="Normal 76 4 3" xfId="2209" xr:uid="{00000000-0005-0000-0000-0000A1080000}"/>
    <cellStyle name="Normal 76 4 3 2" xfId="3898" xr:uid="{00000000-0005-0000-0000-00003A0F0000}"/>
    <cellStyle name="Normal 76 4 3 2 2" xfId="13971" xr:uid="{00000000-0005-0000-0000-000093360000}"/>
    <cellStyle name="Normal 76 4 3 2 2 3" xfId="29066" xr:uid="{00000000-0005-0000-0000-00008A710000}"/>
    <cellStyle name="Normal 76 4 3 2 3" xfId="8951" xr:uid="{00000000-0005-0000-0000-0000F7220000}"/>
    <cellStyle name="Normal 76 4 3 2 3 3" xfId="24049" xr:uid="{00000000-0005-0000-0000-0000F15D0000}"/>
    <cellStyle name="Normal 76 4 3 2 5" xfId="19036" xr:uid="{00000000-0005-0000-0000-00005C4A0000}"/>
    <cellStyle name="Normal 76 4 3 3" xfId="5590" xr:uid="{00000000-0005-0000-0000-0000D6150000}"/>
    <cellStyle name="Normal 76 4 3 3 2" xfId="15642" xr:uid="{00000000-0005-0000-0000-00001A3D0000}"/>
    <cellStyle name="Normal 76 4 3 3 2 3" xfId="30737" xr:uid="{00000000-0005-0000-0000-000011780000}"/>
    <cellStyle name="Normal 76 4 3 3 3" xfId="10622" xr:uid="{00000000-0005-0000-0000-00007E290000}"/>
    <cellStyle name="Normal 76 4 3 3 3 3" xfId="25720" xr:uid="{00000000-0005-0000-0000-000078640000}"/>
    <cellStyle name="Normal 76 4 3 3 5" xfId="20707" xr:uid="{00000000-0005-0000-0000-0000E3500000}"/>
    <cellStyle name="Normal 76 4 3 4" xfId="12300" xr:uid="{00000000-0005-0000-0000-00000C300000}"/>
    <cellStyle name="Normal 76 4 3 4 3" xfId="27395" xr:uid="{00000000-0005-0000-0000-0000036B0000}"/>
    <cellStyle name="Normal 76 4 3 5" xfId="7279" xr:uid="{00000000-0005-0000-0000-00006F1C0000}"/>
    <cellStyle name="Normal 76 4 3 5 3" xfId="22378" xr:uid="{00000000-0005-0000-0000-00006A570000}"/>
    <cellStyle name="Normal 76 4 3 7" xfId="17365" xr:uid="{00000000-0005-0000-0000-0000D5430000}"/>
    <cellStyle name="Normal 76 4 4" xfId="3061" xr:uid="{00000000-0005-0000-0000-0000F50B0000}"/>
    <cellStyle name="Normal 76 4 4 2" xfId="13135" xr:uid="{00000000-0005-0000-0000-00004F330000}"/>
    <cellStyle name="Normal 76 4 4 2 3" xfId="28230" xr:uid="{00000000-0005-0000-0000-0000466E0000}"/>
    <cellStyle name="Normal 76 4 4 3" xfId="8115" xr:uid="{00000000-0005-0000-0000-0000B31F0000}"/>
    <cellStyle name="Normal 76 4 4 3 3" xfId="23213" xr:uid="{00000000-0005-0000-0000-0000AD5A0000}"/>
    <cellStyle name="Normal 76 4 4 5" xfId="18200" xr:uid="{00000000-0005-0000-0000-000018470000}"/>
    <cellStyle name="Normal 76 4 5" xfId="4754" xr:uid="{00000000-0005-0000-0000-000092120000}"/>
    <cellStyle name="Normal 76 4 5 2" xfId="14806" xr:uid="{00000000-0005-0000-0000-0000D6390000}"/>
    <cellStyle name="Normal 76 4 5 2 3" xfId="29901" xr:uid="{00000000-0005-0000-0000-0000CD740000}"/>
    <cellStyle name="Normal 76 4 5 3" xfId="9786" xr:uid="{00000000-0005-0000-0000-00003A260000}"/>
    <cellStyle name="Normal 76 4 5 3 3" xfId="24884" xr:uid="{00000000-0005-0000-0000-000034610000}"/>
    <cellStyle name="Normal 76 4 5 5" xfId="19871" xr:uid="{00000000-0005-0000-0000-00009F4D0000}"/>
    <cellStyle name="Normal 76 4 6" xfId="11464" xr:uid="{00000000-0005-0000-0000-0000C82C0000}"/>
    <cellStyle name="Normal 76 4 6 3" xfId="26559" xr:uid="{00000000-0005-0000-0000-0000BF670000}"/>
    <cellStyle name="Normal 76 4 7" xfId="6443" xr:uid="{00000000-0005-0000-0000-00002B190000}"/>
    <cellStyle name="Normal 76 4 7 3" xfId="21542" xr:uid="{00000000-0005-0000-0000-000026540000}"/>
    <cellStyle name="Normal 76 4 9" xfId="16529" xr:uid="{00000000-0005-0000-0000-000091400000}"/>
    <cellStyle name="Normal 76 5" xfId="1578" xr:uid="{00000000-0005-0000-0000-00002A060000}"/>
    <cellStyle name="Normal 76 5 2" xfId="2419" xr:uid="{00000000-0005-0000-0000-000073090000}"/>
    <cellStyle name="Normal 76 5 2 2" xfId="4108" xr:uid="{00000000-0005-0000-0000-00000C100000}"/>
    <cellStyle name="Normal 76 5 2 2 2" xfId="14181" xr:uid="{00000000-0005-0000-0000-000065370000}"/>
    <cellStyle name="Normal 76 5 2 2 2 3" xfId="29276" xr:uid="{00000000-0005-0000-0000-00005C720000}"/>
    <cellStyle name="Normal 76 5 2 2 3" xfId="9161" xr:uid="{00000000-0005-0000-0000-0000C9230000}"/>
    <cellStyle name="Normal 76 5 2 2 3 3" xfId="24259" xr:uid="{00000000-0005-0000-0000-0000C35E0000}"/>
    <cellStyle name="Normal 76 5 2 2 5" xfId="19246" xr:uid="{00000000-0005-0000-0000-00002E4B0000}"/>
    <cellStyle name="Normal 76 5 2 3" xfId="5800" xr:uid="{00000000-0005-0000-0000-0000A8160000}"/>
    <cellStyle name="Normal 76 5 2 3 2" xfId="15852" xr:uid="{00000000-0005-0000-0000-0000EC3D0000}"/>
    <cellStyle name="Normal 76 5 2 3 2 3" xfId="30947" xr:uid="{00000000-0005-0000-0000-0000E3780000}"/>
    <cellStyle name="Normal 76 5 2 3 3" xfId="10832" xr:uid="{00000000-0005-0000-0000-0000502A0000}"/>
    <cellStyle name="Normal 76 5 2 3 3 3" xfId="25930" xr:uid="{00000000-0005-0000-0000-00004A650000}"/>
    <cellStyle name="Normal 76 5 2 3 5" xfId="20917" xr:uid="{00000000-0005-0000-0000-0000B5510000}"/>
    <cellStyle name="Normal 76 5 2 4" xfId="12510" xr:uid="{00000000-0005-0000-0000-0000DE300000}"/>
    <cellStyle name="Normal 76 5 2 4 3" xfId="27605" xr:uid="{00000000-0005-0000-0000-0000D56B0000}"/>
    <cellStyle name="Normal 76 5 2 5" xfId="7489" xr:uid="{00000000-0005-0000-0000-0000411D0000}"/>
    <cellStyle name="Normal 76 5 2 5 3" xfId="22588" xr:uid="{00000000-0005-0000-0000-00003C580000}"/>
    <cellStyle name="Normal 76 5 2 7" xfId="17575" xr:uid="{00000000-0005-0000-0000-0000A7440000}"/>
    <cellStyle name="Normal 76 5 3" xfId="3271" xr:uid="{00000000-0005-0000-0000-0000C70C0000}"/>
    <cellStyle name="Normal 76 5 3 2" xfId="13345" xr:uid="{00000000-0005-0000-0000-000021340000}"/>
    <cellStyle name="Normal 76 5 3 2 3" xfId="28440" xr:uid="{00000000-0005-0000-0000-0000186F0000}"/>
    <cellStyle name="Normal 76 5 3 3" xfId="8325" xr:uid="{00000000-0005-0000-0000-000085200000}"/>
    <cellStyle name="Normal 76 5 3 3 3" xfId="23423" xr:uid="{00000000-0005-0000-0000-00007F5B0000}"/>
    <cellStyle name="Normal 76 5 3 5" xfId="18410" xr:uid="{00000000-0005-0000-0000-0000EA470000}"/>
    <cellStyle name="Normal 76 5 4" xfId="4964" xr:uid="{00000000-0005-0000-0000-000064130000}"/>
    <cellStyle name="Normal 76 5 4 2" xfId="15016" xr:uid="{00000000-0005-0000-0000-0000A83A0000}"/>
    <cellStyle name="Normal 76 5 4 2 3" xfId="30111" xr:uid="{00000000-0005-0000-0000-00009F750000}"/>
    <cellStyle name="Normal 76 5 4 3" xfId="9996" xr:uid="{00000000-0005-0000-0000-00000C270000}"/>
    <cellStyle name="Normal 76 5 4 3 3" xfId="25094" xr:uid="{00000000-0005-0000-0000-000006620000}"/>
    <cellStyle name="Normal 76 5 4 5" xfId="20081" xr:uid="{00000000-0005-0000-0000-0000714E0000}"/>
    <cellStyle name="Normal 76 5 5" xfId="11674" xr:uid="{00000000-0005-0000-0000-00009A2D0000}"/>
    <cellStyle name="Normal 76 5 5 3" xfId="26769" xr:uid="{00000000-0005-0000-0000-000091680000}"/>
    <cellStyle name="Normal 76 5 6" xfId="6653" xr:uid="{00000000-0005-0000-0000-0000FD190000}"/>
    <cellStyle name="Normal 76 5 6 3" xfId="21752" xr:uid="{00000000-0005-0000-0000-0000F8540000}"/>
    <cellStyle name="Normal 76 5 8" xfId="16739" xr:uid="{00000000-0005-0000-0000-000063410000}"/>
    <cellStyle name="Normal 76 6" xfId="1999" xr:uid="{00000000-0005-0000-0000-0000CF070000}"/>
    <cellStyle name="Normal 76 6 2" xfId="3690" xr:uid="{00000000-0005-0000-0000-00006A0E0000}"/>
    <cellStyle name="Normal 76 6 2 2" xfId="13763" xr:uid="{00000000-0005-0000-0000-0000C3350000}"/>
    <cellStyle name="Normal 76 6 2 2 3" xfId="28858" xr:uid="{00000000-0005-0000-0000-0000BA700000}"/>
    <cellStyle name="Normal 76 6 2 3" xfId="8743" xr:uid="{00000000-0005-0000-0000-000027220000}"/>
    <cellStyle name="Normal 76 6 2 3 3" xfId="23841" xr:uid="{00000000-0005-0000-0000-0000215D0000}"/>
    <cellStyle name="Normal 76 6 2 5" xfId="18828" xr:uid="{00000000-0005-0000-0000-00008C490000}"/>
    <cellStyle name="Normal 76 6 3" xfId="5382" xr:uid="{00000000-0005-0000-0000-000006150000}"/>
    <cellStyle name="Normal 76 6 3 2" xfId="15434" xr:uid="{00000000-0005-0000-0000-00004A3C0000}"/>
    <cellStyle name="Normal 76 6 3 2 3" xfId="30529" xr:uid="{00000000-0005-0000-0000-000041770000}"/>
    <cellStyle name="Normal 76 6 3 3" xfId="10414" xr:uid="{00000000-0005-0000-0000-0000AE280000}"/>
    <cellStyle name="Normal 76 6 3 3 3" xfId="25512" xr:uid="{00000000-0005-0000-0000-0000A8630000}"/>
    <cellStyle name="Normal 76 6 3 5" xfId="20499" xr:uid="{00000000-0005-0000-0000-000013500000}"/>
    <cellStyle name="Normal 76 6 4" xfId="12092" xr:uid="{00000000-0005-0000-0000-00003C2F0000}"/>
    <cellStyle name="Normal 76 6 4 3" xfId="27187" xr:uid="{00000000-0005-0000-0000-0000336A0000}"/>
    <cellStyle name="Normal 76 6 5" xfId="7071" xr:uid="{00000000-0005-0000-0000-00009F1B0000}"/>
    <cellStyle name="Normal 76 6 5 3" xfId="22170" xr:uid="{00000000-0005-0000-0000-00009A560000}"/>
    <cellStyle name="Normal 76 6 7" xfId="17157" xr:uid="{00000000-0005-0000-0000-000005430000}"/>
    <cellStyle name="Normal 76 7" xfId="2850" xr:uid="{00000000-0005-0000-0000-0000220B0000}"/>
    <cellStyle name="Normal 76 7 2" xfId="12927" xr:uid="{00000000-0005-0000-0000-00007F320000}"/>
    <cellStyle name="Normal 76 7 2 3" xfId="28022" xr:uid="{00000000-0005-0000-0000-0000766D0000}"/>
    <cellStyle name="Normal 76 7 3" xfId="7907" xr:uid="{00000000-0005-0000-0000-0000E31E0000}"/>
    <cellStyle name="Normal 76 7 3 3" xfId="23005" xr:uid="{00000000-0005-0000-0000-0000DD590000}"/>
    <cellStyle name="Normal 76 7 5" xfId="17992" xr:uid="{00000000-0005-0000-0000-000048460000}"/>
    <cellStyle name="Normal 76 8" xfId="4544" xr:uid="{00000000-0005-0000-0000-0000C0110000}"/>
    <cellStyle name="Normal 76 8 2" xfId="14598" xr:uid="{00000000-0005-0000-0000-000006390000}"/>
    <cellStyle name="Normal 76 8 2 3" xfId="29693" xr:uid="{00000000-0005-0000-0000-0000FD730000}"/>
    <cellStyle name="Normal 76 8 3" xfId="9578" xr:uid="{00000000-0005-0000-0000-00006A250000}"/>
    <cellStyle name="Normal 76 8 3 3" xfId="24676" xr:uid="{00000000-0005-0000-0000-000064600000}"/>
    <cellStyle name="Normal 76 8 5" xfId="19663" xr:uid="{00000000-0005-0000-0000-0000CF4C0000}"/>
    <cellStyle name="Normal 76 9" xfId="11254" xr:uid="{00000000-0005-0000-0000-0000F62B0000}"/>
    <cellStyle name="Normal 76 9 3" xfId="26351" xr:uid="{00000000-0005-0000-0000-0000EF660000}"/>
    <cellStyle name="Normal 77" xfId="558" xr:uid="{00000000-0005-0000-0000-00002E020000}"/>
    <cellStyle name="Normal 78" xfId="361" xr:uid="{00000000-0005-0000-0000-000069010000}"/>
    <cellStyle name="Normal 78 10" xfId="6182" xr:uid="{00000000-0005-0000-0000-000026180000}"/>
    <cellStyle name="Normal 78 10 3" xfId="21285" xr:uid="{00000000-0005-0000-0000-000025530000}"/>
    <cellStyle name="Normal 78 12" xfId="16270" xr:uid="{00000000-0005-0000-0000-00008E3F0000}"/>
    <cellStyle name="Normal 78 2" xfId="1148" xr:uid="{00000000-0005-0000-0000-00007C040000}"/>
    <cellStyle name="Normal 78 2 11" xfId="16324" xr:uid="{00000000-0005-0000-0000-0000C43F0000}"/>
    <cellStyle name="Normal 78 2 2" xfId="1257" xr:uid="{00000000-0005-0000-0000-0000E9040000}"/>
    <cellStyle name="Normal 78 2 2 10" xfId="16428" xr:uid="{00000000-0005-0000-0000-00002C400000}"/>
    <cellStyle name="Normal 78 2 2 2" xfId="1474" xr:uid="{00000000-0005-0000-0000-0000C2050000}"/>
    <cellStyle name="Normal 78 2 2 2 2" xfId="1895" xr:uid="{00000000-0005-0000-0000-000067070000}"/>
    <cellStyle name="Normal 78 2 2 2 2 2" xfId="2734" xr:uid="{00000000-0005-0000-0000-0000AE0A0000}"/>
    <cellStyle name="Normal 78 2 2 2 2 2 2" xfId="4423" xr:uid="{00000000-0005-0000-0000-000047110000}"/>
    <cellStyle name="Normal 78 2 2 2 2 2 2 2" xfId="14496" xr:uid="{00000000-0005-0000-0000-0000A0380000}"/>
    <cellStyle name="Normal 78 2 2 2 2 2 2 2 3" xfId="29591" xr:uid="{00000000-0005-0000-0000-000097730000}"/>
    <cellStyle name="Normal 78 2 2 2 2 2 2 3" xfId="9476" xr:uid="{00000000-0005-0000-0000-000004250000}"/>
    <cellStyle name="Normal 78 2 2 2 2 2 2 3 3" xfId="24574" xr:uid="{00000000-0005-0000-0000-0000FE5F0000}"/>
    <cellStyle name="Normal 78 2 2 2 2 2 2 5" xfId="19561" xr:uid="{00000000-0005-0000-0000-0000694C0000}"/>
    <cellStyle name="Normal 78 2 2 2 2 2 3" xfId="6115" xr:uid="{00000000-0005-0000-0000-0000E3170000}"/>
    <cellStyle name="Normal 78 2 2 2 2 2 3 2" xfId="16167" xr:uid="{00000000-0005-0000-0000-0000273F0000}"/>
    <cellStyle name="Normal 78 2 2 2 2 2 3 2 3" xfId="31262" xr:uid="{00000000-0005-0000-0000-00001E7A0000}"/>
    <cellStyle name="Normal 78 2 2 2 2 2 3 3" xfId="11147" xr:uid="{00000000-0005-0000-0000-00008B2B0000}"/>
    <cellStyle name="Normal 78 2 2 2 2 2 3 3 3" xfId="26245" xr:uid="{00000000-0005-0000-0000-000085660000}"/>
    <cellStyle name="Normal 78 2 2 2 2 2 3 5" xfId="21232" xr:uid="{00000000-0005-0000-0000-0000F0520000}"/>
    <cellStyle name="Normal 78 2 2 2 2 2 4" xfId="12825" xr:uid="{00000000-0005-0000-0000-000019320000}"/>
    <cellStyle name="Normal 78 2 2 2 2 2 4 3" xfId="27920" xr:uid="{00000000-0005-0000-0000-0000106D0000}"/>
    <cellStyle name="Normal 78 2 2 2 2 2 5" xfId="7804" xr:uid="{00000000-0005-0000-0000-00007C1E0000}"/>
    <cellStyle name="Normal 78 2 2 2 2 2 5 3" xfId="22903" xr:uid="{00000000-0005-0000-0000-000077590000}"/>
    <cellStyle name="Normal 78 2 2 2 2 2 7" xfId="17890" xr:uid="{00000000-0005-0000-0000-0000E2450000}"/>
    <cellStyle name="Normal 78 2 2 2 2 3" xfId="3586" xr:uid="{00000000-0005-0000-0000-0000020E0000}"/>
    <cellStyle name="Normal 78 2 2 2 2 3 2" xfId="13660" xr:uid="{00000000-0005-0000-0000-00005C350000}"/>
    <cellStyle name="Normal 78 2 2 2 2 3 2 3" xfId="28755" xr:uid="{00000000-0005-0000-0000-000053700000}"/>
    <cellStyle name="Normal 78 2 2 2 2 3 3" xfId="8640" xr:uid="{00000000-0005-0000-0000-0000C0210000}"/>
    <cellStyle name="Normal 78 2 2 2 2 3 3 3" xfId="23738" xr:uid="{00000000-0005-0000-0000-0000BA5C0000}"/>
    <cellStyle name="Normal 78 2 2 2 2 3 5" xfId="18725" xr:uid="{00000000-0005-0000-0000-000025490000}"/>
    <cellStyle name="Normal 78 2 2 2 2 4" xfId="5279" xr:uid="{00000000-0005-0000-0000-00009F140000}"/>
    <cellStyle name="Normal 78 2 2 2 2 4 2" xfId="15331" xr:uid="{00000000-0005-0000-0000-0000E33B0000}"/>
    <cellStyle name="Normal 78 2 2 2 2 4 2 3" xfId="30426" xr:uid="{00000000-0005-0000-0000-0000DA760000}"/>
    <cellStyle name="Normal 78 2 2 2 2 4 3" xfId="10311" xr:uid="{00000000-0005-0000-0000-000047280000}"/>
    <cellStyle name="Normal 78 2 2 2 2 4 3 3" xfId="25409" xr:uid="{00000000-0005-0000-0000-000041630000}"/>
    <cellStyle name="Normal 78 2 2 2 2 4 5" xfId="20396" xr:uid="{00000000-0005-0000-0000-0000AC4F0000}"/>
    <cellStyle name="Normal 78 2 2 2 2 5" xfId="11989" xr:uid="{00000000-0005-0000-0000-0000D52E0000}"/>
    <cellStyle name="Normal 78 2 2 2 2 5 3" xfId="27084" xr:uid="{00000000-0005-0000-0000-0000CC690000}"/>
    <cellStyle name="Normal 78 2 2 2 2 6" xfId="6968" xr:uid="{00000000-0005-0000-0000-0000381B0000}"/>
    <cellStyle name="Normal 78 2 2 2 2 6 3" xfId="22067" xr:uid="{00000000-0005-0000-0000-000033560000}"/>
    <cellStyle name="Normal 78 2 2 2 2 8" xfId="17054" xr:uid="{00000000-0005-0000-0000-00009E420000}"/>
    <cellStyle name="Normal 78 2 2 2 3" xfId="2316" xr:uid="{00000000-0005-0000-0000-00000C090000}"/>
    <cellStyle name="Normal 78 2 2 2 3 2" xfId="4005" xr:uid="{00000000-0005-0000-0000-0000A50F0000}"/>
    <cellStyle name="Normal 78 2 2 2 3 2 2" xfId="14078" xr:uid="{00000000-0005-0000-0000-0000FE360000}"/>
    <cellStyle name="Normal 78 2 2 2 3 2 2 3" xfId="29173" xr:uid="{00000000-0005-0000-0000-0000F5710000}"/>
    <cellStyle name="Normal 78 2 2 2 3 2 3" xfId="9058" xr:uid="{00000000-0005-0000-0000-000062230000}"/>
    <cellStyle name="Normal 78 2 2 2 3 2 3 3" xfId="24156" xr:uid="{00000000-0005-0000-0000-00005C5E0000}"/>
    <cellStyle name="Normal 78 2 2 2 3 2 5" xfId="19143" xr:uid="{00000000-0005-0000-0000-0000C74A0000}"/>
    <cellStyle name="Normal 78 2 2 2 3 3" xfId="5697" xr:uid="{00000000-0005-0000-0000-000041160000}"/>
    <cellStyle name="Normal 78 2 2 2 3 3 2" xfId="15749" xr:uid="{00000000-0005-0000-0000-0000853D0000}"/>
    <cellStyle name="Normal 78 2 2 2 3 3 2 3" xfId="30844" xr:uid="{00000000-0005-0000-0000-00007C780000}"/>
    <cellStyle name="Normal 78 2 2 2 3 3 3" xfId="10729" xr:uid="{00000000-0005-0000-0000-0000E9290000}"/>
    <cellStyle name="Normal 78 2 2 2 3 3 3 3" xfId="25827" xr:uid="{00000000-0005-0000-0000-0000E3640000}"/>
    <cellStyle name="Normal 78 2 2 2 3 3 5" xfId="20814" xr:uid="{00000000-0005-0000-0000-00004E510000}"/>
    <cellStyle name="Normal 78 2 2 2 3 4" xfId="12407" xr:uid="{00000000-0005-0000-0000-000077300000}"/>
    <cellStyle name="Normal 78 2 2 2 3 4 3" xfId="27502" xr:uid="{00000000-0005-0000-0000-00006E6B0000}"/>
    <cellStyle name="Normal 78 2 2 2 3 5" xfId="7386" xr:uid="{00000000-0005-0000-0000-0000DA1C0000}"/>
    <cellStyle name="Normal 78 2 2 2 3 5 3" xfId="22485" xr:uid="{00000000-0005-0000-0000-0000D5570000}"/>
    <cellStyle name="Normal 78 2 2 2 3 7" xfId="17472" xr:uid="{00000000-0005-0000-0000-000040440000}"/>
    <cellStyle name="Normal 78 2 2 2 4" xfId="3168" xr:uid="{00000000-0005-0000-0000-0000600C0000}"/>
    <cellStyle name="Normal 78 2 2 2 4 2" xfId="13242" xr:uid="{00000000-0005-0000-0000-0000BA330000}"/>
    <cellStyle name="Normal 78 2 2 2 4 2 3" xfId="28337" xr:uid="{00000000-0005-0000-0000-0000B16E0000}"/>
    <cellStyle name="Normal 78 2 2 2 4 3" xfId="8222" xr:uid="{00000000-0005-0000-0000-00001E200000}"/>
    <cellStyle name="Normal 78 2 2 2 4 3 3" xfId="23320" xr:uid="{00000000-0005-0000-0000-0000185B0000}"/>
    <cellStyle name="Normal 78 2 2 2 4 5" xfId="18307" xr:uid="{00000000-0005-0000-0000-000083470000}"/>
    <cellStyle name="Normal 78 2 2 2 5" xfId="4861" xr:uid="{00000000-0005-0000-0000-0000FD120000}"/>
    <cellStyle name="Normal 78 2 2 2 5 2" xfId="14913" xr:uid="{00000000-0005-0000-0000-0000413A0000}"/>
    <cellStyle name="Normal 78 2 2 2 5 2 3" xfId="30008" xr:uid="{00000000-0005-0000-0000-000038750000}"/>
    <cellStyle name="Normal 78 2 2 2 5 3" xfId="9893" xr:uid="{00000000-0005-0000-0000-0000A5260000}"/>
    <cellStyle name="Normal 78 2 2 2 5 3 3" xfId="24991" xr:uid="{00000000-0005-0000-0000-00009F610000}"/>
    <cellStyle name="Normal 78 2 2 2 5 5" xfId="19978" xr:uid="{00000000-0005-0000-0000-00000A4E0000}"/>
    <cellStyle name="Normal 78 2 2 2 6" xfId="11571" xr:uid="{00000000-0005-0000-0000-0000332D0000}"/>
    <cellStyle name="Normal 78 2 2 2 6 3" xfId="26666" xr:uid="{00000000-0005-0000-0000-00002A680000}"/>
    <cellStyle name="Normal 78 2 2 2 7" xfId="6550" xr:uid="{00000000-0005-0000-0000-000096190000}"/>
    <cellStyle name="Normal 78 2 2 2 7 3" xfId="21649" xr:uid="{00000000-0005-0000-0000-000091540000}"/>
    <cellStyle name="Normal 78 2 2 2 9" xfId="16636" xr:uid="{00000000-0005-0000-0000-0000FC400000}"/>
    <cellStyle name="Normal 78 2 2 3" xfId="1687" xr:uid="{00000000-0005-0000-0000-000097060000}"/>
    <cellStyle name="Normal 78 2 2 3 2" xfId="2526" xr:uid="{00000000-0005-0000-0000-0000DE090000}"/>
    <cellStyle name="Normal 78 2 2 3 2 2" xfId="4215" xr:uid="{00000000-0005-0000-0000-000077100000}"/>
    <cellStyle name="Normal 78 2 2 3 2 2 2" xfId="14288" xr:uid="{00000000-0005-0000-0000-0000D0370000}"/>
    <cellStyle name="Normal 78 2 2 3 2 2 2 3" xfId="29383" xr:uid="{00000000-0005-0000-0000-0000C7720000}"/>
    <cellStyle name="Normal 78 2 2 3 2 2 3" xfId="9268" xr:uid="{00000000-0005-0000-0000-000034240000}"/>
    <cellStyle name="Normal 78 2 2 3 2 2 3 3" xfId="24366" xr:uid="{00000000-0005-0000-0000-00002E5F0000}"/>
    <cellStyle name="Normal 78 2 2 3 2 2 5" xfId="19353" xr:uid="{00000000-0005-0000-0000-0000994B0000}"/>
    <cellStyle name="Normal 78 2 2 3 2 3" xfId="5907" xr:uid="{00000000-0005-0000-0000-000013170000}"/>
    <cellStyle name="Normal 78 2 2 3 2 3 2" xfId="15959" xr:uid="{00000000-0005-0000-0000-0000573E0000}"/>
    <cellStyle name="Normal 78 2 2 3 2 3 2 3" xfId="31054" xr:uid="{00000000-0005-0000-0000-00004E790000}"/>
    <cellStyle name="Normal 78 2 2 3 2 3 3" xfId="10939" xr:uid="{00000000-0005-0000-0000-0000BB2A0000}"/>
    <cellStyle name="Normal 78 2 2 3 2 3 3 3" xfId="26037" xr:uid="{00000000-0005-0000-0000-0000B5650000}"/>
    <cellStyle name="Normal 78 2 2 3 2 3 5" xfId="21024" xr:uid="{00000000-0005-0000-0000-000020520000}"/>
    <cellStyle name="Normal 78 2 2 3 2 4" xfId="12617" xr:uid="{00000000-0005-0000-0000-000049310000}"/>
    <cellStyle name="Normal 78 2 2 3 2 4 3" xfId="27712" xr:uid="{00000000-0005-0000-0000-0000406C0000}"/>
    <cellStyle name="Normal 78 2 2 3 2 5" xfId="7596" xr:uid="{00000000-0005-0000-0000-0000AC1D0000}"/>
    <cellStyle name="Normal 78 2 2 3 2 5 3" xfId="22695" xr:uid="{00000000-0005-0000-0000-0000A7580000}"/>
    <cellStyle name="Normal 78 2 2 3 2 7" xfId="17682" xr:uid="{00000000-0005-0000-0000-000012450000}"/>
    <cellStyle name="Normal 78 2 2 3 3" xfId="3378" xr:uid="{00000000-0005-0000-0000-0000320D0000}"/>
    <cellStyle name="Normal 78 2 2 3 3 2" xfId="13452" xr:uid="{00000000-0005-0000-0000-00008C340000}"/>
    <cellStyle name="Normal 78 2 2 3 3 2 3" xfId="28547" xr:uid="{00000000-0005-0000-0000-0000836F0000}"/>
    <cellStyle name="Normal 78 2 2 3 3 3" xfId="8432" xr:uid="{00000000-0005-0000-0000-0000F0200000}"/>
    <cellStyle name="Normal 78 2 2 3 3 3 3" xfId="23530" xr:uid="{00000000-0005-0000-0000-0000EA5B0000}"/>
    <cellStyle name="Normal 78 2 2 3 3 5" xfId="18517" xr:uid="{00000000-0005-0000-0000-000055480000}"/>
    <cellStyle name="Normal 78 2 2 3 4" xfId="5071" xr:uid="{00000000-0005-0000-0000-0000CF130000}"/>
    <cellStyle name="Normal 78 2 2 3 4 2" xfId="15123" xr:uid="{00000000-0005-0000-0000-0000133B0000}"/>
    <cellStyle name="Normal 78 2 2 3 4 2 3" xfId="30218" xr:uid="{00000000-0005-0000-0000-00000A760000}"/>
    <cellStyle name="Normal 78 2 2 3 4 3" xfId="10103" xr:uid="{00000000-0005-0000-0000-000077270000}"/>
    <cellStyle name="Normal 78 2 2 3 4 3 3" xfId="25201" xr:uid="{00000000-0005-0000-0000-000071620000}"/>
    <cellStyle name="Normal 78 2 2 3 4 5" xfId="20188" xr:uid="{00000000-0005-0000-0000-0000DC4E0000}"/>
    <cellStyle name="Normal 78 2 2 3 5" xfId="11781" xr:uid="{00000000-0005-0000-0000-0000052E0000}"/>
    <cellStyle name="Normal 78 2 2 3 5 3" xfId="26876" xr:uid="{00000000-0005-0000-0000-0000FC680000}"/>
    <cellStyle name="Normal 78 2 2 3 6" xfId="6760" xr:uid="{00000000-0005-0000-0000-0000681A0000}"/>
    <cellStyle name="Normal 78 2 2 3 6 3" xfId="21859" xr:uid="{00000000-0005-0000-0000-000063550000}"/>
    <cellStyle name="Normal 78 2 2 3 8" xfId="16846" xr:uid="{00000000-0005-0000-0000-0000CE410000}"/>
    <cellStyle name="Normal 78 2 2 4" xfId="2108" xr:uid="{00000000-0005-0000-0000-00003C080000}"/>
    <cellStyle name="Normal 78 2 2 4 2" xfId="3797" xr:uid="{00000000-0005-0000-0000-0000D50E0000}"/>
    <cellStyle name="Normal 78 2 2 4 2 2" xfId="13870" xr:uid="{00000000-0005-0000-0000-00002E360000}"/>
    <cellStyle name="Normal 78 2 2 4 2 2 3" xfId="28965" xr:uid="{00000000-0005-0000-0000-000025710000}"/>
    <cellStyle name="Normal 78 2 2 4 2 3" xfId="8850" xr:uid="{00000000-0005-0000-0000-000092220000}"/>
    <cellStyle name="Normal 78 2 2 4 2 3 3" xfId="23948" xr:uid="{00000000-0005-0000-0000-00008C5D0000}"/>
    <cellStyle name="Normal 78 2 2 4 2 5" xfId="18935" xr:uid="{00000000-0005-0000-0000-0000F7490000}"/>
    <cellStyle name="Normal 78 2 2 4 3" xfId="5489" xr:uid="{00000000-0005-0000-0000-000071150000}"/>
    <cellStyle name="Normal 78 2 2 4 3 2" xfId="15541" xr:uid="{00000000-0005-0000-0000-0000B53C0000}"/>
    <cellStyle name="Normal 78 2 2 4 3 2 3" xfId="30636" xr:uid="{00000000-0005-0000-0000-0000AC770000}"/>
    <cellStyle name="Normal 78 2 2 4 3 3" xfId="10521" xr:uid="{00000000-0005-0000-0000-000019290000}"/>
    <cellStyle name="Normal 78 2 2 4 3 3 3" xfId="25619" xr:uid="{00000000-0005-0000-0000-000013640000}"/>
    <cellStyle name="Normal 78 2 2 4 3 5" xfId="20606" xr:uid="{00000000-0005-0000-0000-00007E500000}"/>
    <cellStyle name="Normal 78 2 2 4 4" xfId="12199" xr:uid="{00000000-0005-0000-0000-0000A72F0000}"/>
    <cellStyle name="Normal 78 2 2 4 4 3" xfId="27294" xr:uid="{00000000-0005-0000-0000-00009E6A0000}"/>
    <cellStyle name="Normal 78 2 2 4 5" xfId="7178" xr:uid="{00000000-0005-0000-0000-00000A1C0000}"/>
    <cellStyle name="Normal 78 2 2 4 5 3" xfId="22277" xr:uid="{00000000-0005-0000-0000-000005570000}"/>
    <cellStyle name="Normal 78 2 2 4 7" xfId="17264" xr:uid="{00000000-0005-0000-0000-000070430000}"/>
    <cellStyle name="Normal 78 2 2 5" xfId="2960" xr:uid="{00000000-0005-0000-0000-0000900B0000}"/>
    <cellStyle name="Normal 78 2 2 5 2" xfId="13034" xr:uid="{00000000-0005-0000-0000-0000EA320000}"/>
    <cellStyle name="Normal 78 2 2 5 2 3" xfId="28129" xr:uid="{00000000-0005-0000-0000-0000E16D0000}"/>
    <cellStyle name="Normal 78 2 2 5 3" xfId="8014" xr:uid="{00000000-0005-0000-0000-00004E1F0000}"/>
    <cellStyle name="Normal 78 2 2 5 3 3" xfId="23112" xr:uid="{00000000-0005-0000-0000-0000485A0000}"/>
    <cellStyle name="Normal 78 2 2 5 5" xfId="18099" xr:uid="{00000000-0005-0000-0000-0000B3460000}"/>
    <cellStyle name="Normal 78 2 2 6" xfId="4653" xr:uid="{00000000-0005-0000-0000-00002D120000}"/>
    <cellStyle name="Normal 78 2 2 6 2" xfId="14705" xr:uid="{00000000-0005-0000-0000-000071390000}"/>
    <cellStyle name="Normal 78 2 2 6 2 3" xfId="29800" xr:uid="{00000000-0005-0000-0000-000068740000}"/>
    <cellStyle name="Normal 78 2 2 6 3" xfId="9685" xr:uid="{00000000-0005-0000-0000-0000D5250000}"/>
    <cellStyle name="Normal 78 2 2 6 3 3" xfId="24783" xr:uid="{00000000-0005-0000-0000-0000CF600000}"/>
    <cellStyle name="Normal 78 2 2 6 5" xfId="19770" xr:uid="{00000000-0005-0000-0000-00003A4D0000}"/>
    <cellStyle name="Normal 78 2 2 7" xfId="11363" xr:uid="{00000000-0005-0000-0000-0000632C0000}"/>
    <cellStyle name="Normal 78 2 2 7 3" xfId="26458" xr:uid="{00000000-0005-0000-0000-00005A670000}"/>
    <cellStyle name="Normal 78 2 2 8" xfId="6342" xr:uid="{00000000-0005-0000-0000-0000C6180000}"/>
    <cellStyle name="Normal 78 2 2 8 3" xfId="21441" xr:uid="{00000000-0005-0000-0000-0000C1530000}"/>
    <cellStyle name="Normal 78 2 3" xfId="1370" xr:uid="{00000000-0005-0000-0000-00005A050000}"/>
    <cellStyle name="Normal 78 2 3 2" xfId="1791" xr:uid="{00000000-0005-0000-0000-0000FF060000}"/>
    <cellStyle name="Normal 78 2 3 2 2" xfId="2630" xr:uid="{00000000-0005-0000-0000-0000460A0000}"/>
    <cellStyle name="Normal 78 2 3 2 2 2" xfId="4319" xr:uid="{00000000-0005-0000-0000-0000DF100000}"/>
    <cellStyle name="Normal 78 2 3 2 2 2 2" xfId="14392" xr:uid="{00000000-0005-0000-0000-000038380000}"/>
    <cellStyle name="Normal 78 2 3 2 2 2 2 3" xfId="29487" xr:uid="{00000000-0005-0000-0000-00002F730000}"/>
    <cellStyle name="Normal 78 2 3 2 2 2 3" xfId="9372" xr:uid="{00000000-0005-0000-0000-00009C240000}"/>
    <cellStyle name="Normal 78 2 3 2 2 2 3 3" xfId="24470" xr:uid="{00000000-0005-0000-0000-0000965F0000}"/>
    <cellStyle name="Normal 78 2 3 2 2 2 5" xfId="19457" xr:uid="{00000000-0005-0000-0000-0000014C0000}"/>
    <cellStyle name="Normal 78 2 3 2 2 3" xfId="6011" xr:uid="{00000000-0005-0000-0000-00007B170000}"/>
    <cellStyle name="Normal 78 2 3 2 2 3 2" xfId="16063" xr:uid="{00000000-0005-0000-0000-0000BF3E0000}"/>
    <cellStyle name="Normal 78 2 3 2 2 3 2 3" xfId="31158" xr:uid="{00000000-0005-0000-0000-0000B6790000}"/>
    <cellStyle name="Normal 78 2 3 2 2 3 3" xfId="11043" xr:uid="{00000000-0005-0000-0000-0000232B0000}"/>
    <cellStyle name="Normal 78 2 3 2 2 3 3 3" xfId="26141" xr:uid="{00000000-0005-0000-0000-00001D660000}"/>
    <cellStyle name="Normal 78 2 3 2 2 3 5" xfId="21128" xr:uid="{00000000-0005-0000-0000-000088520000}"/>
    <cellStyle name="Normal 78 2 3 2 2 4" xfId="12721" xr:uid="{00000000-0005-0000-0000-0000B1310000}"/>
    <cellStyle name="Normal 78 2 3 2 2 4 3" xfId="27816" xr:uid="{00000000-0005-0000-0000-0000A86C0000}"/>
    <cellStyle name="Normal 78 2 3 2 2 5" xfId="7700" xr:uid="{00000000-0005-0000-0000-0000141E0000}"/>
    <cellStyle name="Normal 78 2 3 2 2 5 3" xfId="22799" xr:uid="{00000000-0005-0000-0000-00000F590000}"/>
    <cellStyle name="Normal 78 2 3 2 2 7" xfId="17786" xr:uid="{00000000-0005-0000-0000-00007A450000}"/>
    <cellStyle name="Normal 78 2 3 2 3" xfId="3482" xr:uid="{00000000-0005-0000-0000-00009A0D0000}"/>
    <cellStyle name="Normal 78 2 3 2 3 2" xfId="13556" xr:uid="{00000000-0005-0000-0000-0000F4340000}"/>
    <cellStyle name="Normal 78 2 3 2 3 2 3" xfId="28651" xr:uid="{00000000-0005-0000-0000-0000EB6F0000}"/>
    <cellStyle name="Normal 78 2 3 2 3 3" xfId="8536" xr:uid="{00000000-0005-0000-0000-000058210000}"/>
    <cellStyle name="Normal 78 2 3 2 3 3 3" xfId="23634" xr:uid="{00000000-0005-0000-0000-0000525C0000}"/>
    <cellStyle name="Normal 78 2 3 2 3 5" xfId="18621" xr:uid="{00000000-0005-0000-0000-0000BD480000}"/>
    <cellStyle name="Normal 78 2 3 2 4" xfId="5175" xr:uid="{00000000-0005-0000-0000-000037140000}"/>
    <cellStyle name="Normal 78 2 3 2 4 2" xfId="15227" xr:uid="{00000000-0005-0000-0000-00007B3B0000}"/>
    <cellStyle name="Normal 78 2 3 2 4 2 3" xfId="30322" xr:uid="{00000000-0005-0000-0000-000072760000}"/>
    <cellStyle name="Normal 78 2 3 2 4 3" xfId="10207" xr:uid="{00000000-0005-0000-0000-0000DF270000}"/>
    <cellStyle name="Normal 78 2 3 2 4 3 3" xfId="25305" xr:uid="{00000000-0005-0000-0000-0000D9620000}"/>
    <cellStyle name="Normal 78 2 3 2 4 5" xfId="20292" xr:uid="{00000000-0005-0000-0000-0000444F0000}"/>
    <cellStyle name="Normal 78 2 3 2 5" xfId="11885" xr:uid="{00000000-0005-0000-0000-00006D2E0000}"/>
    <cellStyle name="Normal 78 2 3 2 5 3" xfId="26980" xr:uid="{00000000-0005-0000-0000-000064690000}"/>
    <cellStyle name="Normal 78 2 3 2 6" xfId="6864" xr:uid="{00000000-0005-0000-0000-0000D01A0000}"/>
    <cellStyle name="Normal 78 2 3 2 6 3" xfId="21963" xr:uid="{00000000-0005-0000-0000-0000CB550000}"/>
    <cellStyle name="Normal 78 2 3 2 8" xfId="16950" xr:uid="{00000000-0005-0000-0000-000036420000}"/>
    <cellStyle name="Normal 78 2 3 3" xfId="2212" xr:uid="{00000000-0005-0000-0000-0000A4080000}"/>
    <cellStyle name="Normal 78 2 3 3 2" xfId="3901" xr:uid="{00000000-0005-0000-0000-00003D0F0000}"/>
    <cellStyle name="Normal 78 2 3 3 2 2" xfId="13974" xr:uid="{00000000-0005-0000-0000-000096360000}"/>
    <cellStyle name="Normal 78 2 3 3 2 2 3" xfId="29069" xr:uid="{00000000-0005-0000-0000-00008D710000}"/>
    <cellStyle name="Normal 78 2 3 3 2 3" xfId="8954" xr:uid="{00000000-0005-0000-0000-0000FA220000}"/>
    <cellStyle name="Normal 78 2 3 3 2 3 3" xfId="24052" xr:uid="{00000000-0005-0000-0000-0000F45D0000}"/>
    <cellStyle name="Normal 78 2 3 3 2 5" xfId="19039" xr:uid="{00000000-0005-0000-0000-00005F4A0000}"/>
    <cellStyle name="Normal 78 2 3 3 3" xfId="5593" xr:uid="{00000000-0005-0000-0000-0000D9150000}"/>
    <cellStyle name="Normal 78 2 3 3 3 2" xfId="15645" xr:uid="{00000000-0005-0000-0000-00001D3D0000}"/>
    <cellStyle name="Normal 78 2 3 3 3 2 3" xfId="30740" xr:uid="{00000000-0005-0000-0000-000014780000}"/>
    <cellStyle name="Normal 78 2 3 3 3 3" xfId="10625" xr:uid="{00000000-0005-0000-0000-000081290000}"/>
    <cellStyle name="Normal 78 2 3 3 3 3 3" xfId="25723" xr:uid="{00000000-0005-0000-0000-00007B640000}"/>
    <cellStyle name="Normal 78 2 3 3 3 5" xfId="20710" xr:uid="{00000000-0005-0000-0000-0000E6500000}"/>
    <cellStyle name="Normal 78 2 3 3 4" xfId="12303" xr:uid="{00000000-0005-0000-0000-00000F300000}"/>
    <cellStyle name="Normal 78 2 3 3 4 3" xfId="27398" xr:uid="{00000000-0005-0000-0000-0000066B0000}"/>
    <cellStyle name="Normal 78 2 3 3 5" xfId="7282" xr:uid="{00000000-0005-0000-0000-0000721C0000}"/>
    <cellStyle name="Normal 78 2 3 3 5 3" xfId="22381" xr:uid="{00000000-0005-0000-0000-00006D570000}"/>
    <cellStyle name="Normal 78 2 3 3 7" xfId="17368" xr:uid="{00000000-0005-0000-0000-0000D8430000}"/>
    <cellStyle name="Normal 78 2 3 4" xfId="3064" xr:uid="{00000000-0005-0000-0000-0000F80B0000}"/>
    <cellStyle name="Normal 78 2 3 4 2" xfId="13138" xr:uid="{00000000-0005-0000-0000-000052330000}"/>
    <cellStyle name="Normal 78 2 3 4 2 3" xfId="28233" xr:uid="{00000000-0005-0000-0000-0000496E0000}"/>
    <cellStyle name="Normal 78 2 3 4 3" xfId="8118" xr:uid="{00000000-0005-0000-0000-0000B61F0000}"/>
    <cellStyle name="Normal 78 2 3 4 3 3" xfId="23216" xr:uid="{00000000-0005-0000-0000-0000B05A0000}"/>
    <cellStyle name="Normal 78 2 3 4 5" xfId="18203" xr:uid="{00000000-0005-0000-0000-00001B470000}"/>
    <cellStyle name="Normal 78 2 3 5" xfId="4757" xr:uid="{00000000-0005-0000-0000-000095120000}"/>
    <cellStyle name="Normal 78 2 3 5 2" xfId="14809" xr:uid="{00000000-0005-0000-0000-0000D9390000}"/>
    <cellStyle name="Normal 78 2 3 5 2 3" xfId="29904" xr:uid="{00000000-0005-0000-0000-0000D0740000}"/>
    <cellStyle name="Normal 78 2 3 5 3" xfId="9789" xr:uid="{00000000-0005-0000-0000-00003D260000}"/>
    <cellStyle name="Normal 78 2 3 5 3 3" xfId="24887" xr:uid="{00000000-0005-0000-0000-000037610000}"/>
    <cellStyle name="Normal 78 2 3 5 5" xfId="19874" xr:uid="{00000000-0005-0000-0000-0000A24D0000}"/>
    <cellStyle name="Normal 78 2 3 6" xfId="11467" xr:uid="{00000000-0005-0000-0000-0000CB2C0000}"/>
    <cellStyle name="Normal 78 2 3 6 3" xfId="26562" xr:uid="{00000000-0005-0000-0000-0000C2670000}"/>
    <cellStyle name="Normal 78 2 3 7" xfId="6446" xr:uid="{00000000-0005-0000-0000-00002E190000}"/>
    <cellStyle name="Normal 78 2 3 7 3" xfId="21545" xr:uid="{00000000-0005-0000-0000-000029540000}"/>
    <cellStyle name="Normal 78 2 3 9" xfId="16532" xr:uid="{00000000-0005-0000-0000-000094400000}"/>
    <cellStyle name="Normal 78 2 4" xfId="1583" xr:uid="{00000000-0005-0000-0000-00002F060000}"/>
    <cellStyle name="Normal 78 2 4 2" xfId="2422" xr:uid="{00000000-0005-0000-0000-000076090000}"/>
    <cellStyle name="Normal 78 2 4 2 2" xfId="4111" xr:uid="{00000000-0005-0000-0000-00000F100000}"/>
    <cellStyle name="Normal 78 2 4 2 2 2" xfId="14184" xr:uid="{00000000-0005-0000-0000-000068370000}"/>
    <cellStyle name="Normal 78 2 4 2 2 2 3" xfId="29279" xr:uid="{00000000-0005-0000-0000-00005F720000}"/>
    <cellStyle name="Normal 78 2 4 2 2 3" xfId="9164" xr:uid="{00000000-0005-0000-0000-0000CC230000}"/>
    <cellStyle name="Normal 78 2 4 2 2 3 3" xfId="24262" xr:uid="{00000000-0005-0000-0000-0000C65E0000}"/>
    <cellStyle name="Normal 78 2 4 2 2 5" xfId="19249" xr:uid="{00000000-0005-0000-0000-0000314B0000}"/>
    <cellStyle name="Normal 78 2 4 2 3" xfId="5803" xr:uid="{00000000-0005-0000-0000-0000AB160000}"/>
    <cellStyle name="Normal 78 2 4 2 3 2" xfId="15855" xr:uid="{00000000-0005-0000-0000-0000EF3D0000}"/>
    <cellStyle name="Normal 78 2 4 2 3 2 3" xfId="30950" xr:uid="{00000000-0005-0000-0000-0000E6780000}"/>
    <cellStyle name="Normal 78 2 4 2 3 3" xfId="10835" xr:uid="{00000000-0005-0000-0000-0000532A0000}"/>
    <cellStyle name="Normal 78 2 4 2 3 3 3" xfId="25933" xr:uid="{00000000-0005-0000-0000-00004D650000}"/>
    <cellStyle name="Normal 78 2 4 2 3 5" xfId="20920" xr:uid="{00000000-0005-0000-0000-0000B8510000}"/>
    <cellStyle name="Normal 78 2 4 2 4" xfId="12513" xr:uid="{00000000-0005-0000-0000-0000E1300000}"/>
    <cellStyle name="Normal 78 2 4 2 4 3" xfId="27608" xr:uid="{00000000-0005-0000-0000-0000D86B0000}"/>
    <cellStyle name="Normal 78 2 4 2 5" xfId="7492" xr:uid="{00000000-0005-0000-0000-0000441D0000}"/>
    <cellStyle name="Normal 78 2 4 2 5 3" xfId="22591" xr:uid="{00000000-0005-0000-0000-00003F580000}"/>
    <cellStyle name="Normal 78 2 4 2 7" xfId="17578" xr:uid="{00000000-0005-0000-0000-0000AA440000}"/>
    <cellStyle name="Normal 78 2 4 3" xfId="3274" xr:uid="{00000000-0005-0000-0000-0000CA0C0000}"/>
    <cellStyle name="Normal 78 2 4 3 2" xfId="13348" xr:uid="{00000000-0005-0000-0000-000024340000}"/>
    <cellStyle name="Normal 78 2 4 3 2 3" xfId="28443" xr:uid="{00000000-0005-0000-0000-00001B6F0000}"/>
    <cellStyle name="Normal 78 2 4 3 3" xfId="8328" xr:uid="{00000000-0005-0000-0000-000088200000}"/>
    <cellStyle name="Normal 78 2 4 3 3 3" xfId="23426" xr:uid="{00000000-0005-0000-0000-0000825B0000}"/>
    <cellStyle name="Normal 78 2 4 3 5" xfId="18413" xr:uid="{00000000-0005-0000-0000-0000ED470000}"/>
    <cellStyle name="Normal 78 2 4 4" xfId="4967" xr:uid="{00000000-0005-0000-0000-000067130000}"/>
    <cellStyle name="Normal 78 2 4 4 2" xfId="15019" xr:uid="{00000000-0005-0000-0000-0000AB3A0000}"/>
    <cellStyle name="Normal 78 2 4 4 2 3" xfId="30114" xr:uid="{00000000-0005-0000-0000-0000A2750000}"/>
    <cellStyle name="Normal 78 2 4 4 3" xfId="9999" xr:uid="{00000000-0005-0000-0000-00000F270000}"/>
    <cellStyle name="Normal 78 2 4 4 3 3" xfId="25097" xr:uid="{00000000-0005-0000-0000-000009620000}"/>
    <cellStyle name="Normal 78 2 4 4 5" xfId="20084" xr:uid="{00000000-0005-0000-0000-0000744E0000}"/>
    <cellStyle name="Normal 78 2 4 5" xfId="11677" xr:uid="{00000000-0005-0000-0000-00009D2D0000}"/>
    <cellStyle name="Normal 78 2 4 5 3" xfId="26772" xr:uid="{00000000-0005-0000-0000-000094680000}"/>
    <cellStyle name="Normal 78 2 4 6" xfId="6656" xr:uid="{00000000-0005-0000-0000-0000001A0000}"/>
    <cellStyle name="Normal 78 2 4 6 3" xfId="21755" xr:uid="{00000000-0005-0000-0000-0000FB540000}"/>
    <cellStyle name="Normal 78 2 4 8" xfId="16742" xr:uid="{00000000-0005-0000-0000-000066410000}"/>
    <cellStyle name="Normal 78 2 5" xfId="2004" xr:uid="{00000000-0005-0000-0000-0000D4070000}"/>
    <cellStyle name="Normal 78 2 5 2" xfId="3693" xr:uid="{00000000-0005-0000-0000-00006D0E0000}"/>
    <cellStyle name="Normal 78 2 5 2 2" xfId="13766" xr:uid="{00000000-0005-0000-0000-0000C6350000}"/>
    <cellStyle name="Normal 78 2 5 2 2 3" xfId="28861" xr:uid="{00000000-0005-0000-0000-0000BD700000}"/>
    <cellStyle name="Normal 78 2 5 2 3" xfId="8746" xr:uid="{00000000-0005-0000-0000-00002A220000}"/>
    <cellStyle name="Normal 78 2 5 2 3 3" xfId="23844" xr:uid="{00000000-0005-0000-0000-0000245D0000}"/>
    <cellStyle name="Normal 78 2 5 2 5" xfId="18831" xr:uid="{00000000-0005-0000-0000-00008F490000}"/>
    <cellStyle name="Normal 78 2 5 3" xfId="5385" xr:uid="{00000000-0005-0000-0000-000009150000}"/>
    <cellStyle name="Normal 78 2 5 3 2" xfId="15437" xr:uid="{00000000-0005-0000-0000-00004D3C0000}"/>
    <cellStyle name="Normal 78 2 5 3 2 3" xfId="30532" xr:uid="{00000000-0005-0000-0000-000044770000}"/>
    <cellStyle name="Normal 78 2 5 3 3" xfId="10417" xr:uid="{00000000-0005-0000-0000-0000B1280000}"/>
    <cellStyle name="Normal 78 2 5 3 3 3" xfId="25515" xr:uid="{00000000-0005-0000-0000-0000AB630000}"/>
    <cellStyle name="Normal 78 2 5 3 5" xfId="20502" xr:uid="{00000000-0005-0000-0000-000016500000}"/>
    <cellStyle name="Normal 78 2 5 4" xfId="12095" xr:uid="{00000000-0005-0000-0000-00003F2F0000}"/>
    <cellStyle name="Normal 78 2 5 4 3" xfId="27190" xr:uid="{00000000-0005-0000-0000-0000366A0000}"/>
    <cellStyle name="Normal 78 2 5 5" xfId="7074" xr:uid="{00000000-0005-0000-0000-0000A21B0000}"/>
    <cellStyle name="Normal 78 2 5 5 3" xfId="22173" xr:uid="{00000000-0005-0000-0000-00009D560000}"/>
    <cellStyle name="Normal 78 2 5 7" xfId="17160" xr:uid="{00000000-0005-0000-0000-000008430000}"/>
    <cellStyle name="Normal 78 2 6" xfId="2856" xr:uid="{00000000-0005-0000-0000-0000280B0000}"/>
    <cellStyle name="Normal 78 2 6 2" xfId="12930" xr:uid="{00000000-0005-0000-0000-000082320000}"/>
    <cellStyle name="Normal 78 2 6 2 3" xfId="28025" xr:uid="{00000000-0005-0000-0000-0000796D0000}"/>
    <cellStyle name="Normal 78 2 6 3" xfId="7910" xr:uid="{00000000-0005-0000-0000-0000E61E0000}"/>
    <cellStyle name="Normal 78 2 6 3 3" xfId="23008" xr:uid="{00000000-0005-0000-0000-0000E0590000}"/>
    <cellStyle name="Normal 78 2 6 5" xfId="17995" xr:uid="{00000000-0005-0000-0000-00004B460000}"/>
    <cellStyle name="Normal 78 2 7" xfId="4549" xr:uid="{00000000-0005-0000-0000-0000C5110000}"/>
    <cellStyle name="Normal 78 2 7 2" xfId="14601" xr:uid="{00000000-0005-0000-0000-000009390000}"/>
    <cellStyle name="Normal 78 2 7 2 3" xfId="29696" xr:uid="{00000000-0005-0000-0000-000000740000}"/>
    <cellStyle name="Normal 78 2 7 3" xfId="9581" xr:uid="{00000000-0005-0000-0000-00006D250000}"/>
    <cellStyle name="Normal 78 2 7 3 3" xfId="24679" xr:uid="{00000000-0005-0000-0000-000067600000}"/>
    <cellStyle name="Normal 78 2 7 5" xfId="19666" xr:uid="{00000000-0005-0000-0000-0000D24C0000}"/>
    <cellStyle name="Normal 78 2 8" xfId="11259" xr:uid="{00000000-0005-0000-0000-0000FB2B0000}"/>
    <cellStyle name="Normal 78 2 8 3" xfId="26354" xr:uid="{00000000-0005-0000-0000-0000F2660000}"/>
    <cellStyle name="Normal 78 2 9" xfId="6238" xr:uid="{00000000-0005-0000-0000-00005E180000}"/>
    <cellStyle name="Normal 78 2 9 3" xfId="21337" xr:uid="{00000000-0005-0000-0000-000059530000}"/>
    <cellStyle name="Normal 78 3" xfId="1203" xr:uid="{00000000-0005-0000-0000-0000B3040000}"/>
    <cellStyle name="Normal 78 3 10" xfId="16376" xr:uid="{00000000-0005-0000-0000-0000F83F0000}"/>
    <cellStyle name="Normal 78 3 2" xfId="1422" xr:uid="{00000000-0005-0000-0000-00008E050000}"/>
    <cellStyle name="Normal 78 3 2 2" xfId="1843" xr:uid="{00000000-0005-0000-0000-000033070000}"/>
    <cellStyle name="Normal 78 3 2 2 2" xfId="2682" xr:uid="{00000000-0005-0000-0000-00007A0A0000}"/>
    <cellStyle name="Normal 78 3 2 2 2 2" xfId="4371" xr:uid="{00000000-0005-0000-0000-000013110000}"/>
    <cellStyle name="Normal 78 3 2 2 2 2 2" xfId="14444" xr:uid="{00000000-0005-0000-0000-00006C380000}"/>
    <cellStyle name="Normal 78 3 2 2 2 2 2 3" xfId="29539" xr:uid="{00000000-0005-0000-0000-000063730000}"/>
    <cellStyle name="Normal 78 3 2 2 2 2 3" xfId="9424" xr:uid="{00000000-0005-0000-0000-0000D0240000}"/>
    <cellStyle name="Normal 78 3 2 2 2 2 3 3" xfId="24522" xr:uid="{00000000-0005-0000-0000-0000CA5F0000}"/>
    <cellStyle name="Normal 78 3 2 2 2 2 5" xfId="19509" xr:uid="{00000000-0005-0000-0000-0000354C0000}"/>
    <cellStyle name="Normal 78 3 2 2 2 3" xfId="6063" xr:uid="{00000000-0005-0000-0000-0000AF170000}"/>
    <cellStyle name="Normal 78 3 2 2 2 3 2" xfId="16115" xr:uid="{00000000-0005-0000-0000-0000F33E0000}"/>
    <cellStyle name="Normal 78 3 2 2 2 3 2 3" xfId="31210" xr:uid="{00000000-0005-0000-0000-0000EA790000}"/>
    <cellStyle name="Normal 78 3 2 2 2 3 3" xfId="11095" xr:uid="{00000000-0005-0000-0000-0000572B0000}"/>
    <cellStyle name="Normal 78 3 2 2 2 3 3 3" xfId="26193" xr:uid="{00000000-0005-0000-0000-000051660000}"/>
    <cellStyle name="Normal 78 3 2 2 2 3 5" xfId="21180" xr:uid="{00000000-0005-0000-0000-0000BC520000}"/>
    <cellStyle name="Normal 78 3 2 2 2 4" xfId="12773" xr:uid="{00000000-0005-0000-0000-0000E5310000}"/>
    <cellStyle name="Normal 78 3 2 2 2 4 3" xfId="27868" xr:uid="{00000000-0005-0000-0000-0000DC6C0000}"/>
    <cellStyle name="Normal 78 3 2 2 2 5" xfId="7752" xr:uid="{00000000-0005-0000-0000-0000481E0000}"/>
    <cellStyle name="Normal 78 3 2 2 2 5 3" xfId="22851" xr:uid="{00000000-0005-0000-0000-000043590000}"/>
    <cellStyle name="Normal 78 3 2 2 2 7" xfId="17838" xr:uid="{00000000-0005-0000-0000-0000AE450000}"/>
    <cellStyle name="Normal 78 3 2 2 3" xfId="3534" xr:uid="{00000000-0005-0000-0000-0000CE0D0000}"/>
    <cellStyle name="Normal 78 3 2 2 3 2" xfId="13608" xr:uid="{00000000-0005-0000-0000-000028350000}"/>
    <cellStyle name="Normal 78 3 2 2 3 2 3" xfId="28703" xr:uid="{00000000-0005-0000-0000-00001F700000}"/>
    <cellStyle name="Normal 78 3 2 2 3 3" xfId="8588" xr:uid="{00000000-0005-0000-0000-00008C210000}"/>
    <cellStyle name="Normal 78 3 2 2 3 3 3" xfId="23686" xr:uid="{00000000-0005-0000-0000-0000865C0000}"/>
    <cellStyle name="Normal 78 3 2 2 3 5" xfId="18673" xr:uid="{00000000-0005-0000-0000-0000F1480000}"/>
    <cellStyle name="Normal 78 3 2 2 4" xfId="5227" xr:uid="{00000000-0005-0000-0000-00006B140000}"/>
    <cellStyle name="Normal 78 3 2 2 4 2" xfId="15279" xr:uid="{00000000-0005-0000-0000-0000AF3B0000}"/>
    <cellStyle name="Normal 78 3 2 2 4 2 3" xfId="30374" xr:uid="{00000000-0005-0000-0000-0000A6760000}"/>
    <cellStyle name="Normal 78 3 2 2 4 3" xfId="10259" xr:uid="{00000000-0005-0000-0000-000013280000}"/>
    <cellStyle name="Normal 78 3 2 2 4 3 3" xfId="25357" xr:uid="{00000000-0005-0000-0000-00000D630000}"/>
    <cellStyle name="Normal 78 3 2 2 4 5" xfId="20344" xr:uid="{00000000-0005-0000-0000-0000784F0000}"/>
    <cellStyle name="Normal 78 3 2 2 5" xfId="11937" xr:uid="{00000000-0005-0000-0000-0000A12E0000}"/>
    <cellStyle name="Normal 78 3 2 2 5 3" xfId="27032" xr:uid="{00000000-0005-0000-0000-000098690000}"/>
    <cellStyle name="Normal 78 3 2 2 6" xfId="6916" xr:uid="{00000000-0005-0000-0000-0000041B0000}"/>
    <cellStyle name="Normal 78 3 2 2 6 3" xfId="22015" xr:uid="{00000000-0005-0000-0000-0000FF550000}"/>
    <cellStyle name="Normal 78 3 2 2 8" xfId="17002" xr:uid="{00000000-0005-0000-0000-00006A420000}"/>
    <cellStyle name="Normal 78 3 2 3" xfId="2264" xr:uid="{00000000-0005-0000-0000-0000D8080000}"/>
    <cellStyle name="Normal 78 3 2 3 2" xfId="3953" xr:uid="{00000000-0005-0000-0000-0000710F0000}"/>
    <cellStyle name="Normal 78 3 2 3 2 2" xfId="14026" xr:uid="{00000000-0005-0000-0000-0000CA360000}"/>
    <cellStyle name="Normal 78 3 2 3 2 2 3" xfId="29121" xr:uid="{00000000-0005-0000-0000-0000C1710000}"/>
    <cellStyle name="Normal 78 3 2 3 2 3" xfId="9006" xr:uid="{00000000-0005-0000-0000-00002E230000}"/>
    <cellStyle name="Normal 78 3 2 3 2 3 3" xfId="24104" xr:uid="{00000000-0005-0000-0000-0000285E0000}"/>
    <cellStyle name="Normal 78 3 2 3 2 5" xfId="19091" xr:uid="{00000000-0005-0000-0000-0000934A0000}"/>
    <cellStyle name="Normal 78 3 2 3 3" xfId="5645" xr:uid="{00000000-0005-0000-0000-00000D160000}"/>
    <cellStyle name="Normal 78 3 2 3 3 2" xfId="15697" xr:uid="{00000000-0005-0000-0000-0000513D0000}"/>
    <cellStyle name="Normal 78 3 2 3 3 2 3" xfId="30792" xr:uid="{00000000-0005-0000-0000-000048780000}"/>
    <cellStyle name="Normal 78 3 2 3 3 3" xfId="10677" xr:uid="{00000000-0005-0000-0000-0000B5290000}"/>
    <cellStyle name="Normal 78 3 2 3 3 3 3" xfId="25775" xr:uid="{00000000-0005-0000-0000-0000AF640000}"/>
    <cellStyle name="Normal 78 3 2 3 3 5" xfId="20762" xr:uid="{00000000-0005-0000-0000-00001A510000}"/>
    <cellStyle name="Normal 78 3 2 3 4" xfId="12355" xr:uid="{00000000-0005-0000-0000-000043300000}"/>
    <cellStyle name="Normal 78 3 2 3 4 3" xfId="27450" xr:uid="{00000000-0005-0000-0000-00003A6B0000}"/>
    <cellStyle name="Normal 78 3 2 3 5" xfId="7334" xr:uid="{00000000-0005-0000-0000-0000A61C0000}"/>
    <cellStyle name="Normal 78 3 2 3 5 3" xfId="22433" xr:uid="{00000000-0005-0000-0000-0000A1570000}"/>
    <cellStyle name="Normal 78 3 2 3 7" xfId="17420" xr:uid="{00000000-0005-0000-0000-00000C440000}"/>
    <cellStyle name="Normal 78 3 2 4" xfId="3116" xr:uid="{00000000-0005-0000-0000-00002C0C0000}"/>
    <cellStyle name="Normal 78 3 2 4 2" xfId="13190" xr:uid="{00000000-0005-0000-0000-000086330000}"/>
    <cellStyle name="Normal 78 3 2 4 2 3" xfId="28285" xr:uid="{00000000-0005-0000-0000-00007D6E0000}"/>
    <cellStyle name="Normal 78 3 2 4 3" xfId="8170" xr:uid="{00000000-0005-0000-0000-0000EA1F0000}"/>
    <cellStyle name="Normal 78 3 2 4 3 3" xfId="23268" xr:uid="{00000000-0005-0000-0000-0000E45A0000}"/>
    <cellStyle name="Normal 78 3 2 4 5" xfId="18255" xr:uid="{00000000-0005-0000-0000-00004F470000}"/>
    <cellStyle name="Normal 78 3 2 5" xfId="4809" xr:uid="{00000000-0005-0000-0000-0000C9120000}"/>
    <cellStyle name="Normal 78 3 2 5 2" xfId="14861" xr:uid="{00000000-0005-0000-0000-00000D3A0000}"/>
    <cellStyle name="Normal 78 3 2 5 2 3" xfId="29956" xr:uid="{00000000-0005-0000-0000-000004750000}"/>
    <cellStyle name="Normal 78 3 2 5 3" xfId="9841" xr:uid="{00000000-0005-0000-0000-000071260000}"/>
    <cellStyle name="Normal 78 3 2 5 3 3" xfId="24939" xr:uid="{00000000-0005-0000-0000-00006B610000}"/>
    <cellStyle name="Normal 78 3 2 5 5" xfId="19926" xr:uid="{00000000-0005-0000-0000-0000D64D0000}"/>
    <cellStyle name="Normal 78 3 2 6" xfId="11519" xr:uid="{00000000-0005-0000-0000-0000FF2C0000}"/>
    <cellStyle name="Normal 78 3 2 6 3" xfId="26614" xr:uid="{00000000-0005-0000-0000-0000F6670000}"/>
    <cellStyle name="Normal 78 3 2 7" xfId="6498" xr:uid="{00000000-0005-0000-0000-000062190000}"/>
    <cellStyle name="Normal 78 3 2 7 3" xfId="21597" xr:uid="{00000000-0005-0000-0000-00005D540000}"/>
    <cellStyle name="Normal 78 3 2 9" xfId="16584" xr:uid="{00000000-0005-0000-0000-0000C8400000}"/>
    <cellStyle name="Normal 78 3 3" xfId="1635" xr:uid="{00000000-0005-0000-0000-000063060000}"/>
    <cellStyle name="Normal 78 3 3 2" xfId="2474" xr:uid="{00000000-0005-0000-0000-0000AA090000}"/>
    <cellStyle name="Normal 78 3 3 2 2" xfId="4163" xr:uid="{00000000-0005-0000-0000-000043100000}"/>
    <cellStyle name="Normal 78 3 3 2 2 2" xfId="14236" xr:uid="{00000000-0005-0000-0000-00009C370000}"/>
    <cellStyle name="Normal 78 3 3 2 2 2 3" xfId="29331" xr:uid="{00000000-0005-0000-0000-000093720000}"/>
    <cellStyle name="Normal 78 3 3 2 2 3" xfId="9216" xr:uid="{00000000-0005-0000-0000-000000240000}"/>
    <cellStyle name="Normal 78 3 3 2 2 3 3" xfId="24314" xr:uid="{00000000-0005-0000-0000-0000FA5E0000}"/>
    <cellStyle name="Normal 78 3 3 2 2 5" xfId="19301" xr:uid="{00000000-0005-0000-0000-0000654B0000}"/>
    <cellStyle name="Normal 78 3 3 2 3" xfId="5855" xr:uid="{00000000-0005-0000-0000-0000DF160000}"/>
    <cellStyle name="Normal 78 3 3 2 3 2" xfId="15907" xr:uid="{00000000-0005-0000-0000-0000233E0000}"/>
    <cellStyle name="Normal 78 3 3 2 3 2 3" xfId="31002" xr:uid="{00000000-0005-0000-0000-00001A790000}"/>
    <cellStyle name="Normal 78 3 3 2 3 3" xfId="10887" xr:uid="{00000000-0005-0000-0000-0000872A0000}"/>
    <cellStyle name="Normal 78 3 3 2 3 3 3" xfId="25985" xr:uid="{00000000-0005-0000-0000-000081650000}"/>
    <cellStyle name="Normal 78 3 3 2 3 5" xfId="20972" xr:uid="{00000000-0005-0000-0000-0000EC510000}"/>
    <cellStyle name="Normal 78 3 3 2 4" xfId="12565" xr:uid="{00000000-0005-0000-0000-000015310000}"/>
    <cellStyle name="Normal 78 3 3 2 4 3" xfId="27660" xr:uid="{00000000-0005-0000-0000-00000C6C0000}"/>
    <cellStyle name="Normal 78 3 3 2 5" xfId="7544" xr:uid="{00000000-0005-0000-0000-0000781D0000}"/>
    <cellStyle name="Normal 78 3 3 2 5 3" xfId="22643" xr:uid="{00000000-0005-0000-0000-000073580000}"/>
    <cellStyle name="Normal 78 3 3 2 7" xfId="17630" xr:uid="{00000000-0005-0000-0000-0000DE440000}"/>
    <cellStyle name="Normal 78 3 3 3" xfId="3326" xr:uid="{00000000-0005-0000-0000-0000FE0C0000}"/>
    <cellStyle name="Normal 78 3 3 3 2" xfId="13400" xr:uid="{00000000-0005-0000-0000-000058340000}"/>
    <cellStyle name="Normal 78 3 3 3 2 3" xfId="28495" xr:uid="{00000000-0005-0000-0000-00004F6F0000}"/>
    <cellStyle name="Normal 78 3 3 3 3" xfId="8380" xr:uid="{00000000-0005-0000-0000-0000BC200000}"/>
    <cellStyle name="Normal 78 3 3 3 3 3" xfId="23478" xr:uid="{00000000-0005-0000-0000-0000B65B0000}"/>
    <cellStyle name="Normal 78 3 3 3 5" xfId="18465" xr:uid="{00000000-0005-0000-0000-000021480000}"/>
    <cellStyle name="Normal 78 3 3 4" xfId="5019" xr:uid="{00000000-0005-0000-0000-00009B130000}"/>
    <cellStyle name="Normal 78 3 3 4 2" xfId="15071" xr:uid="{00000000-0005-0000-0000-0000DF3A0000}"/>
    <cellStyle name="Normal 78 3 3 4 2 3" xfId="30166" xr:uid="{00000000-0005-0000-0000-0000D6750000}"/>
    <cellStyle name="Normal 78 3 3 4 3" xfId="10051" xr:uid="{00000000-0005-0000-0000-000043270000}"/>
    <cellStyle name="Normal 78 3 3 4 3 3" xfId="25149" xr:uid="{00000000-0005-0000-0000-00003D620000}"/>
    <cellStyle name="Normal 78 3 3 4 5" xfId="20136" xr:uid="{00000000-0005-0000-0000-0000A84E0000}"/>
    <cellStyle name="Normal 78 3 3 5" xfId="11729" xr:uid="{00000000-0005-0000-0000-0000D12D0000}"/>
    <cellStyle name="Normal 78 3 3 5 3" xfId="26824" xr:uid="{00000000-0005-0000-0000-0000C8680000}"/>
    <cellStyle name="Normal 78 3 3 6" xfId="6708" xr:uid="{00000000-0005-0000-0000-0000341A0000}"/>
    <cellStyle name="Normal 78 3 3 6 3" xfId="21807" xr:uid="{00000000-0005-0000-0000-00002F550000}"/>
    <cellStyle name="Normal 78 3 3 8" xfId="16794" xr:uid="{00000000-0005-0000-0000-00009A410000}"/>
    <cellStyle name="Normal 78 3 4" xfId="2056" xr:uid="{00000000-0005-0000-0000-000008080000}"/>
    <cellStyle name="Normal 78 3 4 2" xfId="3745" xr:uid="{00000000-0005-0000-0000-0000A10E0000}"/>
    <cellStyle name="Normal 78 3 4 2 2" xfId="13818" xr:uid="{00000000-0005-0000-0000-0000FA350000}"/>
    <cellStyle name="Normal 78 3 4 2 2 3" xfId="28913" xr:uid="{00000000-0005-0000-0000-0000F1700000}"/>
    <cellStyle name="Normal 78 3 4 2 3" xfId="8798" xr:uid="{00000000-0005-0000-0000-00005E220000}"/>
    <cellStyle name="Normal 78 3 4 2 3 3" xfId="23896" xr:uid="{00000000-0005-0000-0000-0000585D0000}"/>
    <cellStyle name="Normal 78 3 4 2 5" xfId="18883" xr:uid="{00000000-0005-0000-0000-0000C3490000}"/>
    <cellStyle name="Normal 78 3 4 3" xfId="5437" xr:uid="{00000000-0005-0000-0000-00003D150000}"/>
    <cellStyle name="Normal 78 3 4 3 2" xfId="15489" xr:uid="{00000000-0005-0000-0000-0000813C0000}"/>
    <cellStyle name="Normal 78 3 4 3 2 3" xfId="30584" xr:uid="{00000000-0005-0000-0000-000078770000}"/>
    <cellStyle name="Normal 78 3 4 3 3" xfId="10469" xr:uid="{00000000-0005-0000-0000-0000E5280000}"/>
    <cellStyle name="Normal 78 3 4 3 3 3" xfId="25567" xr:uid="{00000000-0005-0000-0000-0000DF630000}"/>
    <cellStyle name="Normal 78 3 4 3 5" xfId="20554" xr:uid="{00000000-0005-0000-0000-00004A500000}"/>
    <cellStyle name="Normal 78 3 4 4" xfId="12147" xr:uid="{00000000-0005-0000-0000-0000732F0000}"/>
    <cellStyle name="Normal 78 3 4 4 3" xfId="27242" xr:uid="{00000000-0005-0000-0000-00006A6A0000}"/>
    <cellStyle name="Normal 78 3 4 5" xfId="7126" xr:uid="{00000000-0005-0000-0000-0000D61B0000}"/>
    <cellStyle name="Normal 78 3 4 5 3" xfId="22225" xr:uid="{00000000-0005-0000-0000-0000D1560000}"/>
    <cellStyle name="Normal 78 3 4 7" xfId="17212" xr:uid="{00000000-0005-0000-0000-00003C430000}"/>
    <cellStyle name="Normal 78 3 5" xfId="2908" xr:uid="{00000000-0005-0000-0000-00005C0B0000}"/>
    <cellStyle name="Normal 78 3 5 2" xfId="12982" xr:uid="{00000000-0005-0000-0000-0000B6320000}"/>
    <cellStyle name="Normal 78 3 5 2 3" xfId="28077" xr:uid="{00000000-0005-0000-0000-0000AD6D0000}"/>
    <cellStyle name="Normal 78 3 5 3" xfId="7962" xr:uid="{00000000-0005-0000-0000-00001A1F0000}"/>
    <cellStyle name="Normal 78 3 5 3 3" xfId="23060" xr:uid="{00000000-0005-0000-0000-0000145A0000}"/>
    <cellStyle name="Normal 78 3 5 5" xfId="18047" xr:uid="{00000000-0005-0000-0000-00007F460000}"/>
    <cellStyle name="Normal 78 3 6" xfId="4601" xr:uid="{00000000-0005-0000-0000-0000F9110000}"/>
    <cellStyle name="Normal 78 3 6 2" xfId="14653" xr:uid="{00000000-0005-0000-0000-00003D390000}"/>
    <cellStyle name="Normal 78 3 6 2 3" xfId="29748" xr:uid="{00000000-0005-0000-0000-000034740000}"/>
    <cellStyle name="Normal 78 3 6 3" xfId="9633" xr:uid="{00000000-0005-0000-0000-0000A1250000}"/>
    <cellStyle name="Normal 78 3 6 3 3" xfId="24731" xr:uid="{00000000-0005-0000-0000-00009B600000}"/>
    <cellStyle name="Normal 78 3 6 5" xfId="19718" xr:uid="{00000000-0005-0000-0000-0000064D0000}"/>
    <cellStyle name="Normal 78 3 7" xfId="11311" xr:uid="{00000000-0005-0000-0000-00002F2C0000}"/>
    <cellStyle name="Normal 78 3 7 3" xfId="26406" xr:uid="{00000000-0005-0000-0000-000026670000}"/>
    <cellStyle name="Normal 78 3 8" xfId="6290" xr:uid="{00000000-0005-0000-0000-000092180000}"/>
    <cellStyle name="Normal 78 3 8 3" xfId="21389" xr:uid="{00000000-0005-0000-0000-00008D530000}"/>
    <cellStyle name="Normal 78 4" xfId="1316" xr:uid="{00000000-0005-0000-0000-000024050000}"/>
    <cellStyle name="Normal 78 4 2" xfId="1739" xr:uid="{00000000-0005-0000-0000-0000CB060000}"/>
    <cellStyle name="Normal 78 4 2 2" xfId="2578" xr:uid="{00000000-0005-0000-0000-0000120A0000}"/>
    <cellStyle name="Normal 78 4 2 2 2" xfId="4267" xr:uid="{00000000-0005-0000-0000-0000AB100000}"/>
    <cellStyle name="Normal 78 4 2 2 2 2" xfId="14340" xr:uid="{00000000-0005-0000-0000-000004380000}"/>
    <cellStyle name="Normal 78 4 2 2 2 2 3" xfId="29435" xr:uid="{00000000-0005-0000-0000-0000FB720000}"/>
    <cellStyle name="Normal 78 4 2 2 2 3" xfId="9320" xr:uid="{00000000-0005-0000-0000-000068240000}"/>
    <cellStyle name="Normal 78 4 2 2 2 3 3" xfId="24418" xr:uid="{00000000-0005-0000-0000-0000625F0000}"/>
    <cellStyle name="Normal 78 4 2 2 2 5" xfId="19405" xr:uid="{00000000-0005-0000-0000-0000CD4B0000}"/>
    <cellStyle name="Normal 78 4 2 2 3" xfId="5959" xr:uid="{00000000-0005-0000-0000-000047170000}"/>
    <cellStyle name="Normal 78 4 2 2 3 2" xfId="16011" xr:uid="{00000000-0005-0000-0000-00008B3E0000}"/>
    <cellStyle name="Normal 78 4 2 2 3 2 3" xfId="31106" xr:uid="{00000000-0005-0000-0000-000082790000}"/>
    <cellStyle name="Normal 78 4 2 2 3 3" xfId="10991" xr:uid="{00000000-0005-0000-0000-0000EF2A0000}"/>
    <cellStyle name="Normal 78 4 2 2 3 3 3" xfId="26089" xr:uid="{00000000-0005-0000-0000-0000E9650000}"/>
    <cellStyle name="Normal 78 4 2 2 3 5" xfId="21076" xr:uid="{00000000-0005-0000-0000-000054520000}"/>
    <cellStyle name="Normal 78 4 2 2 4" xfId="12669" xr:uid="{00000000-0005-0000-0000-00007D310000}"/>
    <cellStyle name="Normal 78 4 2 2 4 3" xfId="27764" xr:uid="{00000000-0005-0000-0000-0000746C0000}"/>
    <cellStyle name="Normal 78 4 2 2 5" xfId="7648" xr:uid="{00000000-0005-0000-0000-0000E01D0000}"/>
    <cellStyle name="Normal 78 4 2 2 5 3" xfId="22747" xr:uid="{00000000-0005-0000-0000-0000DB580000}"/>
    <cellStyle name="Normal 78 4 2 2 7" xfId="17734" xr:uid="{00000000-0005-0000-0000-000046450000}"/>
    <cellStyle name="Normal 78 4 2 3" xfId="3430" xr:uid="{00000000-0005-0000-0000-0000660D0000}"/>
    <cellStyle name="Normal 78 4 2 3 2" xfId="13504" xr:uid="{00000000-0005-0000-0000-0000C0340000}"/>
    <cellStyle name="Normal 78 4 2 3 2 3" xfId="28599" xr:uid="{00000000-0005-0000-0000-0000B76F0000}"/>
    <cellStyle name="Normal 78 4 2 3 3" xfId="8484" xr:uid="{00000000-0005-0000-0000-000024210000}"/>
    <cellStyle name="Normal 78 4 2 3 3 3" xfId="23582" xr:uid="{00000000-0005-0000-0000-00001E5C0000}"/>
    <cellStyle name="Normal 78 4 2 3 5" xfId="18569" xr:uid="{00000000-0005-0000-0000-000089480000}"/>
    <cellStyle name="Normal 78 4 2 4" xfId="5123" xr:uid="{00000000-0005-0000-0000-000003140000}"/>
    <cellStyle name="Normal 78 4 2 4 2" xfId="15175" xr:uid="{00000000-0005-0000-0000-0000473B0000}"/>
    <cellStyle name="Normal 78 4 2 4 2 3" xfId="30270" xr:uid="{00000000-0005-0000-0000-00003E760000}"/>
    <cellStyle name="Normal 78 4 2 4 3" xfId="10155" xr:uid="{00000000-0005-0000-0000-0000AB270000}"/>
    <cellStyle name="Normal 78 4 2 4 3 3" xfId="25253" xr:uid="{00000000-0005-0000-0000-0000A5620000}"/>
    <cellStyle name="Normal 78 4 2 4 5" xfId="20240" xr:uid="{00000000-0005-0000-0000-0000104F0000}"/>
    <cellStyle name="Normal 78 4 2 5" xfId="11833" xr:uid="{00000000-0005-0000-0000-0000392E0000}"/>
    <cellStyle name="Normal 78 4 2 5 3" xfId="26928" xr:uid="{00000000-0005-0000-0000-000030690000}"/>
    <cellStyle name="Normal 78 4 2 6" xfId="6812" xr:uid="{00000000-0005-0000-0000-00009C1A0000}"/>
    <cellStyle name="Normal 78 4 2 6 3" xfId="21911" xr:uid="{00000000-0005-0000-0000-000097550000}"/>
    <cellStyle name="Normal 78 4 2 8" xfId="16898" xr:uid="{00000000-0005-0000-0000-000002420000}"/>
    <cellStyle name="Normal 78 4 3" xfId="2160" xr:uid="{00000000-0005-0000-0000-000070080000}"/>
    <cellStyle name="Normal 78 4 3 2" xfId="3849" xr:uid="{00000000-0005-0000-0000-0000090F0000}"/>
    <cellStyle name="Normal 78 4 3 2 2" xfId="13922" xr:uid="{00000000-0005-0000-0000-000062360000}"/>
    <cellStyle name="Normal 78 4 3 2 2 3" xfId="29017" xr:uid="{00000000-0005-0000-0000-000059710000}"/>
    <cellStyle name="Normal 78 4 3 2 3" xfId="8902" xr:uid="{00000000-0005-0000-0000-0000C6220000}"/>
    <cellStyle name="Normal 78 4 3 2 3 3" xfId="24000" xr:uid="{00000000-0005-0000-0000-0000C05D0000}"/>
    <cellStyle name="Normal 78 4 3 2 5" xfId="18987" xr:uid="{00000000-0005-0000-0000-00002B4A0000}"/>
    <cellStyle name="Normal 78 4 3 3" xfId="5541" xr:uid="{00000000-0005-0000-0000-0000A5150000}"/>
    <cellStyle name="Normal 78 4 3 3 2" xfId="15593" xr:uid="{00000000-0005-0000-0000-0000E93C0000}"/>
    <cellStyle name="Normal 78 4 3 3 2 3" xfId="30688" xr:uid="{00000000-0005-0000-0000-0000E0770000}"/>
    <cellStyle name="Normal 78 4 3 3 3" xfId="10573" xr:uid="{00000000-0005-0000-0000-00004D290000}"/>
    <cellStyle name="Normal 78 4 3 3 3 3" xfId="25671" xr:uid="{00000000-0005-0000-0000-000047640000}"/>
    <cellStyle name="Normal 78 4 3 3 5" xfId="20658" xr:uid="{00000000-0005-0000-0000-0000B2500000}"/>
    <cellStyle name="Normal 78 4 3 4" xfId="12251" xr:uid="{00000000-0005-0000-0000-0000DB2F0000}"/>
    <cellStyle name="Normal 78 4 3 4 3" xfId="27346" xr:uid="{00000000-0005-0000-0000-0000D26A0000}"/>
    <cellStyle name="Normal 78 4 3 5" xfId="7230" xr:uid="{00000000-0005-0000-0000-00003E1C0000}"/>
    <cellStyle name="Normal 78 4 3 5 3" xfId="22329" xr:uid="{00000000-0005-0000-0000-000039570000}"/>
    <cellStyle name="Normal 78 4 3 7" xfId="17316" xr:uid="{00000000-0005-0000-0000-0000A4430000}"/>
    <cellStyle name="Normal 78 4 4" xfId="3012" xr:uid="{00000000-0005-0000-0000-0000C40B0000}"/>
    <cellStyle name="Normal 78 4 4 2" xfId="13086" xr:uid="{00000000-0005-0000-0000-00001E330000}"/>
    <cellStyle name="Normal 78 4 4 2 3" xfId="28181" xr:uid="{00000000-0005-0000-0000-0000156E0000}"/>
    <cellStyle name="Normal 78 4 4 3" xfId="8066" xr:uid="{00000000-0005-0000-0000-0000821F0000}"/>
    <cellStyle name="Normal 78 4 4 3 3" xfId="23164" xr:uid="{00000000-0005-0000-0000-00007C5A0000}"/>
    <cellStyle name="Normal 78 4 4 5" xfId="18151" xr:uid="{00000000-0005-0000-0000-0000E7460000}"/>
    <cellStyle name="Normal 78 4 5" xfId="4705" xr:uid="{00000000-0005-0000-0000-000061120000}"/>
    <cellStyle name="Normal 78 4 5 2" xfId="14757" xr:uid="{00000000-0005-0000-0000-0000A5390000}"/>
    <cellStyle name="Normal 78 4 5 2 3" xfId="29852" xr:uid="{00000000-0005-0000-0000-00009C740000}"/>
    <cellStyle name="Normal 78 4 5 3" xfId="9737" xr:uid="{00000000-0005-0000-0000-000009260000}"/>
    <cellStyle name="Normal 78 4 5 3 3" xfId="24835" xr:uid="{00000000-0005-0000-0000-000003610000}"/>
    <cellStyle name="Normal 78 4 5 5" xfId="19822" xr:uid="{00000000-0005-0000-0000-00006E4D0000}"/>
    <cellStyle name="Normal 78 4 6" xfId="11415" xr:uid="{00000000-0005-0000-0000-0000972C0000}"/>
    <cellStyle name="Normal 78 4 6 3" xfId="26510" xr:uid="{00000000-0005-0000-0000-00008E670000}"/>
    <cellStyle name="Normal 78 4 7" xfId="6394" xr:uid="{00000000-0005-0000-0000-0000FA180000}"/>
    <cellStyle name="Normal 78 4 7 3" xfId="21493" xr:uid="{00000000-0005-0000-0000-0000F5530000}"/>
    <cellStyle name="Normal 78 4 9" xfId="16480" xr:uid="{00000000-0005-0000-0000-000060400000}"/>
    <cellStyle name="Normal 78 5" xfId="1528" xr:uid="{00000000-0005-0000-0000-0000F8050000}"/>
    <cellStyle name="Normal 78 5 2" xfId="2369" xr:uid="{00000000-0005-0000-0000-000041090000}"/>
    <cellStyle name="Normal 78 5 2 2" xfId="4058" xr:uid="{00000000-0005-0000-0000-0000DA0F0000}"/>
    <cellStyle name="Normal 78 5 2 2 2" xfId="14131" xr:uid="{00000000-0005-0000-0000-000033370000}"/>
    <cellStyle name="Normal 78 5 2 2 2 3" xfId="29226" xr:uid="{00000000-0005-0000-0000-00002A720000}"/>
    <cellStyle name="Normal 78 5 2 2 3" xfId="9111" xr:uid="{00000000-0005-0000-0000-000097230000}"/>
    <cellStyle name="Normal 78 5 2 2 3 3" xfId="24209" xr:uid="{00000000-0005-0000-0000-0000915E0000}"/>
    <cellStyle name="Normal 78 5 2 2 5" xfId="19196" xr:uid="{00000000-0005-0000-0000-0000FC4A0000}"/>
    <cellStyle name="Normal 78 5 2 3" xfId="5750" xr:uid="{00000000-0005-0000-0000-000076160000}"/>
    <cellStyle name="Normal 78 5 2 3 2" xfId="15802" xr:uid="{00000000-0005-0000-0000-0000BA3D0000}"/>
    <cellStyle name="Normal 78 5 2 3 2 3" xfId="30897" xr:uid="{00000000-0005-0000-0000-0000B1780000}"/>
    <cellStyle name="Normal 78 5 2 3 3" xfId="10782" xr:uid="{00000000-0005-0000-0000-00001E2A0000}"/>
    <cellStyle name="Normal 78 5 2 3 3 3" xfId="25880" xr:uid="{00000000-0005-0000-0000-000018650000}"/>
    <cellStyle name="Normal 78 5 2 3 5" xfId="20867" xr:uid="{00000000-0005-0000-0000-000083510000}"/>
    <cellStyle name="Normal 78 5 2 4" xfId="12460" xr:uid="{00000000-0005-0000-0000-0000AC300000}"/>
    <cellStyle name="Normal 78 5 2 4 3" xfId="27555" xr:uid="{00000000-0005-0000-0000-0000A36B0000}"/>
    <cellStyle name="Normal 78 5 2 5" xfId="7439" xr:uid="{00000000-0005-0000-0000-00000F1D0000}"/>
    <cellStyle name="Normal 78 5 2 5 3" xfId="22538" xr:uid="{00000000-0005-0000-0000-00000A580000}"/>
    <cellStyle name="Normal 78 5 2 7" xfId="17525" xr:uid="{00000000-0005-0000-0000-000075440000}"/>
    <cellStyle name="Normal 78 5 3" xfId="3221" xr:uid="{00000000-0005-0000-0000-0000950C0000}"/>
    <cellStyle name="Normal 78 5 3 2" xfId="13295" xr:uid="{00000000-0005-0000-0000-0000EF330000}"/>
    <cellStyle name="Normal 78 5 3 2 3" xfId="28390" xr:uid="{00000000-0005-0000-0000-0000E66E0000}"/>
    <cellStyle name="Normal 78 5 3 3" xfId="8275" xr:uid="{00000000-0005-0000-0000-000053200000}"/>
    <cellStyle name="Normal 78 5 3 3 3" xfId="23373" xr:uid="{00000000-0005-0000-0000-00004D5B0000}"/>
    <cellStyle name="Normal 78 5 3 5" xfId="18360" xr:uid="{00000000-0005-0000-0000-0000B8470000}"/>
    <cellStyle name="Normal 78 5 4" xfId="4914" xr:uid="{00000000-0005-0000-0000-000032130000}"/>
    <cellStyle name="Normal 78 5 4 2" xfId="14966" xr:uid="{00000000-0005-0000-0000-0000763A0000}"/>
    <cellStyle name="Normal 78 5 4 2 3" xfId="30061" xr:uid="{00000000-0005-0000-0000-00006D750000}"/>
    <cellStyle name="Normal 78 5 4 3" xfId="9946" xr:uid="{00000000-0005-0000-0000-0000DA260000}"/>
    <cellStyle name="Normal 78 5 4 3 3" xfId="25044" xr:uid="{00000000-0005-0000-0000-0000D4610000}"/>
    <cellStyle name="Normal 78 5 4 5" xfId="20031" xr:uid="{00000000-0005-0000-0000-00003F4E0000}"/>
    <cellStyle name="Normal 78 5 5" xfId="11624" xr:uid="{00000000-0005-0000-0000-0000682D0000}"/>
    <cellStyle name="Normal 78 5 5 3" xfId="26719" xr:uid="{00000000-0005-0000-0000-00005F680000}"/>
    <cellStyle name="Normal 78 5 6" xfId="6603" xr:uid="{00000000-0005-0000-0000-0000CB190000}"/>
    <cellStyle name="Normal 78 5 6 3" xfId="21702" xr:uid="{00000000-0005-0000-0000-0000C6540000}"/>
    <cellStyle name="Normal 78 5 8" xfId="16689" xr:uid="{00000000-0005-0000-0000-000031410000}"/>
    <cellStyle name="Normal 78 6" xfId="1949" xr:uid="{00000000-0005-0000-0000-00009D070000}"/>
    <cellStyle name="Normal 78 6 2" xfId="3640" xr:uid="{00000000-0005-0000-0000-0000380E0000}"/>
    <cellStyle name="Normal 78 6 2 2" xfId="13713" xr:uid="{00000000-0005-0000-0000-000091350000}"/>
    <cellStyle name="Normal 78 6 2 2 3" xfId="28808" xr:uid="{00000000-0005-0000-0000-000088700000}"/>
    <cellStyle name="Normal 78 6 2 3" xfId="8693" xr:uid="{00000000-0005-0000-0000-0000F5210000}"/>
    <cellStyle name="Normal 78 6 2 3 3" xfId="23791" xr:uid="{00000000-0005-0000-0000-0000EF5C0000}"/>
    <cellStyle name="Normal 78 6 2 5" xfId="18778" xr:uid="{00000000-0005-0000-0000-00005A490000}"/>
    <cellStyle name="Normal 78 6 3" xfId="5332" xr:uid="{00000000-0005-0000-0000-0000D4140000}"/>
    <cellStyle name="Normal 78 6 3 2" xfId="15384" xr:uid="{00000000-0005-0000-0000-0000183C0000}"/>
    <cellStyle name="Normal 78 6 3 2 3" xfId="30479" xr:uid="{00000000-0005-0000-0000-00000F770000}"/>
    <cellStyle name="Normal 78 6 3 3" xfId="10364" xr:uid="{00000000-0005-0000-0000-00007C280000}"/>
    <cellStyle name="Normal 78 6 3 3 3" xfId="25462" xr:uid="{00000000-0005-0000-0000-000076630000}"/>
    <cellStyle name="Normal 78 6 3 5" xfId="20449" xr:uid="{00000000-0005-0000-0000-0000E14F0000}"/>
    <cellStyle name="Normal 78 6 4" xfId="12042" xr:uid="{00000000-0005-0000-0000-00000A2F0000}"/>
    <cellStyle name="Normal 78 6 4 3" xfId="27137" xr:uid="{00000000-0005-0000-0000-0000016A0000}"/>
    <cellStyle name="Normal 78 6 5" xfId="7021" xr:uid="{00000000-0005-0000-0000-00006D1B0000}"/>
    <cellStyle name="Normal 78 6 5 3" xfId="22120" xr:uid="{00000000-0005-0000-0000-000068560000}"/>
    <cellStyle name="Normal 78 6 7" xfId="17107" xr:uid="{00000000-0005-0000-0000-0000D3420000}"/>
    <cellStyle name="Normal 78 7" xfId="2795" xr:uid="{00000000-0005-0000-0000-0000EB0A0000}"/>
    <cellStyle name="Normal 78 7 2" xfId="12878" xr:uid="{00000000-0005-0000-0000-00004E320000}"/>
    <cellStyle name="Normal 78 7 2 3" xfId="27973" xr:uid="{00000000-0005-0000-0000-0000456D0000}"/>
    <cellStyle name="Normal 78 7 3" xfId="7857" xr:uid="{00000000-0005-0000-0000-0000B11E0000}"/>
    <cellStyle name="Normal 78 7 3 3" xfId="22956" xr:uid="{00000000-0005-0000-0000-0000AC590000}"/>
    <cellStyle name="Normal 78 7 5" xfId="17943" xr:uid="{00000000-0005-0000-0000-000017460000}"/>
    <cellStyle name="Normal 78 8" xfId="4493" xr:uid="{00000000-0005-0000-0000-00008D110000}"/>
    <cellStyle name="Normal 78 8 2" xfId="14549" xr:uid="{00000000-0005-0000-0000-0000D5380000}"/>
    <cellStyle name="Normal 78 8 2 3" xfId="29644" xr:uid="{00000000-0005-0000-0000-0000CC730000}"/>
    <cellStyle name="Normal 78 8 3" xfId="9529" xr:uid="{00000000-0005-0000-0000-000039250000}"/>
    <cellStyle name="Normal 78 8 3 3" xfId="24627" xr:uid="{00000000-0005-0000-0000-000033600000}"/>
    <cellStyle name="Normal 78 8 5" xfId="19614" xr:uid="{00000000-0005-0000-0000-00009E4C0000}"/>
    <cellStyle name="Normal 78 9" xfId="11204" xr:uid="{00000000-0005-0000-0000-0000C42B0000}"/>
    <cellStyle name="Normal 78 9 3" xfId="26301" xr:uid="{00000000-0005-0000-0000-0000BD660000}"/>
    <cellStyle name="Normal 79" xfId="424" xr:uid="{00000000-0005-0000-0000-0000A8010000}"/>
    <cellStyle name="Normal 79 10" xfId="6186" xr:uid="{00000000-0005-0000-0000-00002A180000}"/>
    <cellStyle name="Normal 79 10 3" xfId="21288" xr:uid="{00000000-0005-0000-0000-000028530000}"/>
    <cellStyle name="Normal 79 12" xfId="16273" xr:uid="{00000000-0005-0000-0000-0000913F0000}"/>
    <cellStyle name="Normal 79 2" xfId="1151" xr:uid="{00000000-0005-0000-0000-00007F040000}"/>
    <cellStyle name="Normal 79 2 11" xfId="16327" xr:uid="{00000000-0005-0000-0000-0000C73F0000}"/>
    <cellStyle name="Normal 79 2 2" xfId="1260" xr:uid="{00000000-0005-0000-0000-0000EC040000}"/>
    <cellStyle name="Normal 79 2 2 10" xfId="16431" xr:uid="{00000000-0005-0000-0000-00002F400000}"/>
    <cellStyle name="Normal 79 2 2 2" xfId="1477" xr:uid="{00000000-0005-0000-0000-0000C5050000}"/>
    <cellStyle name="Normal 79 2 2 2 2" xfId="1898" xr:uid="{00000000-0005-0000-0000-00006A070000}"/>
    <cellStyle name="Normal 79 2 2 2 2 2" xfId="2737" xr:uid="{00000000-0005-0000-0000-0000B10A0000}"/>
    <cellStyle name="Normal 79 2 2 2 2 2 2" xfId="4426" xr:uid="{00000000-0005-0000-0000-00004A110000}"/>
    <cellStyle name="Normal 79 2 2 2 2 2 2 2" xfId="14499" xr:uid="{00000000-0005-0000-0000-0000A3380000}"/>
    <cellStyle name="Normal 79 2 2 2 2 2 2 2 3" xfId="29594" xr:uid="{00000000-0005-0000-0000-00009A730000}"/>
    <cellStyle name="Normal 79 2 2 2 2 2 2 3" xfId="9479" xr:uid="{00000000-0005-0000-0000-000007250000}"/>
    <cellStyle name="Normal 79 2 2 2 2 2 2 3 3" xfId="24577" xr:uid="{00000000-0005-0000-0000-000001600000}"/>
    <cellStyle name="Normal 79 2 2 2 2 2 2 5" xfId="19564" xr:uid="{00000000-0005-0000-0000-00006C4C0000}"/>
    <cellStyle name="Normal 79 2 2 2 2 2 3" xfId="6118" xr:uid="{00000000-0005-0000-0000-0000E6170000}"/>
    <cellStyle name="Normal 79 2 2 2 2 2 3 2" xfId="16170" xr:uid="{00000000-0005-0000-0000-00002A3F0000}"/>
    <cellStyle name="Normal 79 2 2 2 2 2 3 2 3" xfId="31265" xr:uid="{00000000-0005-0000-0000-0000217A0000}"/>
    <cellStyle name="Normal 79 2 2 2 2 2 3 3" xfId="11150" xr:uid="{00000000-0005-0000-0000-00008E2B0000}"/>
    <cellStyle name="Normal 79 2 2 2 2 2 3 3 3" xfId="26248" xr:uid="{00000000-0005-0000-0000-000088660000}"/>
    <cellStyle name="Normal 79 2 2 2 2 2 3 5" xfId="21235" xr:uid="{00000000-0005-0000-0000-0000F3520000}"/>
    <cellStyle name="Normal 79 2 2 2 2 2 4" xfId="12828" xr:uid="{00000000-0005-0000-0000-00001C320000}"/>
    <cellStyle name="Normal 79 2 2 2 2 2 4 3" xfId="27923" xr:uid="{00000000-0005-0000-0000-0000136D0000}"/>
    <cellStyle name="Normal 79 2 2 2 2 2 5" xfId="7807" xr:uid="{00000000-0005-0000-0000-00007F1E0000}"/>
    <cellStyle name="Normal 79 2 2 2 2 2 5 3" xfId="22906" xr:uid="{00000000-0005-0000-0000-00007A590000}"/>
    <cellStyle name="Normal 79 2 2 2 2 2 7" xfId="17893" xr:uid="{00000000-0005-0000-0000-0000E5450000}"/>
    <cellStyle name="Normal 79 2 2 2 2 3" xfId="3589" xr:uid="{00000000-0005-0000-0000-0000050E0000}"/>
    <cellStyle name="Normal 79 2 2 2 2 3 2" xfId="13663" xr:uid="{00000000-0005-0000-0000-00005F350000}"/>
    <cellStyle name="Normal 79 2 2 2 2 3 2 3" xfId="28758" xr:uid="{00000000-0005-0000-0000-000056700000}"/>
    <cellStyle name="Normal 79 2 2 2 2 3 3" xfId="8643" xr:uid="{00000000-0005-0000-0000-0000C3210000}"/>
    <cellStyle name="Normal 79 2 2 2 2 3 3 3" xfId="23741" xr:uid="{00000000-0005-0000-0000-0000BD5C0000}"/>
    <cellStyle name="Normal 79 2 2 2 2 3 5" xfId="18728" xr:uid="{00000000-0005-0000-0000-000028490000}"/>
    <cellStyle name="Normal 79 2 2 2 2 4" xfId="5282" xr:uid="{00000000-0005-0000-0000-0000A2140000}"/>
    <cellStyle name="Normal 79 2 2 2 2 4 2" xfId="15334" xr:uid="{00000000-0005-0000-0000-0000E63B0000}"/>
    <cellStyle name="Normal 79 2 2 2 2 4 2 3" xfId="30429" xr:uid="{00000000-0005-0000-0000-0000DD760000}"/>
    <cellStyle name="Normal 79 2 2 2 2 4 3" xfId="10314" xr:uid="{00000000-0005-0000-0000-00004A280000}"/>
    <cellStyle name="Normal 79 2 2 2 2 4 3 3" xfId="25412" xr:uid="{00000000-0005-0000-0000-000044630000}"/>
    <cellStyle name="Normal 79 2 2 2 2 4 5" xfId="20399" xr:uid="{00000000-0005-0000-0000-0000AF4F0000}"/>
    <cellStyle name="Normal 79 2 2 2 2 5" xfId="11992" xr:uid="{00000000-0005-0000-0000-0000D82E0000}"/>
    <cellStyle name="Normal 79 2 2 2 2 5 3" xfId="27087" xr:uid="{00000000-0005-0000-0000-0000CF690000}"/>
    <cellStyle name="Normal 79 2 2 2 2 6" xfId="6971" xr:uid="{00000000-0005-0000-0000-00003B1B0000}"/>
    <cellStyle name="Normal 79 2 2 2 2 6 3" xfId="22070" xr:uid="{00000000-0005-0000-0000-000036560000}"/>
    <cellStyle name="Normal 79 2 2 2 2 8" xfId="17057" xr:uid="{00000000-0005-0000-0000-0000A1420000}"/>
    <cellStyle name="Normal 79 2 2 2 3" xfId="2319" xr:uid="{00000000-0005-0000-0000-00000F090000}"/>
    <cellStyle name="Normal 79 2 2 2 3 2" xfId="4008" xr:uid="{00000000-0005-0000-0000-0000A80F0000}"/>
    <cellStyle name="Normal 79 2 2 2 3 2 2" xfId="14081" xr:uid="{00000000-0005-0000-0000-000001370000}"/>
    <cellStyle name="Normal 79 2 2 2 3 2 2 3" xfId="29176" xr:uid="{00000000-0005-0000-0000-0000F8710000}"/>
    <cellStyle name="Normal 79 2 2 2 3 2 3" xfId="9061" xr:uid="{00000000-0005-0000-0000-000065230000}"/>
    <cellStyle name="Normal 79 2 2 2 3 2 3 3" xfId="24159" xr:uid="{00000000-0005-0000-0000-00005F5E0000}"/>
    <cellStyle name="Normal 79 2 2 2 3 2 5" xfId="19146" xr:uid="{00000000-0005-0000-0000-0000CA4A0000}"/>
    <cellStyle name="Normal 79 2 2 2 3 3" xfId="5700" xr:uid="{00000000-0005-0000-0000-000044160000}"/>
    <cellStyle name="Normal 79 2 2 2 3 3 2" xfId="15752" xr:uid="{00000000-0005-0000-0000-0000883D0000}"/>
    <cellStyle name="Normal 79 2 2 2 3 3 2 3" xfId="30847" xr:uid="{00000000-0005-0000-0000-00007F780000}"/>
    <cellStyle name="Normal 79 2 2 2 3 3 3" xfId="10732" xr:uid="{00000000-0005-0000-0000-0000EC290000}"/>
    <cellStyle name="Normal 79 2 2 2 3 3 3 3" xfId="25830" xr:uid="{00000000-0005-0000-0000-0000E6640000}"/>
    <cellStyle name="Normal 79 2 2 2 3 3 5" xfId="20817" xr:uid="{00000000-0005-0000-0000-000051510000}"/>
    <cellStyle name="Normal 79 2 2 2 3 4" xfId="12410" xr:uid="{00000000-0005-0000-0000-00007A300000}"/>
    <cellStyle name="Normal 79 2 2 2 3 4 3" xfId="27505" xr:uid="{00000000-0005-0000-0000-0000716B0000}"/>
    <cellStyle name="Normal 79 2 2 2 3 5" xfId="7389" xr:uid="{00000000-0005-0000-0000-0000DD1C0000}"/>
    <cellStyle name="Normal 79 2 2 2 3 5 3" xfId="22488" xr:uid="{00000000-0005-0000-0000-0000D8570000}"/>
    <cellStyle name="Normal 79 2 2 2 3 7" xfId="17475" xr:uid="{00000000-0005-0000-0000-000043440000}"/>
    <cellStyle name="Normal 79 2 2 2 4" xfId="3171" xr:uid="{00000000-0005-0000-0000-0000630C0000}"/>
    <cellStyle name="Normal 79 2 2 2 4 2" xfId="13245" xr:uid="{00000000-0005-0000-0000-0000BD330000}"/>
    <cellStyle name="Normal 79 2 2 2 4 2 3" xfId="28340" xr:uid="{00000000-0005-0000-0000-0000B46E0000}"/>
    <cellStyle name="Normal 79 2 2 2 4 3" xfId="8225" xr:uid="{00000000-0005-0000-0000-000021200000}"/>
    <cellStyle name="Normal 79 2 2 2 4 3 3" xfId="23323" xr:uid="{00000000-0005-0000-0000-00001B5B0000}"/>
    <cellStyle name="Normal 79 2 2 2 4 5" xfId="18310" xr:uid="{00000000-0005-0000-0000-000086470000}"/>
    <cellStyle name="Normal 79 2 2 2 5" xfId="4864" xr:uid="{00000000-0005-0000-0000-000000130000}"/>
    <cellStyle name="Normal 79 2 2 2 5 2" xfId="14916" xr:uid="{00000000-0005-0000-0000-0000443A0000}"/>
    <cellStyle name="Normal 79 2 2 2 5 2 3" xfId="30011" xr:uid="{00000000-0005-0000-0000-00003B750000}"/>
    <cellStyle name="Normal 79 2 2 2 5 3" xfId="9896" xr:uid="{00000000-0005-0000-0000-0000A8260000}"/>
    <cellStyle name="Normal 79 2 2 2 5 3 3" xfId="24994" xr:uid="{00000000-0005-0000-0000-0000A2610000}"/>
    <cellStyle name="Normal 79 2 2 2 5 5" xfId="19981" xr:uid="{00000000-0005-0000-0000-00000D4E0000}"/>
    <cellStyle name="Normal 79 2 2 2 6" xfId="11574" xr:uid="{00000000-0005-0000-0000-0000362D0000}"/>
    <cellStyle name="Normal 79 2 2 2 6 3" xfId="26669" xr:uid="{00000000-0005-0000-0000-00002D680000}"/>
    <cellStyle name="Normal 79 2 2 2 7" xfId="6553" xr:uid="{00000000-0005-0000-0000-000099190000}"/>
    <cellStyle name="Normal 79 2 2 2 7 3" xfId="21652" xr:uid="{00000000-0005-0000-0000-000094540000}"/>
    <cellStyle name="Normal 79 2 2 2 9" xfId="16639" xr:uid="{00000000-0005-0000-0000-0000FF400000}"/>
    <cellStyle name="Normal 79 2 2 3" xfId="1690" xr:uid="{00000000-0005-0000-0000-00009A060000}"/>
    <cellStyle name="Normal 79 2 2 3 2" xfId="2529" xr:uid="{00000000-0005-0000-0000-0000E1090000}"/>
    <cellStyle name="Normal 79 2 2 3 2 2" xfId="4218" xr:uid="{00000000-0005-0000-0000-00007A100000}"/>
    <cellStyle name="Normal 79 2 2 3 2 2 2" xfId="14291" xr:uid="{00000000-0005-0000-0000-0000D3370000}"/>
    <cellStyle name="Normal 79 2 2 3 2 2 2 3" xfId="29386" xr:uid="{00000000-0005-0000-0000-0000CA720000}"/>
    <cellStyle name="Normal 79 2 2 3 2 2 3" xfId="9271" xr:uid="{00000000-0005-0000-0000-000037240000}"/>
    <cellStyle name="Normal 79 2 2 3 2 2 3 3" xfId="24369" xr:uid="{00000000-0005-0000-0000-0000315F0000}"/>
    <cellStyle name="Normal 79 2 2 3 2 2 5" xfId="19356" xr:uid="{00000000-0005-0000-0000-00009C4B0000}"/>
    <cellStyle name="Normal 79 2 2 3 2 3" xfId="5910" xr:uid="{00000000-0005-0000-0000-000016170000}"/>
    <cellStyle name="Normal 79 2 2 3 2 3 2" xfId="15962" xr:uid="{00000000-0005-0000-0000-00005A3E0000}"/>
    <cellStyle name="Normal 79 2 2 3 2 3 2 3" xfId="31057" xr:uid="{00000000-0005-0000-0000-000051790000}"/>
    <cellStyle name="Normal 79 2 2 3 2 3 3" xfId="10942" xr:uid="{00000000-0005-0000-0000-0000BE2A0000}"/>
    <cellStyle name="Normal 79 2 2 3 2 3 3 3" xfId="26040" xr:uid="{00000000-0005-0000-0000-0000B8650000}"/>
    <cellStyle name="Normal 79 2 2 3 2 3 5" xfId="21027" xr:uid="{00000000-0005-0000-0000-000023520000}"/>
    <cellStyle name="Normal 79 2 2 3 2 4" xfId="12620" xr:uid="{00000000-0005-0000-0000-00004C310000}"/>
    <cellStyle name="Normal 79 2 2 3 2 4 3" xfId="27715" xr:uid="{00000000-0005-0000-0000-0000436C0000}"/>
    <cellStyle name="Normal 79 2 2 3 2 5" xfId="7599" xr:uid="{00000000-0005-0000-0000-0000AF1D0000}"/>
    <cellStyle name="Normal 79 2 2 3 2 5 3" xfId="22698" xr:uid="{00000000-0005-0000-0000-0000AA580000}"/>
    <cellStyle name="Normal 79 2 2 3 2 7" xfId="17685" xr:uid="{00000000-0005-0000-0000-000015450000}"/>
    <cellStyle name="Normal 79 2 2 3 3" xfId="3381" xr:uid="{00000000-0005-0000-0000-0000350D0000}"/>
    <cellStyle name="Normal 79 2 2 3 3 2" xfId="13455" xr:uid="{00000000-0005-0000-0000-00008F340000}"/>
    <cellStyle name="Normal 79 2 2 3 3 2 3" xfId="28550" xr:uid="{00000000-0005-0000-0000-0000866F0000}"/>
    <cellStyle name="Normal 79 2 2 3 3 3" xfId="8435" xr:uid="{00000000-0005-0000-0000-0000F3200000}"/>
    <cellStyle name="Normal 79 2 2 3 3 3 3" xfId="23533" xr:uid="{00000000-0005-0000-0000-0000ED5B0000}"/>
    <cellStyle name="Normal 79 2 2 3 3 5" xfId="18520" xr:uid="{00000000-0005-0000-0000-000058480000}"/>
    <cellStyle name="Normal 79 2 2 3 4" xfId="5074" xr:uid="{00000000-0005-0000-0000-0000D2130000}"/>
    <cellStyle name="Normal 79 2 2 3 4 2" xfId="15126" xr:uid="{00000000-0005-0000-0000-0000163B0000}"/>
    <cellStyle name="Normal 79 2 2 3 4 2 3" xfId="30221" xr:uid="{00000000-0005-0000-0000-00000D760000}"/>
    <cellStyle name="Normal 79 2 2 3 4 3" xfId="10106" xr:uid="{00000000-0005-0000-0000-00007A270000}"/>
    <cellStyle name="Normal 79 2 2 3 4 3 3" xfId="25204" xr:uid="{00000000-0005-0000-0000-000074620000}"/>
    <cellStyle name="Normal 79 2 2 3 4 5" xfId="20191" xr:uid="{00000000-0005-0000-0000-0000DF4E0000}"/>
    <cellStyle name="Normal 79 2 2 3 5" xfId="11784" xr:uid="{00000000-0005-0000-0000-0000082E0000}"/>
    <cellStyle name="Normal 79 2 2 3 5 3" xfId="26879" xr:uid="{00000000-0005-0000-0000-0000FF680000}"/>
    <cellStyle name="Normal 79 2 2 3 6" xfId="6763" xr:uid="{00000000-0005-0000-0000-00006B1A0000}"/>
    <cellStyle name="Normal 79 2 2 3 6 3" xfId="21862" xr:uid="{00000000-0005-0000-0000-000066550000}"/>
    <cellStyle name="Normal 79 2 2 3 8" xfId="16849" xr:uid="{00000000-0005-0000-0000-0000D1410000}"/>
    <cellStyle name="Normal 79 2 2 4" xfId="2111" xr:uid="{00000000-0005-0000-0000-00003F080000}"/>
    <cellStyle name="Normal 79 2 2 4 2" xfId="3800" xr:uid="{00000000-0005-0000-0000-0000D80E0000}"/>
    <cellStyle name="Normal 79 2 2 4 2 2" xfId="13873" xr:uid="{00000000-0005-0000-0000-000031360000}"/>
    <cellStyle name="Normal 79 2 2 4 2 2 3" xfId="28968" xr:uid="{00000000-0005-0000-0000-000028710000}"/>
    <cellStyle name="Normal 79 2 2 4 2 3" xfId="8853" xr:uid="{00000000-0005-0000-0000-000095220000}"/>
    <cellStyle name="Normal 79 2 2 4 2 3 3" xfId="23951" xr:uid="{00000000-0005-0000-0000-00008F5D0000}"/>
    <cellStyle name="Normal 79 2 2 4 2 5" xfId="18938" xr:uid="{00000000-0005-0000-0000-0000FA490000}"/>
    <cellStyle name="Normal 79 2 2 4 3" xfId="5492" xr:uid="{00000000-0005-0000-0000-000074150000}"/>
    <cellStyle name="Normal 79 2 2 4 3 2" xfId="15544" xr:uid="{00000000-0005-0000-0000-0000B83C0000}"/>
    <cellStyle name="Normal 79 2 2 4 3 2 3" xfId="30639" xr:uid="{00000000-0005-0000-0000-0000AF770000}"/>
    <cellStyle name="Normal 79 2 2 4 3 3" xfId="10524" xr:uid="{00000000-0005-0000-0000-00001C290000}"/>
    <cellStyle name="Normal 79 2 2 4 3 3 3" xfId="25622" xr:uid="{00000000-0005-0000-0000-000016640000}"/>
    <cellStyle name="Normal 79 2 2 4 3 5" xfId="20609" xr:uid="{00000000-0005-0000-0000-000081500000}"/>
    <cellStyle name="Normal 79 2 2 4 4" xfId="12202" xr:uid="{00000000-0005-0000-0000-0000AA2F0000}"/>
    <cellStyle name="Normal 79 2 2 4 4 3" xfId="27297" xr:uid="{00000000-0005-0000-0000-0000A16A0000}"/>
    <cellStyle name="Normal 79 2 2 4 5" xfId="7181" xr:uid="{00000000-0005-0000-0000-00000D1C0000}"/>
    <cellStyle name="Normal 79 2 2 4 5 3" xfId="22280" xr:uid="{00000000-0005-0000-0000-000008570000}"/>
    <cellStyle name="Normal 79 2 2 4 7" xfId="17267" xr:uid="{00000000-0005-0000-0000-000073430000}"/>
    <cellStyle name="Normal 79 2 2 5" xfId="2963" xr:uid="{00000000-0005-0000-0000-0000930B0000}"/>
    <cellStyle name="Normal 79 2 2 5 2" xfId="13037" xr:uid="{00000000-0005-0000-0000-0000ED320000}"/>
    <cellStyle name="Normal 79 2 2 5 2 3" xfId="28132" xr:uid="{00000000-0005-0000-0000-0000E46D0000}"/>
    <cellStyle name="Normal 79 2 2 5 3" xfId="8017" xr:uid="{00000000-0005-0000-0000-0000511F0000}"/>
    <cellStyle name="Normal 79 2 2 5 3 3" xfId="23115" xr:uid="{00000000-0005-0000-0000-00004B5A0000}"/>
    <cellStyle name="Normal 79 2 2 5 5" xfId="18102" xr:uid="{00000000-0005-0000-0000-0000B6460000}"/>
    <cellStyle name="Normal 79 2 2 6" xfId="4656" xr:uid="{00000000-0005-0000-0000-000030120000}"/>
    <cellStyle name="Normal 79 2 2 6 2" xfId="14708" xr:uid="{00000000-0005-0000-0000-000074390000}"/>
    <cellStyle name="Normal 79 2 2 6 2 3" xfId="29803" xr:uid="{00000000-0005-0000-0000-00006B740000}"/>
    <cellStyle name="Normal 79 2 2 6 3" xfId="9688" xr:uid="{00000000-0005-0000-0000-0000D8250000}"/>
    <cellStyle name="Normal 79 2 2 6 3 3" xfId="24786" xr:uid="{00000000-0005-0000-0000-0000D2600000}"/>
    <cellStyle name="Normal 79 2 2 6 5" xfId="19773" xr:uid="{00000000-0005-0000-0000-00003D4D0000}"/>
    <cellStyle name="Normal 79 2 2 7" xfId="11366" xr:uid="{00000000-0005-0000-0000-0000662C0000}"/>
    <cellStyle name="Normal 79 2 2 7 3" xfId="26461" xr:uid="{00000000-0005-0000-0000-00005D670000}"/>
    <cellStyle name="Normal 79 2 2 8" xfId="6345" xr:uid="{00000000-0005-0000-0000-0000C9180000}"/>
    <cellStyle name="Normal 79 2 2 8 3" xfId="21444" xr:uid="{00000000-0005-0000-0000-0000C4530000}"/>
    <cellStyle name="Normal 79 2 3" xfId="1373" xr:uid="{00000000-0005-0000-0000-00005D050000}"/>
    <cellStyle name="Normal 79 2 3 2" xfId="1794" xr:uid="{00000000-0005-0000-0000-000002070000}"/>
    <cellStyle name="Normal 79 2 3 2 2" xfId="2633" xr:uid="{00000000-0005-0000-0000-0000490A0000}"/>
    <cellStyle name="Normal 79 2 3 2 2 2" xfId="4322" xr:uid="{00000000-0005-0000-0000-0000E2100000}"/>
    <cellStyle name="Normal 79 2 3 2 2 2 2" xfId="14395" xr:uid="{00000000-0005-0000-0000-00003B380000}"/>
    <cellStyle name="Normal 79 2 3 2 2 2 2 3" xfId="29490" xr:uid="{00000000-0005-0000-0000-000032730000}"/>
    <cellStyle name="Normal 79 2 3 2 2 2 3" xfId="9375" xr:uid="{00000000-0005-0000-0000-00009F240000}"/>
    <cellStyle name="Normal 79 2 3 2 2 2 3 3" xfId="24473" xr:uid="{00000000-0005-0000-0000-0000995F0000}"/>
    <cellStyle name="Normal 79 2 3 2 2 2 5" xfId="19460" xr:uid="{00000000-0005-0000-0000-0000044C0000}"/>
    <cellStyle name="Normal 79 2 3 2 2 3" xfId="6014" xr:uid="{00000000-0005-0000-0000-00007E170000}"/>
    <cellStyle name="Normal 79 2 3 2 2 3 2" xfId="16066" xr:uid="{00000000-0005-0000-0000-0000C23E0000}"/>
    <cellStyle name="Normal 79 2 3 2 2 3 2 3" xfId="31161" xr:uid="{00000000-0005-0000-0000-0000B9790000}"/>
    <cellStyle name="Normal 79 2 3 2 2 3 3" xfId="11046" xr:uid="{00000000-0005-0000-0000-0000262B0000}"/>
    <cellStyle name="Normal 79 2 3 2 2 3 3 3" xfId="26144" xr:uid="{00000000-0005-0000-0000-000020660000}"/>
    <cellStyle name="Normal 79 2 3 2 2 3 5" xfId="21131" xr:uid="{00000000-0005-0000-0000-00008B520000}"/>
    <cellStyle name="Normal 79 2 3 2 2 4" xfId="12724" xr:uid="{00000000-0005-0000-0000-0000B4310000}"/>
    <cellStyle name="Normal 79 2 3 2 2 4 3" xfId="27819" xr:uid="{00000000-0005-0000-0000-0000AB6C0000}"/>
    <cellStyle name="Normal 79 2 3 2 2 5" xfId="7703" xr:uid="{00000000-0005-0000-0000-0000171E0000}"/>
    <cellStyle name="Normal 79 2 3 2 2 5 3" xfId="22802" xr:uid="{00000000-0005-0000-0000-000012590000}"/>
    <cellStyle name="Normal 79 2 3 2 2 7" xfId="17789" xr:uid="{00000000-0005-0000-0000-00007D450000}"/>
    <cellStyle name="Normal 79 2 3 2 3" xfId="3485" xr:uid="{00000000-0005-0000-0000-00009D0D0000}"/>
    <cellStyle name="Normal 79 2 3 2 3 2" xfId="13559" xr:uid="{00000000-0005-0000-0000-0000F7340000}"/>
    <cellStyle name="Normal 79 2 3 2 3 2 3" xfId="28654" xr:uid="{00000000-0005-0000-0000-0000EE6F0000}"/>
    <cellStyle name="Normal 79 2 3 2 3 3" xfId="8539" xr:uid="{00000000-0005-0000-0000-00005B210000}"/>
    <cellStyle name="Normal 79 2 3 2 3 3 3" xfId="23637" xr:uid="{00000000-0005-0000-0000-0000555C0000}"/>
    <cellStyle name="Normal 79 2 3 2 3 5" xfId="18624" xr:uid="{00000000-0005-0000-0000-0000C0480000}"/>
    <cellStyle name="Normal 79 2 3 2 4" xfId="5178" xr:uid="{00000000-0005-0000-0000-00003A140000}"/>
    <cellStyle name="Normal 79 2 3 2 4 2" xfId="15230" xr:uid="{00000000-0005-0000-0000-00007E3B0000}"/>
    <cellStyle name="Normal 79 2 3 2 4 2 3" xfId="30325" xr:uid="{00000000-0005-0000-0000-000075760000}"/>
    <cellStyle name="Normal 79 2 3 2 4 3" xfId="10210" xr:uid="{00000000-0005-0000-0000-0000E2270000}"/>
    <cellStyle name="Normal 79 2 3 2 4 3 3" xfId="25308" xr:uid="{00000000-0005-0000-0000-0000DC620000}"/>
    <cellStyle name="Normal 79 2 3 2 4 5" xfId="20295" xr:uid="{00000000-0005-0000-0000-0000474F0000}"/>
    <cellStyle name="Normal 79 2 3 2 5" xfId="11888" xr:uid="{00000000-0005-0000-0000-0000702E0000}"/>
    <cellStyle name="Normal 79 2 3 2 5 3" xfId="26983" xr:uid="{00000000-0005-0000-0000-000067690000}"/>
    <cellStyle name="Normal 79 2 3 2 6" xfId="6867" xr:uid="{00000000-0005-0000-0000-0000D31A0000}"/>
    <cellStyle name="Normal 79 2 3 2 6 3" xfId="21966" xr:uid="{00000000-0005-0000-0000-0000CE550000}"/>
    <cellStyle name="Normal 79 2 3 2 8" xfId="16953" xr:uid="{00000000-0005-0000-0000-000039420000}"/>
    <cellStyle name="Normal 79 2 3 3" xfId="2215" xr:uid="{00000000-0005-0000-0000-0000A7080000}"/>
    <cellStyle name="Normal 79 2 3 3 2" xfId="3904" xr:uid="{00000000-0005-0000-0000-0000400F0000}"/>
    <cellStyle name="Normal 79 2 3 3 2 2" xfId="13977" xr:uid="{00000000-0005-0000-0000-000099360000}"/>
    <cellStyle name="Normal 79 2 3 3 2 2 3" xfId="29072" xr:uid="{00000000-0005-0000-0000-000090710000}"/>
    <cellStyle name="Normal 79 2 3 3 2 3" xfId="8957" xr:uid="{00000000-0005-0000-0000-0000FD220000}"/>
    <cellStyle name="Normal 79 2 3 3 2 3 3" xfId="24055" xr:uid="{00000000-0005-0000-0000-0000F75D0000}"/>
    <cellStyle name="Normal 79 2 3 3 2 5" xfId="19042" xr:uid="{00000000-0005-0000-0000-0000624A0000}"/>
    <cellStyle name="Normal 79 2 3 3 3" xfId="5596" xr:uid="{00000000-0005-0000-0000-0000DC150000}"/>
    <cellStyle name="Normal 79 2 3 3 3 2" xfId="15648" xr:uid="{00000000-0005-0000-0000-0000203D0000}"/>
    <cellStyle name="Normal 79 2 3 3 3 2 3" xfId="30743" xr:uid="{00000000-0005-0000-0000-000017780000}"/>
    <cellStyle name="Normal 79 2 3 3 3 3" xfId="10628" xr:uid="{00000000-0005-0000-0000-000084290000}"/>
    <cellStyle name="Normal 79 2 3 3 3 3 3" xfId="25726" xr:uid="{00000000-0005-0000-0000-00007E640000}"/>
    <cellStyle name="Normal 79 2 3 3 3 5" xfId="20713" xr:uid="{00000000-0005-0000-0000-0000E9500000}"/>
    <cellStyle name="Normal 79 2 3 3 4" xfId="12306" xr:uid="{00000000-0005-0000-0000-000012300000}"/>
    <cellStyle name="Normal 79 2 3 3 4 3" xfId="27401" xr:uid="{00000000-0005-0000-0000-0000096B0000}"/>
    <cellStyle name="Normal 79 2 3 3 5" xfId="7285" xr:uid="{00000000-0005-0000-0000-0000751C0000}"/>
    <cellStyle name="Normal 79 2 3 3 5 3" xfId="22384" xr:uid="{00000000-0005-0000-0000-000070570000}"/>
    <cellStyle name="Normal 79 2 3 3 7" xfId="17371" xr:uid="{00000000-0005-0000-0000-0000DB430000}"/>
    <cellStyle name="Normal 79 2 3 4" xfId="3067" xr:uid="{00000000-0005-0000-0000-0000FB0B0000}"/>
    <cellStyle name="Normal 79 2 3 4 2" xfId="13141" xr:uid="{00000000-0005-0000-0000-000055330000}"/>
    <cellStyle name="Normal 79 2 3 4 2 3" xfId="28236" xr:uid="{00000000-0005-0000-0000-00004C6E0000}"/>
    <cellStyle name="Normal 79 2 3 4 3" xfId="8121" xr:uid="{00000000-0005-0000-0000-0000B91F0000}"/>
    <cellStyle name="Normal 79 2 3 4 3 3" xfId="23219" xr:uid="{00000000-0005-0000-0000-0000B35A0000}"/>
    <cellStyle name="Normal 79 2 3 4 5" xfId="18206" xr:uid="{00000000-0005-0000-0000-00001E470000}"/>
    <cellStyle name="Normal 79 2 3 5" xfId="4760" xr:uid="{00000000-0005-0000-0000-000098120000}"/>
    <cellStyle name="Normal 79 2 3 5 2" xfId="14812" xr:uid="{00000000-0005-0000-0000-0000DC390000}"/>
    <cellStyle name="Normal 79 2 3 5 2 3" xfId="29907" xr:uid="{00000000-0005-0000-0000-0000D3740000}"/>
    <cellStyle name="Normal 79 2 3 5 3" xfId="9792" xr:uid="{00000000-0005-0000-0000-000040260000}"/>
    <cellStyle name="Normal 79 2 3 5 3 3" xfId="24890" xr:uid="{00000000-0005-0000-0000-00003A610000}"/>
    <cellStyle name="Normal 79 2 3 5 5" xfId="19877" xr:uid="{00000000-0005-0000-0000-0000A54D0000}"/>
    <cellStyle name="Normal 79 2 3 6" xfId="11470" xr:uid="{00000000-0005-0000-0000-0000CE2C0000}"/>
    <cellStyle name="Normal 79 2 3 6 3" xfId="26565" xr:uid="{00000000-0005-0000-0000-0000C5670000}"/>
    <cellStyle name="Normal 79 2 3 7" xfId="6449" xr:uid="{00000000-0005-0000-0000-000031190000}"/>
    <cellStyle name="Normal 79 2 3 7 3" xfId="21548" xr:uid="{00000000-0005-0000-0000-00002C540000}"/>
    <cellStyle name="Normal 79 2 3 9" xfId="16535" xr:uid="{00000000-0005-0000-0000-000097400000}"/>
    <cellStyle name="Normal 79 2 4" xfId="1586" xr:uid="{00000000-0005-0000-0000-000032060000}"/>
    <cellStyle name="Normal 79 2 4 2" xfId="2425" xr:uid="{00000000-0005-0000-0000-000079090000}"/>
    <cellStyle name="Normal 79 2 4 2 2" xfId="4114" xr:uid="{00000000-0005-0000-0000-000012100000}"/>
    <cellStyle name="Normal 79 2 4 2 2 2" xfId="14187" xr:uid="{00000000-0005-0000-0000-00006B370000}"/>
    <cellStyle name="Normal 79 2 4 2 2 2 3" xfId="29282" xr:uid="{00000000-0005-0000-0000-000062720000}"/>
    <cellStyle name="Normal 79 2 4 2 2 3" xfId="9167" xr:uid="{00000000-0005-0000-0000-0000CF230000}"/>
    <cellStyle name="Normal 79 2 4 2 2 3 3" xfId="24265" xr:uid="{00000000-0005-0000-0000-0000C95E0000}"/>
    <cellStyle name="Normal 79 2 4 2 2 5" xfId="19252" xr:uid="{00000000-0005-0000-0000-0000344B0000}"/>
    <cellStyle name="Normal 79 2 4 2 3" xfId="5806" xr:uid="{00000000-0005-0000-0000-0000AE160000}"/>
    <cellStyle name="Normal 79 2 4 2 3 2" xfId="15858" xr:uid="{00000000-0005-0000-0000-0000F23D0000}"/>
    <cellStyle name="Normal 79 2 4 2 3 2 3" xfId="30953" xr:uid="{00000000-0005-0000-0000-0000E9780000}"/>
    <cellStyle name="Normal 79 2 4 2 3 3" xfId="10838" xr:uid="{00000000-0005-0000-0000-0000562A0000}"/>
    <cellStyle name="Normal 79 2 4 2 3 3 3" xfId="25936" xr:uid="{00000000-0005-0000-0000-000050650000}"/>
    <cellStyle name="Normal 79 2 4 2 3 5" xfId="20923" xr:uid="{00000000-0005-0000-0000-0000BB510000}"/>
    <cellStyle name="Normal 79 2 4 2 4" xfId="12516" xr:uid="{00000000-0005-0000-0000-0000E4300000}"/>
    <cellStyle name="Normal 79 2 4 2 4 3" xfId="27611" xr:uid="{00000000-0005-0000-0000-0000DB6B0000}"/>
    <cellStyle name="Normal 79 2 4 2 5" xfId="7495" xr:uid="{00000000-0005-0000-0000-0000471D0000}"/>
    <cellStyle name="Normal 79 2 4 2 5 3" xfId="22594" xr:uid="{00000000-0005-0000-0000-000042580000}"/>
    <cellStyle name="Normal 79 2 4 2 7" xfId="17581" xr:uid="{00000000-0005-0000-0000-0000AD440000}"/>
    <cellStyle name="Normal 79 2 4 3" xfId="3277" xr:uid="{00000000-0005-0000-0000-0000CD0C0000}"/>
    <cellStyle name="Normal 79 2 4 3 2" xfId="13351" xr:uid="{00000000-0005-0000-0000-000027340000}"/>
    <cellStyle name="Normal 79 2 4 3 2 3" xfId="28446" xr:uid="{00000000-0005-0000-0000-00001E6F0000}"/>
    <cellStyle name="Normal 79 2 4 3 3" xfId="8331" xr:uid="{00000000-0005-0000-0000-00008B200000}"/>
    <cellStyle name="Normal 79 2 4 3 3 3" xfId="23429" xr:uid="{00000000-0005-0000-0000-0000855B0000}"/>
    <cellStyle name="Normal 79 2 4 3 5" xfId="18416" xr:uid="{00000000-0005-0000-0000-0000F0470000}"/>
    <cellStyle name="Normal 79 2 4 4" xfId="4970" xr:uid="{00000000-0005-0000-0000-00006A130000}"/>
    <cellStyle name="Normal 79 2 4 4 2" xfId="15022" xr:uid="{00000000-0005-0000-0000-0000AE3A0000}"/>
    <cellStyle name="Normal 79 2 4 4 2 3" xfId="30117" xr:uid="{00000000-0005-0000-0000-0000A5750000}"/>
    <cellStyle name="Normal 79 2 4 4 3" xfId="10002" xr:uid="{00000000-0005-0000-0000-000012270000}"/>
    <cellStyle name="Normal 79 2 4 4 3 3" xfId="25100" xr:uid="{00000000-0005-0000-0000-00000C620000}"/>
    <cellStyle name="Normal 79 2 4 4 5" xfId="20087" xr:uid="{00000000-0005-0000-0000-0000774E0000}"/>
    <cellStyle name="Normal 79 2 4 5" xfId="11680" xr:uid="{00000000-0005-0000-0000-0000A02D0000}"/>
    <cellStyle name="Normal 79 2 4 5 3" xfId="26775" xr:uid="{00000000-0005-0000-0000-000097680000}"/>
    <cellStyle name="Normal 79 2 4 6" xfId="6659" xr:uid="{00000000-0005-0000-0000-0000031A0000}"/>
    <cellStyle name="Normal 79 2 4 6 3" xfId="21758" xr:uid="{00000000-0005-0000-0000-0000FE540000}"/>
    <cellStyle name="Normal 79 2 4 8" xfId="16745" xr:uid="{00000000-0005-0000-0000-000069410000}"/>
    <cellStyle name="Normal 79 2 5" xfId="2007" xr:uid="{00000000-0005-0000-0000-0000D7070000}"/>
    <cellStyle name="Normal 79 2 5 2" xfId="3696" xr:uid="{00000000-0005-0000-0000-0000700E0000}"/>
    <cellStyle name="Normal 79 2 5 2 2" xfId="13769" xr:uid="{00000000-0005-0000-0000-0000C9350000}"/>
    <cellStyle name="Normal 79 2 5 2 2 3" xfId="28864" xr:uid="{00000000-0005-0000-0000-0000C0700000}"/>
    <cellStyle name="Normal 79 2 5 2 3" xfId="8749" xr:uid="{00000000-0005-0000-0000-00002D220000}"/>
    <cellStyle name="Normal 79 2 5 2 3 3" xfId="23847" xr:uid="{00000000-0005-0000-0000-0000275D0000}"/>
    <cellStyle name="Normal 79 2 5 2 5" xfId="18834" xr:uid="{00000000-0005-0000-0000-000092490000}"/>
    <cellStyle name="Normal 79 2 5 3" xfId="5388" xr:uid="{00000000-0005-0000-0000-00000C150000}"/>
    <cellStyle name="Normal 79 2 5 3 2" xfId="15440" xr:uid="{00000000-0005-0000-0000-0000503C0000}"/>
    <cellStyle name="Normal 79 2 5 3 2 3" xfId="30535" xr:uid="{00000000-0005-0000-0000-000047770000}"/>
    <cellStyle name="Normal 79 2 5 3 3" xfId="10420" xr:uid="{00000000-0005-0000-0000-0000B4280000}"/>
    <cellStyle name="Normal 79 2 5 3 3 3" xfId="25518" xr:uid="{00000000-0005-0000-0000-0000AE630000}"/>
    <cellStyle name="Normal 79 2 5 3 5" xfId="20505" xr:uid="{00000000-0005-0000-0000-000019500000}"/>
    <cellStyle name="Normal 79 2 5 4" xfId="12098" xr:uid="{00000000-0005-0000-0000-0000422F0000}"/>
    <cellStyle name="Normal 79 2 5 4 3" xfId="27193" xr:uid="{00000000-0005-0000-0000-0000396A0000}"/>
    <cellStyle name="Normal 79 2 5 5" xfId="7077" xr:uid="{00000000-0005-0000-0000-0000A51B0000}"/>
    <cellStyle name="Normal 79 2 5 5 3" xfId="22176" xr:uid="{00000000-0005-0000-0000-0000A0560000}"/>
    <cellStyle name="Normal 79 2 5 7" xfId="17163" xr:uid="{00000000-0005-0000-0000-00000B430000}"/>
    <cellStyle name="Normal 79 2 6" xfId="2859" xr:uid="{00000000-0005-0000-0000-00002B0B0000}"/>
    <cellStyle name="Normal 79 2 6 2" xfId="12933" xr:uid="{00000000-0005-0000-0000-000085320000}"/>
    <cellStyle name="Normal 79 2 6 2 3" xfId="28028" xr:uid="{00000000-0005-0000-0000-00007C6D0000}"/>
    <cellStyle name="Normal 79 2 6 3" xfId="7913" xr:uid="{00000000-0005-0000-0000-0000E91E0000}"/>
    <cellStyle name="Normal 79 2 6 3 3" xfId="23011" xr:uid="{00000000-0005-0000-0000-0000E3590000}"/>
    <cellStyle name="Normal 79 2 6 5" xfId="17998" xr:uid="{00000000-0005-0000-0000-00004E460000}"/>
    <cellStyle name="Normal 79 2 7" xfId="4552" xr:uid="{00000000-0005-0000-0000-0000C8110000}"/>
    <cellStyle name="Normal 79 2 7 2" xfId="14604" xr:uid="{00000000-0005-0000-0000-00000C390000}"/>
    <cellStyle name="Normal 79 2 7 2 3" xfId="29699" xr:uid="{00000000-0005-0000-0000-000003740000}"/>
    <cellStyle name="Normal 79 2 7 3" xfId="9584" xr:uid="{00000000-0005-0000-0000-000070250000}"/>
    <cellStyle name="Normal 79 2 7 3 3" xfId="24682" xr:uid="{00000000-0005-0000-0000-00006A600000}"/>
    <cellStyle name="Normal 79 2 7 5" xfId="19669" xr:uid="{00000000-0005-0000-0000-0000D54C0000}"/>
    <cellStyle name="Normal 79 2 8" xfId="11262" xr:uid="{00000000-0005-0000-0000-0000FE2B0000}"/>
    <cellStyle name="Normal 79 2 8 3" xfId="26357" xr:uid="{00000000-0005-0000-0000-0000F5660000}"/>
    <cellStyle name="Normal 79 2 9" xfId="6241" xr:uid="{00000000-0005-0000-0000-000061180000}"/>
    <cellStyle name="Normal 79 2 9 3" xfId="21340" xr:uid="{00000000-0005-0000-0000-00005C530000}"/>
    <cellStyle name="Normal 79 3" xfId="1206" xr:uid="{00000000-0005-0000-0000-0000B6040000}"/>
    <cellStyle name="Normal 79 3 10" xfId="16379" xr:uid="{00000000-0005-0000-0000-0000FB3F0000}"/>
    <cellStyle name="Normal 79 3 2" xfId="1425" xr:uid="{00000000-0005-0000-0000-000091050000}"/>
    <cellStyle name="Normal 79 3 2 2" xfId="1846" xr:uid="{00000000-0005-0000-0000-000036070000}"/>
    <cellStyle name="Normal 79 3 2 2 2" xfId="2685" xr:uid="{00000000-0005-0000-0000-00007D0A0000}"/>
    <cellStyle name="Normal 79 3 2 2 2 2" xfId="4374" xr:uid="{00000000-0005-0000-0000-000016110000}"/>
    <cellStyle name="Normal 79 3 2 2 2 2 2" xfId="14447" xr:uid="{00000000-0005-0000-0000-00006F380000}"/>
    <cellStyle name="Normal 79 3 2 2 2 2 2 3" xfId="29542" xr:uid="{00000000-0005-0000-0000-000066730000}"/>
    <cellStyle name="Normal 79 3 2 2 2 2 3" xfId="9427" xr:uid="{00000000-0005-0000-0000-0000D3240000}"/>
    <cellStyle name="Normal 79 3 2 2 2 2 3 3" xfId="24525" xr:uid="{00000000-0005-0000-0000-0000CD5F0000}"/>
    <cellStyle name="Normal 79 3 2 2 2 2 5" xfId="19512" xr:uid="{00000000-0005-0000-0000-0000384C0000}"/>
    <cellStyle name="Normal 79 3 2 2 2 3" xfId="6066" xr:uid="{00000000-0005-0000-0000-0000B2170000}"/>
    <cellStyle name="Normal 79 3 2 2 2 3 2" xfId="16118" xr:uid="{00000000-0005-0000-0000-0000F63E0000}"/>
    <cellStyle name="Normal 79 3 2 2 2 3 2 3" xfId="31213" xr:uid="{00000000-0005-0000-0000-0000ED790000}"/>
    <cellStyle name="Normal 79 3 2 2 2 3 3" xfId="11098" xr:uid="{00000000-0005-0000-0000-00005A2B0000}"/>
    <cellStyle name="Normal 79 3 2 2 2 3 3 3" xfId="26196" xr:uid="{00000000-0005-0000-0000-000054660000}"/>
    <cellStyle name="Normal 79 3 2 2 2 3 5" xfId="21183" xr:uid="{00000000-0005-0000-0000-0000BF520000}"/>
    <cellStyle name="Normal 79 3 2 2 2 4" xfId="12776" xr:uid="{00000000-0005-0000-0000-0000E8310000}"/>
    <cellStyle name="Normal 79 3 2 2 2 4 3" xfId="27871" xr:uid="{00000000-0005-0000-0000-0000DF6C0000}"/>
    <cellStyle name="Normal 79 3 2 2 2 5" xfId="7755" xr:uid="{00000000-0005-0000-0000-00004B1E0000}"/>
    <cellStyle name="Normal 79 3 2 2 2 5 3" xfId="22854" xr:uid="{00000000-0005-0000-0000-000046590000}"/>
    <cellStyle name="Normal 79 3 2 2 2 7" xfId="17841" xr:uid="{00000000-0005-0000-0000-0000B1450000}"/>
    <cellStyle name="Normal 79 3 2 2 3" xfId="3537" xr:uid="{00000000-0005-0000-0000-0000D10D0000}"/>
    <cellStyle name="Normal 79 3 2 2 3 2" xfId="13611" xr:uid="{00000000-0005-0000-0000-00002B350000}"/>
    <cellStyle name="Normal 79 3 2 2 3 2 3" xfId="28706" xr:uid="{00000000-0005-0000-0000-000022700000}"/>
    <cellStyle name="Normal 79 3 2 2 3 3" xfId="8591" xr:uid="{00000000-0005-0000-0000-00008F210000}"/>
    <cellStyle name="Normal 79 3 2 2 3 3 3" xfId="23689" xr:uid="{00000000-0005-0000-0000-0000895C0000}"/>
    <cellStyle name="Normal 79 3 2 2 3 5" xfId="18676" xr:uid="{00000000-0005-0000-0000-0000F4480000}"/>
    <cellStyle name="Normal 79 3 2 2 4" xfId="5230" xr:uid="{00000000-0005-0000-0000-00006E140000}"/>
    <cellStyle name="Normal 79 3 2 2 4 2" xfId="15282" xr:uid="{00000000-0005-0000-0000-0000B23B0000}"/>
    <cellStyle name="Normal 79 3 2 2 4 2 3" xfId="30377" xr:uid="{00000000-0005-0000-0000-0000A9760000}"/>
    <cellStyle name="Normal 79 3 2 2 4 3" xfId="10262" xr:uid="{00000000-0005-0000-0000-000016280000}"/>
    <cellStyle name="Normal 79 3 2 2 4 3 3" xfId="25360" xr:uid="{00000000-0005-0000-0000-000010630000}"/>
    <cellStyle name="Normal 79 3 2 2 4 5" xfId="20347" xr:uid="{00000000-0005-0000-0000-00007B4F0000}"/>
    <cellStyle name="Normal 79 3 2 2 5" xfId="11940" xr:uid="{00000000-0005-0000-0000-0000A42E0000}"/>
    <cellStyle name="Normal 79 3 2 2 5 3" xfId="27035" xr:uid="{00000000-0005-0000-0000-00009B690000}"/>
    <cellStyle name="Normal 79 3 2 2 6" xfId="6919" xr:uid="{00000000-0005-0000-0000-0000071B0000}"/>
    <cellStyle name="Normal 79 3 2 2 6 3" xfId="22018" xr:uid="{00000000-0005-0000-0000-000002560000}"/>
    <cellStyle name="Normal 79 3 2 2 8" xfId="17005" xr:uid="{00000000-0005-0000-0000-00006D420000}"/>
    <cellStyle name="Normal 79 3 2 3" xfId="2267" xr:uid="{00000000-0005-0000-0000-0000DB080000}"/>
    <cellStyle name="Normal 79 3 2 3 2" xfId="3956" xr:uid="{00000000-0005-0000-0000-0000740F0000}"/>
    <cellStyle name="Normal 79 3 2 3 2 2" xfId="14029" xr:uid="{00000000-0005-0000-0000-0000CD360000}"/>
    <cellStyle name="Normal 79 3 2 3 2 2 3" xfId="29124" xr:uid="{00000000-0005-0000-0000-0000C4710000}"/>
    <cellStyle name="Normal 79 3 2 3 2 3" xfId="9009" xr:uid="{00000000-0005-0000-0000-000031230000}"/>
    <cellStyle name="Normal 79 3 2 3 2 3 3" xfId="24107" xr:uid="{00000000-0005-0000-0000-00002B5E0000}"/>
    <cellStyle name="Normal 79 3 2 3 2 5" xfId="19094" xr:uid="{00000000-0005-0000-0000-0000964A0000}"/>
    <cellStyle name="Normal 79 3 2 3 3" xfId="5648" xr:uid="{00000000-0005-0000-0000-000010160000}"/>
    <cellStyle name="Normal 79 3 2 3 3 2" xfId="15700" xr:uid="{00000000-0005-0000-0000-0000543D0000}"/>
    <cellStyle name="Normal 79 3 2 3 3 2 3" xfId="30795" xr:uid="{00000000-0005-0000-0000-00004B780000}"/>
    <cellStyle name="Normal 79 3 2 3 3 3" xfId="10680" xr:uid="{00000000-0005-0000-0000-0000B8290000}"/>
    <cellStyle name="Normal 79 3 2 3 3 3 3" xfId="25778" xr:uid="{00000000-0005-0000-0000-0000B2640000}"/>
    <cellStyle name="Normal 79 3 2 3 3 5" xfId="20765" xr:uid="{00000000-0005-0000-0000-00001D510000}"/>
    <cellStyle name="Normal 79 3 2 3 4" xfId="12358" xr:uid="{00000000-0005-0000-0000-000046300000}"/>
    <cellStyle name="Normal 79 3 2 3 4 3" xfId="27453" xr:uid="{00000000-0005-0000-0000-00003D6B0000}"/>
    <cellStyle name="Normal 79 3 2 3 5" xfId="7337" xr:uid="{00000000-0005-0000-0000-0000A91C0000}"/>
    <cellStyle name="Normal 79 3 2 3 5 3" xfId="22436" xr:uid="{00000000-0005-0000-0000-0000A4570000}"/>
    <cellStyle name="Normal 79 3 2 3 7" xfId="17423" xr:uid="{00000000-0005-0000-0000-00000F440000}"/>
    <cellStyle name="Normal 79 3 2 4" xfId="3119" xr:uid="{00000000-0005-0000-0000-00002F0C0000}"/>
    <cellStyle name="Normal 79 3 2 4 2" xfId="13193" xr:uid="{00000000-0005-0000-0000-000089330000}"/>
    <cellStyle name="Normal 79 3 2 4 2 3" xfId="28288" xr:uid="{00000000-0005-0000-0000-0000806E0000}"/>
    <cellStyle name="Normal 79 3 2 4 3" xfId="8173" xr:uid="{00000000-0005-0000-0000-0000ED1F0000}"/>
    <cellStyle name="Normal 79 3 2 4 3 3" xfId="23271" xr:uid="{00000000-0005-0000-0000-0000E75A0000}"/>
    <cellStyle name="Normal 79 3 2 4 5" xfId="18258" xr:uid="{00000000-0005-0000-0000-000052470000}"/>
    <cellStyle name="Normal 79 3 2 5" xfId="4812" xr:uid="{00000000-0005-0000-0000-0000CC120000}"/>
    <cellStyle name="Normal 79 3 2 5 2" xfId="14864" xr:uid="{00000000-0005-0000-0000-0000103A0000}"/>
    <cellStyle name="Normal 79 3 2 5 2 3" xfId="29959" xr:uid="{00000000-0005-0000-0000-000007750000}"/>
    <cellStyle name="Normal 79 3 2 5 3" xfId="9844" xr:uid="{00000000-0005-0000-0000-000074260000}"/>
    <cellStyle name="Normal 79 3 2 5 3 3" xfId="24942" xr:uid="{00000000-0005-0000-0000-00006E610000}"/>
    <cellStyle name="Normal 79 3 2 5 5" xfId="19929" xr:uid="{00000000-0005-0000-0000-0000D94D0000}"/>
    <cellStyle name="Normal 79 3 2 6" xfId="11522" xr:uid="{00000000-0005-0000-0000-0000022D0000}"/>
    <cellStyle name="Normal 79 3 2 6 3" xfId="26617" xr:uid="{00000000-0005-0000-0000-0000F9670000}"/>
    <cellStyle name="Normal 79 3 2 7" xfId="6501" xr:uid="{00000000-0005-0000-0000-000065190000}"/>
    <cellStyle name="Normal 79 3 2 7 3" xfId="21600" xr:uid="{00000000-0005-0000-0000-000060540000}"/>
    <cellStyle name="Normal 79 3 2 9" xfId="16587" xr:uid="{00000000-0005-0000-0000-0000CB400000}"/>
    <cellStyle name="Normal 79 3 3" xfId="1638" xr:uid="{00000000-0005-0000-0000-000066060000}"/>
    <cellStyle name="Normal 79 3 3 2" xfId="2477" xr:uid="{00000000-0005-0000-0000-0000AD090000}"/>
    <cellStyle name="Normal 79 3 3 2 2" xfId="4166" xr:uid="{00000000-0005-0000-0000-000046100000}"/>
    <cellStyle name="Normal 79 3 3 2 2 2" xfId="14239" xr:uid="{00000000-0005-0000-0000-00009F370000}"/>
    <cellStyle name="Normal 79 3 3 2 2 2 3" xfId="29334" xr:uid="{00000000-0005-0000-0000-000096720000}"/>
    <cellStyle name="Normal 79 3 3 2 2 3" xfId="9219" xr:uid="{00000000-0005-0000-0000-000003240000}"/>
    <cellStyle name="Normal 79 3 3 2 2 3 3" xfId="24317" xr:uid="{00000000-0005-0000-0000-0000FD5E0000}"/>
    <cellStyle name="Normal 79 3 3 2 2 5" xfId="19304" xr:uid="{00000000-0005-0000-0000-0000684B0000}"/>
    <cellStyle name="Normal 79 3 3 2 3" xfId="5858" xr:uid="{00000000-0005-0000-0000-0000E2160000}"/>
    <cellStyle name="Normal 79 3 3 2 3 2" xfId="15910" xr:uid="{00000000-0005-0000-0000-0000263E0000}"/>
    <cellStyle name="Normal 79 3 3 2 3 2 3" xfId="31005" xr:uid="{00000000-0005-0000-0000-00001D790000}"/>
    <cellStyle name="Normal 79 3 3 2 3 3" xfId="10890" xr:uid="{00000000-0005-0000-0000-00008A2A0000}"/>
    <cellStyle name="Normal 79 3 3 2 3 3 3" xfId="25988" xr:uid="{00000000-0005-0000-0000-000084650000}"/>
    <cellStyle name="Normal 79 3 3 2 3 5" xfId="20975" xr:uid="{00000000-0005-0000-0000-0000EF510000}"/>
    <cellStyle name="Normal 79 3 3 2 4" xfId="12568" xr:uid="{00000000-0005-0000-0000-000018310000}"/>
    <cellStyle name="Normal 79 3 3 2 4 3" xfId="27663" xr:uid="{00000000-0005-0000-0000-00000F6C0000}"/>
    <cellStyle name="Normal 79 3 3 2 5" xfId="7547" xr:uid="{00000000-0005-0000-0000-00007B1D0000}"/>
    <cellStyle name="Normal 79 3 3 2 5 3" xfId="22646" xr:uid="{00000000-0005-0000-0000-000076580000}"/>
    <cellStyle name="Normal 79 3 3 2 7" xfId="17633" xr:uid="{00000000-0005-0000-0000-0000E1440000}"/>
    <cellStyle name="Normal 79 3 3 3" xfId="3329" xr:uid="{00000000-0005-0000-0000-0000010D0000}"/>
    <cellStyle name="Normal 79 3 3 3 2" xfId="13403" xr:uid="{00000000-0005-0000-0000-00005B340000}"/>
    <cellStyle name="Normal 79 3 3 3 2 3" xfId="28498" xr:uid="{00000000-0005-0000-0000-0000526F0000}"/>
    <cellStyle name="Normal 79 3 3 3 3" xfId="8383" xr:uid="{00000000-0005-0000-0000-0000BF200000}"/>
    <cellStyle name="Normal 79 3 3 3 3 3" xfId="23481" xr:uid="{00000000-0005-0000-0000-0000B95B0000}"/>
    <cellStyle name="Normal 79 3 3 3 5" xfId="18468" xr:uid="{00000000-0005-0000-0000-000024480000}"/>
    <cellStyle name="Normal 79 3 3 4" xfId="5022" xr:uid="{00000000-0005-0000-0000-00009E130000}"/>
    <cellStyle name="Normal 79 3 3 4 2" xfId="15074" xr:uid="{00000000-0005-0000-0000-0000E23A0000}"/>
    <cellStyle name="Normal 79 3 3 4 2 3" xfId="30169" xr:uid="{00000000-0005-0000-0000-0000D9750000}"/>
    <cellStyle name="Normal 79 3 3 4 3" xfId="10054" xr:uid="{00000000-0005-0000-0000-000046270000}"/>
    <cellStyle name="Normal 79 3 3 4 3 3" xfId="25152" xr:uid="{00000000-0005-0000-0000-000040620000}"/>
    <cellStyle name="Normal 79 3 3 4 5" xfId="20139" xr:uid="{00000000-0005-0000-0000-0000AB4E0000}"/>
    <cellStyle name="Normal 79 3 3 5" xfId="11732" xr:uid="{00000000-0005-0000-0000-0000D42D0000}"/>
    <cellStyle name="Normal 79 3 3 5 3" xfId="26827" xr:uid="{00000000-0005-0000-0000-0000CB680000}"/>
    <cellStyle name="Normal 79 3 3 6" xfId="6711" xr:uid="{00000000-0005-0000-0000-0000371A0000}"/>
    <cellStyle name="Normal 79 3 3 6 3" xfId="21810" xr:uid="{00000000-0005-0000-0000-000032550000}"/>
    <cellStyle name="Normal 79 3 3 8" xfId="16797" xr:uid="{00000000-0005-0000-0000-00009D410000}"/>
    <cellStyle name="Normal 79 3 4" xfId="2059" xr:uid="{00000000-0005-0000-0000-00000B080000}"/>
    <cellStyle name="Normal 79 3 4 2" xfId="3748" xr:uid="{00000000-0005-0000-0000-0000A40E0000}"/>
    <cellStyle name="Normal 79 3 4 2 2" xfId="13821" xr:uid="{00000000-0005-0000-0000-0000FD350000}"/>
    <cellStyle name="Normal 79 3 4 2 2 3" xfId="28916" xr:uid="{00000000-0005-0000-0000-0000F4700000}"/>
    <cellStyle name="Normal 79 3 4 2 3" xfId="8801" xr:uid="{00000000-0005-0000-0000-000061220000}"/>
    <cellStyle name="Normal 79 3 4 2 3 3" xfId="23899" xr:uid="{00000000-0005-0000-0000-00005B5D0000}"/>
    <cellStyle name="Normal 79 3 4 2 5" xfId="18886" xr:uid="{00000000-0005-0000-0000-0000C6490000}"/>
    <cellStyle name="Normal 79 3 4 3" xfId="5440" xr:uid="{00000000-0005-0000-0000-000040150000}"/>
    <cellStyle name="Normal 79 3 4 3 2" xfId="15492" xr:uid="{00000000-0005-0000-0000-0000843C0000}"/>
    <cellStyle name="Normal 79 3 4 3 2 3" xfId="30587" xr:uid="{00000000-0005-0000-0000-00007B770000}"/>
    <cellStyle name="Normal 79 3 4 3 3" xfId="10472" xr:uid="{00000000-0005-0000-0000-0000E8280000}"/>
    <cellStyle name="Normal 79 3 4 3 3 3" xfId="25570" xr:uid="{00000000-0005-0000-0000-0000E2630000}"/>
    <cellStyle name="Normal 79 3 4 3 5" xfId="20557" xr:uid="{00000000-0005-0000-0000-00004D500000}"/>
    <cellStyle name="Normal 79 3 4 4" xfId="12150" xr:uid="{00000000-0005-0000-0000-0000762F0000}"/>
    <cellStyle name="Normal 79 3 4 4 3" xfId="27245" xr:uid="{00000000-0005-0000-0000-00006D6A0000}"/>
    <cellStyle name="Normal 79 3 4 5" xfId="7129" xr:uid="{00000000-0005-0000-0000-0000D91B0000}"/>
    <cellStyle name="Normal 79 3 4 5 3" xfId="22228" xr:uid="{00000000-0005-0000-0000-0000D4560000}"/>
    <cellStyle name="Normal 79 3 4 7" xfId="17215" xr:uid="{00000000-0005-0000-0000-00003F430000}"/>
    <cellStyle name="Normal 79 3 5" xfId="2911" xr:uid="{00000000-0005-0000-0000-00005F0B0000}"/>
    <cellStyle name="Normal 79 3 5 2" xfId="12985" xr:uid="{00000000-0005-0000-0000-0000B9320000}"/>
    <cellStyle name="Normal 79 3 5 2 3" xfId="28080" xr:uid="{00000000-0005-0000-0000-0000B06D0000}"/>
    <cellStyle name="Normal 79 3 5 3" xfId="7965" xr:uid="{00000000-0005-0000-0000-00001D1F0000}"/>
    <cellStyle name="Normal 79 3 5 3 3" xfId="23063" xr:uid="{00000000-0005-0000-0000-0000175A0000}"/>
    <cellStyle name="Normal 79 3 5 5" xfId="18050" xr:uid="{00000000-0005-0000-0000-000082460000}"/>
    <cellStyle name="Normal 79 3 6" xfId="4604" xr:uid="{00000000-0005-0000-0000-0000FC110000}"/>
    <cellStyle name="Normal 79 3 6 2" xfId="14656" xr:uid="{00000000-0005-0000-0000-000040390000}"/>
    <cellStyle name="Normal 79 3 6 2 3" xfId="29751" xr:uid="{00000000-0005-0000-0000-000037740000}"/>
    <cellStyle name="Normal 79 3 6 3" xfId="9636" xr:uid="{00000000-0005-0000-0000-0000A4250000}"/>
    <cellStyle name="Normal 79 3 6 3 3" xfId="24734" xr:uid="{00000000-0005-0000-0000-00009E600000}"/>
    <cellStyle name="Normal 79 3 6 5" xfId="19721" xr:uid="{00000000-0005-0000-0000-0000094D0000}"/>
    <cellStyle name="Normal 79 3 7" xfId="11314" xr:uid="{00000000-0005-0000-0000-0000322C0000}"/>
    <cellStyle name="Normal 79 3 7 3" xfId="26409" xr:uid="{00000000-0005-0000-0000-000029670000}"/>
    <cellStyle name="Normal 79 3 8" xfId="6293" xr:uid="{00000000-0005-0000-0000-000095180000}"/>
    <cellStyle name="Normal 79 3 8 3" xfId="21392" xr:uid="{00000000-0005-0000-0000-000090530000}"/>
    <cellStyle name="Normal 79 4" xfId="1319" xr:uid="{00000000-0005-0000-0000-000027050000}"/>
    <cellStyle name="Normal 79 4 2" xfId="1742" xr:uid="{00000000-0005-0000-0000-0000CE060000}"/>
    <cellStyle name="Normal 79 4 2 2" xfId="2581" xr:uid="{00000000-0005-0000-0000-0000150A0000}"/>
    <cellStyle name="Normal 79 4 2 2 2" xfId="4270" xr:uid="{00000000-0005-0000-0000-0000AE100000}"/>
    <cellStyle name="Normal 79 4 2 2 2 2" xfId="14343" xr:uid="{00000000-0005-0000-0000-000007380000}"/>
    <cellStyle name="Normal 79 4 2 2 2 2 3" xfId="29438" xr:uid="{00000000-0005-0000-0000-0000FE720000}"/>
    <cellStyle name="Normal 79 4 2 2 2 3" xfId="9323" xr:uid="{00000000-0005-0000-0000-00006B240000}"/>
    <cellStyle name="Normal 79 4 2 2 2 3 3" xfId="24421" xr:uid="{00000000-0005-0000-0000-0000655F0000}"/>
    <cellStyle name="Normal 79 4 2 2 2 5" xfId="19408" xr:uid="{00000000-0005-0000-0000-0000D04B0000}"/>
    <cellStyle name="Normal 79 4 2 2 3" xfId="5962" xr:uid="{00000000-0005-0000-0000-00004A170000}"/>
    <cellStyle name="Normal 79 4 2 2 3 2" xfId="16014" xr:uid="{00000000-0005-0000-0000-00008E3E0000}"/>
    <cellStyle name="Normal 79 4 2 2 3 2 3" xfId="31109" xr:uid="{00000000-0005-0000-0000-000085790000}"/>
    <cellStyle name="Normal 79 4 2 2 3 3" xfId="10994" xr:uid="{00000000-0005-0000-0000-0000F22A0000}"/>
    <cellStyle name="Normal 79 4 2 2 3 3 3" xfId="26092" xr:uid="{00000000-0005-0000-0000-0000EC650000}"/>
    <cellStyle name="Normal 79 4 2 2 3 5" xfId="21079" xr:uid="{00000000-0005-0000-0000-000057520000}"/>
    <cellStyle name="Normal 79 4 2 2 4" xfId="12672" xr:uid="{00000000-0005-0000-0000-000080310000}"/>
    <cellStyle name="Normal 79 4 2 2 4 3" xfId="27767" xr:uid="{00000000-0005-0000-0000-0000776C0000}"/>
    <cellStyle name="Normal 79 4 2 2 5" xfId="7651" xr:uid="{00000000-0005-0000-0000-0000E31D0000}"/>
    <cellStyle name="Normal 79 4 2 2 5 3" xfId="22750" xr:uid="{00000000-0005-0000-0000-0000DE580000}"/>
    <cellStyle name="Normal 79 4 2 2 7" xfId="17737" xr:uid="{00000000-0005-0000-0000-000049450000}"/>
    <cellStyle name="Normal 79 4 2 3" xfId="3433" xr:uid="{00000000-0005-0000-0000-0000690D0000}"/>
    <cellStyle name="Normal 79 4 2 3 2" xfId="13507" xr:uid="{00000000-0005-0000-0000-0000C3340000}"/>
    <cellStyle name="Normal 79 4 2 3 2 3" xfId="28602" xr:uid="{00000000-0005-0000-0000-0000BA6F0000}"/>
    <cellStyle name="Normal 79 4 2 3 3" xfId="8487" xr:uid="{00000000-0005-0000-0000-000027210000}"/>
    <cellStyle name="Normal 79 4 2 3 3 3" xfId="23585" xr:uid="{00000000-0005-0000-0000-0000215C0000}"/>
    <cellStyle name="Normal 79 4 2 3 5" xfId="18572" xr:uid="{00000000-0005-0000-0000-00008C480000}"/>
    <cellStyle name="Normal 79 4 2 4" xfId="5126" xr:uid="{00000000-0005-0000-0000-000006140000}"/>
    <cellStyle name="Normal 79 4 2 4 2" xfId="15178" xr:uid="{00000000-0005-0000-0000-00004A3B0000}"/>
    <cellStyle name="Normal 79 4 2 4 2 3" xfId="30273" xr:uid="{00000000-0005-0000-0000-000041760000}"/>
    <cellStyle name="Normal 79 4 2 4 3" xfId="10158" xr:uid="{00000000-0005-0000-0000-0000AE270000}"/>
    <cellStyle name="Normal 79 4 2 4 3 3" xfId="25256" xr:uid="{00000000-0005-0000-0000-0000A8620000}"/>
    <cellStyle name="Normal 79 4 2 4 5" xfId="20243" xr:uid="{00000000-0005-0000-0000-0000134F0000}"/>
    <cellStyle name="Normal 79 4 2 5" xfId="11836" xr:uid="{00000000-0005-0000-0000-00003C2E0000}"/>
    <cellStyle name="Normal 79 4 2 5 3" xfId="26931" xr:uid="{00000000-0005-0000-0000-000033690000}"/>
    <cellStyle name="Normal 79 4 2 6" xfId="6815" xr:uid="{00000000-0005-0000-0000-00009F1A0000}"/>
    <cellStyle name="Normal 79 4 2 6 3" xfId="21914" xr:uid="{00000000-0005-0000-0000-00009A550000}"/>
    <cellStyle name="Normal 79 4 2 8" xfId="16901" xr:uid="{00000000-0005-0000-0000-000005420000}"/>
    <cellStyle name="Normal 79 4 3" xfId="2163" xr:uid="{00000000-0005-0000-0000-000073080000}"/>
    <cellStyle name="Normal 79 4 3 2" xfId="3852" xr:uid="{00000000-0005-0000-0000-00000C0F0000}"/>
    <cellStyle name="Normal 79 4 3 2 2" xfId="13925" xr:uid="{00000000-0005-0000-0000-000065360000}"/>
    <cellStyle name="Normal 79 4 3 2 2 3" xfId="29020" xr:uid="{00000000-0005-0000-0000-00005C710000}"/>
    <cellStyle name="Normal 79 4 3 2 3" xfId="8905" xr:uid="{00000000-0005-0000-0000-0000C9220000}"/>
    <cellStyle name="Normal 79 4 3 2 3 3" xfId="24003" xr:uid="{00000000-0005-0000-0000-0000C35D0000}"/>
    <cellStyle name="Normal 79 4 3 2 5" xfId="18990" xr:uid="{00000000-0005-0000-0000-00002E4A0000}"/>
    <cellStyle name="Normal 79 4 3 3" xfId="5544" xr:uid="{00000000-0005-0000-0000-0000A8150000}"/>
    <cellStyle name="Normal 79 4 3 3 2" xfId="15596" xr:uid="{00000000-0005-0000-0000-0000EC3C0000}"/>
    <cellStyle name="Normal 79 4 3 3 2 3" xfId="30691" xr:uid="{00000000-0005-0000-0000-0000E3770000}"/>
    <cellStyle name="Normal 79 4 3 3 3" xfId="10576" xr:uid="{00000000-0005-0000-0000-000050290000}"/>
    <cellStyle name="Normal 79 4 3 3 3 3" xfId="25674" xr:uid="{00000000-0005-0000-0000-00004A640000}"/>
    <cellStyle name="Normal 79 4 3 3 5" xfId="20661" xr:uid="{00000000-0005-0000-0000-0000B5500000}"/>
    <cellStyle name="Normal 79 4 3 4" xfId="12254" xr:uid="{00000000-0005-0000-0000-0000DE2F0000}"/>
    <cellStyle name="Normal 79 4 3 4 3" xfId="27349" xr:uid="{00000000-0005-0000-0000-0000D56A0000}"/>
    <cellStyle name="Normal 79 4 3 5" xfId="7233" xr:uid="{00000000-0005-0000-0000-0000411C0000}"/>
    <cellStyle name="Normal 79 4 3 5 3" xfId="22332" xr:uid="{00000000-0005-0000-0000-00003C570000}"/>
    <cellStyle name="Normal 79 4 3 7" xfId="17319" xr:uid="{00000000-0005-0000-0000-0000A7430000}"/>
    <cellStyle name="Normal 79 4 4" xfId="3015" xr:uid="{00000000-0005-0000-0000-0000C70B0000}"/>
    <cellStyle name="Normal 79 4 4 2" xfId="13089" xr:uid="{00000000-0005-0000-0000-000021330000}"/>
    <cellStyle name="Normal 79 4 4 2 3" xfId="28184" xr:uid="{00000000-0005-0000-0000-0000186E0000}"/>
    <cellStyle name="Normal 79 4 4 3" xfId="8069" xr:uid="{00000000-0005-0000-0000-0000851F0000}"/>
    <cellStyle name="Normal 79 4 4 3 3" xfId="23167" xr:uid="{00000000-0005-0000-0000-00007F5A0000}"/>
    <cellStyle name="Normal 79 4 4 5" xfId="18154" xr:uid="{00000000-0005-0000-0000-0000EA460000}"/>
    <cellStyle name="Normal 79 4 5" xfId="4708" xr:uid="{00000000-0005-0000-0000-000064120000}"/>
    <cellStyle name="Normal 79 4 5 2" xfId="14760" xr:uid="{00000000-0005-0000-0000-0000A8390000}"/>
    <cellStyle name="Normal 79 4 5 2 3" xfId="29855" xr:uid="{00000000-0005-0000-0000-00009F740000}"/>
    <cellStyle name="Normal 79 4 5 3" xfId="9740" xr:uid="{00000000-0005-0000-0000-00000C260000}"/>
    <cellStyle name="Normal 79 4 5 3 3" xfId="24838" xr:uid="{00000000-0005-0000-0000-000006610000}"/>
    <cellStyle name="Normal 79 4 5 5" xfId="19825" xr:uid="{00000000-0005-0000-0000-0000714D0000}"/>
    <cellStyle name="Normal 79 4 6" xfId="11418" xr:uid="{00000000-0005-0000-0000-00009A2C0000}"/>
    <cellStyle name="Normal 79 4 6 3" xfId="26513" xr:uid="{00000000-0005-0000-0000-000091670000}"/>
    <cellStyle name="Normal 79 4 7" xfId="6397" xr:uid="{00000000-0005-0000-0000-0000FD180000}"/>
    <cellStyle name="Normal 79 4 7 3" xfId="21496" xr:uid="{00000000-0005-0000-0000-0000F8530000}"/>
    <cellStyle name="Normal 79 4 9" xfId="16483" xr:uid="{00000000-0005-0000-0000-000063400000}"/>
    <cellStyle name="Normal 79 5" xfId="1532" xr:uid="{00000000-0005-0000-0000-0000FC050000}"/>
    <cellStyle name="Normal 79 5 2" xfId="2373" xr:uid="{00000000-0005-0000-0000-000045090000}"/>
    <cellStyle name="Normal 79 5 2 2" xfId="4062" xr:uid="{00000000-0005-0000-0000-0000DE0F0000}"/>
    <cellStyle name="Normal 79 5 2 2 2" xfId="14135" xr:uid="{00000000-0005-0000-0000-000037370000}"/>
    <cellStyle name="Normal 79 5 2 2 2 3" xfId="29230" xr:uid="{00000000-0005-0000-0000-00002E720000}"/>
    <cellStyle name="Normal 79 5 2 2 3" xfId="9115" xr:uid="{00000000-0005-0000-0000-00009B230000}"/>
    <cellStyle name="Normal 79 5 2 2 3 3" xfId="24213" xr:uid="{00000000-0005-0000-0000-0000955E0000}"/>
    <cellStyle name="Normal 79 5 2 2 5" xfId="19200" xr:uid="{00000000-0005-0000-0000-0000004B0000}"/>
    <cellStyle name="Normal 79 5 2 3" xfId="5754" xr:uid="{00000000-0005-0000-0000-00007A160000}"/>
    <cellStyle name="Normal 79 5 2 3 2" xfId="15806" xr:uid="{00000000-0005-0000-0000-0000BE3D0000}"/>
    <cellStyle name="Normal 79 5 2 3 2 3" xfId="30901" xr:uid="{00000000-0005-0000-0000-0000B5780000}"/>
    <cellStyle name="Normal 79 5 2 3 3" xfId="10786" xr:uid="{00000000-0005-0000-0000-0000222A0000}"/>
    <cellStyle name="Normal 79 5 2 3 3 3" xfId="25884" xr:uid="{00000000-0005-0000-0000-00001C650000}"/>
    <cellStyle name="Normal 79 5 2 3 5" xfId="20871" xr:uid="{00000000-0005-0000-0000-000087510000}"/>
    <cellStyle name="Normal 79 5 2 4" xfId="12464" xr:uid="{00000000-0005-0000-0000-0000B0300000}"/>
    <cellStyle name="Normal 79 5 2 4 3" xfId="27559" xr:uid="{00000000-0005-0000-0000-0000A76B0000}"/>
    <cellStyle name="Normal 79 5 2 5" xfId="7443" xr:uid="{00000000-0005-0000-0000-0000131D0000}"/>
    <cellStyle name="Normal 79 5 2 5 3" xfId="22542" xr:uid="{00000000-0005-0000-0000-00000E580000}"/>
    <cellStyle name="Normal 79 5 2 7" xfId="17529" xr:uid="{00000000-0005-0000-0000-000079440000}"/>
    <cellStyle name="Normal 79 5 3" xfId="3225" xr:uid="{00000000-0005-0000-0000-0000990C0000}"/>
    <cellStyle name="Normal 79 5 3 2" xfId="13299" xr:uid="{00000000-0005-0000-0000-0000F3330000}"/>
    <cellStyle name="Normal 79 5 3 2 3" xfId="28394" xr:uid="{00000000-0005-0000-0000-0000EA6E0000}"/>
    <cellStyle name="Normal 79 5 3 3" xfId="8279" xr:uid="{00000000-0005-0000-0000-000057200000}"/>
    <cellStyle name="Normal 79 5 3 3 3" xfId="23377" xr:uid="{00000000-0005-0000-0000-0000515B0000}"/>
    <cellStyle name="Normal 79 5 3 5" xfId="18364" xr:uid="{00000000-0005-0000-0000-0000BC470000}"/>
    <cellStyle name="Normal 79 5 4" xfId="4918" xr:uid="{00000000-0005-0000-0000-000036130000}"/>
    <cellStyle name="Normal 79 5 4 2" xfId="14970" xr:uid="{00000000-0005-0000-0000-00007A3A0000}"/>
    <cellStyle name="Normal 79 5 4 2 3" xfId="30065" xr:uid="{00000000-0005-0000-0000-000071750000}"/>
    <cellStyle name="Normal 79 5 4 3" xfId="9950" xr:uid="{00000000-0005-0000-0000-0000DE260000}"/>
    <cellStyle name="Normal 79 5 4 3 3" xfId="25048" xr:uid="{00000000-0005-0000-0000-0000D8610000}"/>
    <cellStyle name="Normal 79 5 4 5" xfId="20035" xr:uid="{00000000-0005-0000-0000-0000434E0000}"/>
    <cellStyle name="Normal 79 5 5" xfId="11628" xr:uid="{00000000-0005-0000-0000-00006C2D0000}"/>
    <cellStyle name="Normal 79 5 5 3" xfId="26723" xr:uid="{00000000-0005-0000-0000-000063680000}"/>
    <cellStyle name="Normal 79 5 6" xfId="6607" xr:uid="{00000000-0005-0000-0000-0000CF190000}"/>
    <cellStyle name="Normal 79 5 6 3" xfId="21706" xr:uid="{00000000-0005-0000-0000-0000CA540000}"/>
    <cellStyle name="Normal 79 5 8" xfId="16693" xr:uid="{00000000-0005-0000-0000-000035410000}"/>
    <cellStyle name="Normal 79 6" xfId="1953" xr:uid="{00000000-0005-0000-0000-0000A1070000}"/>
    <cellStyle name="Normal 79 6 2" xfId="3644" xr:uid="{00000000-0005-0000-0000-00003C0E0000}"/>
    <cellStyle name="Normal 79 6 2 2" xfId="13717" xr:uid="{00000000-0005-0000-0000-000095350000}"/>
    <cellStyle name="Normal 79 6 2 2 3" xfId="28812" xr:uid="{00000000-0005-0000-0000-00008C700000}"/>
    <cellStyle name="Normal 79 6 2 3" xfId="8697" xr:uid="{00000000-0005-0000-0000-0000F9210000}"/>
    <cellStyle name="Normal 79 6 2 3 3" xfId="23795" xr:uid="{00000000-0005-0000-0000-0000F35C0000}"/>
    <cellStyle name="Normal 79 6 2 5" xfId="18782" xr:uid="{00000000-0005-0000-0000-00005E490000}"/>
    <cellStyle name="Normal 79 6 3" xfId="5336" xr:uid="{00000000-0005-0000-0000-0000D8140000}"/>
    <cellStyle name="Normal 79 6 3 2" xfId="15388" xr:uid="{00000000-0005-0000-0000-00001C3C0000}"/>
    <cellStyle name="Normal 79 6 3 2 3" xfId="30483" xr:uid="{00000000-0005-0000-0000-000013770000}"/>
    <cellStyle name="Normal 79 6 3 3" xfId="10368" xr:uid="{00000000-0005-0000-0000-000080280000}"/>
    <cellStyle name="Normal 79 6 3 3 3" xfId="25466" xr:uid="{00000000-0005-0000-0000-00007A630000}"/>
    <cellStyle name="Normal 79 6 3 5" xfId="20453" xr:uid="{00000000-0005-0000-0000-0000E54F0000}"/>
    <cellStyle name="Normal 79 6 4" xfId="12046" xr:uid="{00000000-0005-0000-0000-00000E2F0000}"/>
    <cellStyle name="Normal 79 6 4 3" xfId="27141" xr:uid="{00000000-0005-0000-0000-0000056A0000}"/>
    <cellStyle name="Normal 79 6 5" xfId="7025" xr:uid="{00000000-0005-0000-0000-0000711B0000}"/>
    <cellStyle name="Normal 79 6 5 3" xfId="22124" xr:uid="{00000000-0005-0000-0000-00006C560000}"/>
    <cellStyle name="Normal 79 6 7" xfId="17111" xr:uid="{00000000-0005-0000-0000-0000D7420000}"/>
    <cellStyle name="Normal 79 7" xfId="2798" xr:uid="{00000000-0005-0000-0000-0000EE0A0000}"/>
    <cellStyle name="Normal 79 7 2" xfId="12881" xr:uid="{00000000-0005-0000-0000-000051320000}"/>
    <cellStyle name="Normal 79 7 2 3" xfId="27976" xr:uid="{00000000-0005-0000-0000-0000486D0000}"/>
    <cellStyle name="Normal 79 7 3" xfId="7860" xr:uid="{00000000-0005-0000-0000-0000B41E0000}"/>
    <cellStyle name="Normal 79 7 3 3" xfId="22959" xr:uid="{00000000-0005-0000-0000-0000AF590000}"/>
    <cellStyle name="Normal 79 7 5" xfId="17946" xr:uid="{00000000-0005-0000-0000-00001A460000}"/>
    <cellStyle name="Normal 79 8" xfId="4496" xr:uid="{00000000-0005-0000-0000-000090110000}"/>
    <cellStyle name="Normal 79 8 2" xfId="14552" xr:uid="{00000000-0005-0000-0000-0000D8380000}"/>
    <cellStyle name="Normal 79 8 2 3" xfId="29647" xr:uid="{00000000-0005-0000-0000-0000CF730000}"/>
    <cellStyle name="Normal 79 8 3" xfId="9532" xr:uid="{00000000-0005-0000-0000-00003C250000}"/>
    <cellStyle name="Normal 79 8 3 3" xfId="24630" xr:uid="{00000000-0005-0000-0000-000036600000}"/>
    <cellStyle name="Normal 79 8 5" xfId="19617" xr:uid="{00000000-0005-0000-0000-0000A14C0000}"/>
    <cellStyle name="Normal 79 9" xfId="11208" xr:uid="{00000000-0005-0000-0000-0000C82B0000}"/>
    <cellStyle name="Normal 79 9 3" xfId="26305" xr:uid="{00000000-0005-0000-0000-0000C1660000}"/>
    <cellStyle name="Normal 8" xfId="173" xr:uid="{00000000-0005-0000-0000-0000AD000000}"/>
    <cellStyle name="Normal 8 2" xfId="520" xr:uid="{00000000-0005-0000-0000-000008020000}"/>
    <cellStyle name="Normal 8 3" xfId="903" xr:uid="{00000000-0005-0000-0000-000087030000}"/>
    <cellStyle name="Normal 8 3 10" xfId="6234" xr:uid="{00000000-0005-0000-0000-00005A180000}"/>
    <cellStyle name="Normal 8 3 10 3" xfId="21335" xr:uid="{00000000-0005-0000-0000-000057530000}"/>
    <cellStyle name="Normal 8 3 12" xfId="16320" xr:uid="{00000000-0005-0000-0000-0000C03F0000}"/>
    <cellStyle name="Normal 8 3 2" xfId="1199" xr:uid="{00000000-0005-0000-0000-0000AF040000}"/>
    <cellStyle name="Normal 8 3 2 11" xfId="16374" xr:uid="{00000000-0005-0000-0000-0000F63F0000}"/>
    <cellStyle name="Normal 8 3 2 2" xfId="1307" xr:uid="{00000000-0005-0000-0000-00001B050000}"/>
    <cellStyle name="Normal 8 3 2 2 10" xfId="16478" xr:uid="{00000000-0005-0000-0000-00005E400000}"/>
    <cellStyle name="Normal 8 3 2 2 2" xfId="1524" xr:uid="{00000000-0005-0000-0000-0000F4050000}"/>
    <cellStyle name="Normal 8 3 2 2 2 2" xfId="1945" xr:uid="{00000000-0005-0000-0000-000099070000}"/>
    <cellStyle name="Normal 8 3 2 2 2 2 2" xfId="2784" xr:uid="{00000000-0005-0000-0000-0000E00A0000}"/>
    <cellStyle name="Normal 8 3 2 2 2 2 2 2" xfId="4473" xr:uid="{00000000-0005-0000-0000-000079110000}"/>
    <cellStyle name="Normal 8 3 2 2 2 2 2 2 2" xfId="14546" xr:uid="{00000000-0005-0000-0000-0000D2380000}"/>
    <cellStyle name="Normal 8 3 2 2 2 2 2 2 2 3" xfId="29641" xr:uid="{00000000-0005-0000-0000-0000C9730000}"/>
    <cellStyle name="Normal 8 3 2 2 2 2 2 2 3" xfId="9526" xr:uid="{00000000-0005-0000-0000-000036250000}"/>
    <cellStyle name="Normal 8 3 2 2 2 2 2 2 3 3" xfId="24624" xr:uid="{00000000-0005-0000-0000-000030600000}"/>
    <cellStyle name="Normal 8 3 2 2 2 2 2 2 5" xfId="19611" xr:uid="{00000000-0005-0000-0000-00009B4C0000}"/>
    <cellStyle name="Normal 8 3 2 2 2 2 2 3" xfId="6165" xr:uid="{00000000-0005-0000-0000-000015180000}"/>
    <cellStyle name="Normal 8 3 2 2 2 2 2 3 2" xfId="16217" xr:uid="{00000000-0005-0000-0000-0000593F0000}"/>
    <cellStyle name="Normal 8 3 2 2 2 2 2 3 3" xfId="11197" xr:uid="{00000000-0005-0000-0000-0000BD2B0000}"/>
    <cellStyle name="Normal 8 3 2 2 2 2 2 3 3 3" xfId="26295" xr:uid="{00000000-0005-0000-0000-0000B7660000}"/>
    <cellStyle name="Normal 8 3 2 2 2 2 2 3 5" xfId="21282" xr:uid="{00000000-0005-0000-0000-000022530000}"/>
    <cellStyle name="Normal 8 3 2 2 2 2 2 4" xfId="12875" xr:uid="{00000000-0005-0000-0000-00004B320000}"/>
    <cellStyle name="Normal 8 3 2 2 2 2 2 4 3" xfId="27970" xr:uid="{00000000-0005-0000-0000-0000426D0000}"/>
    <cellStyle name="Normal 8 3 2 2 2 2 2 5" xfId="7854" xr:uid="{00000000-0005-0000-0000-0000AE1E0000}"/>
    <cellStyle name="Normal 8 3 2 2 2 2 2 5 3" xfId="22953" xr:uid="{00000000-0005-0000-0000-0000A9590000}"/>
    <cellStyle name="Normal 8 3 2 2 2 2 2 7" xfId="17940" xr:uid="{00000000-0005-0000-0000-000014460000}"/>
    <cellStyle name="Normal 8 3 2 2 2 2 3" xfId="3636" xr:uid="{00000000-0005-0000-0000-0000340E0000}"/>
    <cellStyle name="Normal 8 3 2 2 2 2 3 2" xfId="13710" xr:uid="{00000000-0005-0000-0000-00008E350000}"/>
    <cellStyle name="Normal 8 3 2 2 2 2 3 2 3" xfId="28805" xr:uid="{00000000-0005-0000-0000-000085700000}"/>
    <cellStyle name="Normal 8 3 2 2 2 2 3 3" xfId="8690" xr:uid="{00000000-0005-0000-0000-0000F2210000}"/>
    <cellStyle name="Normal 8 3 2 2 2 2 3 3 3" xfId="23788" xr:uid="{00000000-0005-0000-0000-0000EC5C0000}"/>
    <cellStyle name="Normal 8 3 2 2 2 2 3 5" xfId="18775" xr:uid="{00000000-0005-0000-0000-000057490000}"/>
    <cellStyle name="Normal 8 3 2 2 2 2 4" xfId="5329" xr:uid="{00000000-0005-0000-0000-0000D1140000}"/>
    <cellStyle name="Normal 8 3 2 2 2 2 4 2" xfId="15381" xr:uid="{00000000-0005-0000-0000-0000153C0000}"/>
    <cellStyle name="Normal 8 3 2 2 2 2 4 2 3" xfId="30476" xr:uid="{00000000-0005-0000-0000-00000C770000}"/>
    <cellStyle name="Normal 8 3 2 2 2 2 4 3" xfId="10361" xr:uid="{00000000-0005-0000-0000-000079280000}"/>
    <cellStyle name="Normal 8 3 2 2 2 2 4 3 3" xfId="25459" xr:uid="{00000000-0005-0000-0000-000073630000}"/>
    <cellStyle name="Normal 8 3 2 2 2 2 4 5" xfId="20446" xr:uid="{00000000-0005-0000-0000-0000DE4F0000}"/>
    <cellStyle name="Normal 8 3 2 2 2 2 5" xfId="12039" xr:uid="{00000000-0005-0000-0000-0000072F0000}"/>
    <cellStyle name="Normal 8 3 2 2 2 2 5 3" xfId="27134" xr:uid="{00000000-0005-0000-0000-0000FE690000}"/>
    <cellStyle name="Normal 8 3 2 2 2 2 6" xfId="7018" xr:uid="{00000000-0005-0000-0000-00006A1B0000}"/>
    <cellStyle name="Normal 8 3 2 2 2 2 6 3" xfId="22117" xr:uid="{00000000-0005-0000-0000-000065560000}"/>
    <cellStyle name="Normal 8 3 2 2 2 2 8" xfId="17104" xr:uid="{00000000-0005-0000-0000-0000D0420000}"/>
    <cellStyle name="Normal 8 3 2 2 2 3" xfId="2366" xr:uid="{00000000-0005-0000-0000-00003E090000}"/>
    <cellStyle name="Normal 8 3 2 2 2 3 2" xfId="4055" xr:uid="{00000000-0005-0000-0000-0000D70F0000}"/>
    <cellStyle name="Normal 8 3 2 2 2 3 2 2" xfId="14128" xr:uid="{00000000-0005-0000-0000-000030370000}"/>
    <cellStyle name="Normal 8 3 2 2 2 3 2 2 3" xfId="29223" xr:uid="{00000000-0005-0000-0000-000027720000}"/>
    <cellStyle name="Normal 8 3 2 2 2 3 2 3" xfId="9108" xr:uid="{00000000-0005-0000-0000-000094230000}"/>
    <cellStyle name="Normal 8 3 2 2 2 3 2 3 3" xfId="24206" xr:uid="{00000000-0005-0000-0000-00008E5E0000}"/>
    <cellStyle name="Normal 8 3 2 2 2 3 2 5" xfId="19193" xr:uid="{00000000-0005-0000-0000-0000F94A0000}"/>
    <cellStyle name="Normal 8 3 2 2 2 3 3" xfId="5747" xr:uid="{00000000-0005-0000-0000-000073160000}"/>
    <cellStyle name="Normal 8 3 2 2 2 3 3 2" xfId="15799" xr:uid="{00000000-0005-0000-0000-0000B73D0000}"/>
    <cellStyle name="Normal 8 3 2 2 2 3 3 2 3" xfId="30894" xr:uid="{00000000-0005-0000-0000-0000AE780000}"/>
    <cellStyle name="Normal 8 3 2 2 2 3 3 3" xfId="10779" xr:uid="{00000000-0005-0000-0000-00001B2A0000}"/>
    <cellStyle name="Normal 8 3 2 2 2 3 3 3 3" xfId="25877" xr:uid="{00000000-0005-0000-0000-000015650000}"/>
    <cellStyle name="Normal 8 3 2 2 2 3 3 5" xfId="20864" xr:uid="{00000000-0005-0000-0000-000080510000}"/>
    <cellStyle name="Normal 8 3 2 2 2 3 4" xfId="12457" xr:uid="{00000000-0005-0000-0000-0000A9300000}"/>
    <cellStyle name="Normal 8 3 2 2 2 3 4 3" xfId="27552" xr:uid="{00000000-0005-0000-0000-0000A06B0000}"/>
    <cellStyle name="Normal 8 3 2 2 2 3 5" xfId="7436" xr:uid="{00000000-0005-0000-0000-00000C1D0000}"/>
    <cellStyle name="Normal 8 3 2 2 2 3 5 3" xfId="22535" xr:uid="{00000000-0005-0000-0000-000007580000}"/>
    <cellStyle name="Normal 8 3 2 2 2 3 7" xfId="17522" xr:uid="{00000000-0005-0000-0000-000072440000}"/>
    <cellStyle name="Normal 8 3 2 2 2 4" xfId="3218" xr:uid="{00000000-0005-0000-0000-0000920C0000}"/>
    <cellStyle name="Normal 8 3 2 2 2 4 2" xfId="13292" xr:uid="{00000000-0005-0000-0000-0000EC330000}"/>
    <cellStyle name="Normal 8 3 2 2 2 4 2 3" xfId="28387" xr:uid="{00000000-0005-0000-0000-0000E36E0000}"/>
    <cellStyle name="Normal 8 3 2 2 2 4 3" xfId="8272" xr:uid="{00000000-0005-0000-0000-000050200000}"/>
    <cellStyle name="Normal 8 3 2 2 2 4 3 3" xfId="23370" xr:uid="{00000000-0005-0000-0000-00004A5B0000}"/>
    <cellStyle name="Normal 8 3 2 2 2 4 5" xfId="18357" xr:uid="{00000000-0005-0000-0000-0000B5470000}"/>
    <cellStyle name="Normal 8 3 2 2 2 5" xfId="4911" xr:uid="{00000000-0005-0000-0000-00002F130000}"/>
    <cellStyle name="Normal 8 3 2 2 2 5 2" xfId="14963" xr:uid="{00000000-0005-0000-0000-0000733A0000}"/>
    <cellStyle name="Normal 8 3 2 2 2 5 2 3" xfId="30058" xr:uid="{00000000-0005-0000-0000-00006A750000}"/>
    <cellStyle name="Normal 8 3 2 2 2 5 3" xfId="9943" xr:uid="{00000000-0005-0000-0000-0000D7260000}"/>
    <cellStyle name="Normal 8 3 2 2 2 5 3 3" xfId="25041" xr:uid="{00000000-0005-0000-0000-0000D1610000}"/>
    <cellStyle name="Normal 8 3 2 2 2 5 5" xfId="20028" xr:uid="{00000000-0005-0000-0000-00003C4E0000}"/>
    <cellStyle name="Normal 8 3 2 2 2 6" xfId="11621" xr:uid="{00000000-0005-0000-0000-0000652D0000}"/>
    <cellStyle name="Normal 8 3 2 2 2 6 3" xfId="26716" xr:uid="{00000000-0005-0000-0000-00005C680000}"/>
    <cellStyle name="Normal 8 3 2 2 2 7" xfId="6600" xr:uid="{00000000-0005-0000-0000-0000C8190000}"/>
    <cellStyle name="Normal 8 3 2 2 2 7 3" xfId="21699" xr:uid="{00000000-0005-0000-0000-0000C3540000}"/>
    <cellStyle name="Normal 8 3 2 2 2 9" xfId="16686" xr:uid="{00000000-0005-0000-0000-00002E410000}"/>
    <cellStyle name="Normal 8 3 2 2 3" xfId="1737" xr:uid="{00000000-0005-0000-0000-0000C9060000}"/>
    <cellStyle name="Normal 8 3 2 2 3 2" xfId="2576" xr:uid="{00000000-0005-0000-0000-0000100A0000}"/>
    <cellStyle name="Normal 8 3 2 2 3 2 2" xfId="4265" xr:uid="{00000000-0005-0000-0000-0000A9100000}"/>
    <cellStyle name="Normal 8 3 2 2 3 2 2 2" xfId="14338" xr:uid="{00000000-0005-0000-0000-000002380000}"/>
    <cellStyle name="Normal 8 3 2 2 3 2 2 2 3" xfId="29433" xr:uid="{00000000-0005-0000-0000-0000F9720000}"/>
    <cellStyle name="Normal 8 3 2 2 3 2 2 3" xfId="9318" xr:uid="{00000000-0005-0000-0000-000066240000}"/>
    <cellStyle name="Normal 8 3 2 2 3 2 2 3 3" xfId="24416" xr:uid="{00000000-0005-0000-0000-0000605F0000}"/>
    <cellStyle name="Normal 8 3 2 2 3 2 2 5" xfId="19403" xr:uid="{00000000-0005-0000-0000-0000CB4B0000}"/>
    <cellStyle name="Normal 8 3 2 2 3 2 3" xfId="5957" xr:uid="{00000000-0005-0000-0000-000045170000}"/>
    <cellStyle name="Normal 8 3 2 2 3 2 3 2" xfId="16009" xr:uid="{00000000-0005-0000-0000-0000893E0000}"/>
    <cellStyle name="Normal 8 3 2 2 3 2 3 2 3" xfId="31104" xr:uid="{00000000-0005-0000-0000-000080790000}"/>
    <cellStyle name="Normal 8 3 2 2 3 2 3 3" xfId="10989" xr:uid="{00000000-0005-0000-0000-0000ED2A0000}"/>
    <cellStyle name="Normal 8 3 2 2 3 2 3 3 3" xfId="26087" xr:uid="{00000000-0005-0000-0000-0000E7650000}"/>
    <cellStyle name="Normal 8 3 2 2 3 2 3 5" xfId="21074" xr:uid="{00000000-0005-0000-0000-000052520000}"/>
    <cellStyle name="Normal 8 3 2 2 3 2 4" xfId="12667" xr:uid="{00000000-0005-0000-0000-00007B310000}"/>
    <cellStyle name="Normal 8 3 2 2 3 2 4 3" xfId="27762" xr:uid="{00000000-0005-0000-0000-0000726C0000}"/>
    <cellStyle name="Normal 8 3 2 2 3 2 5" xfId="7646" xr:uid="{00000000-0005-0000-0000-0000DE1D0000}"/>
    <cellStyle name="Normal 8 3 2 2 3 2 5 3" xfId="22745" xr:uid="{00000000-0005-0000-0000-0000D9580000}"/>
    <cellStyle name="Normal 8 3 2 2 3 2 7" xfId="17732" xr:uid="{00000000-0005-0000-0000-000044450000}"/>
    <cellStyle name="Normal 8 3 2 2 3 3" xfId="3428" xr:uid="{00000000-0005-0000-0000-0000640D0000}"/>
    <cellStyle name="Normal 8 3 2 2 3 3 2" xfId="13502" xr:uid="{00000000-0005-0000-0000-0000BE340000}"/>
    <cellStyle name="Normal 8 3 2 2 3 3 2 3" xfId="28597" xr:uid="{00000000-0005-0000-0000-0000B56F0000}"/>
    <cellStyle name="Normal 8 3 2 2 3 3 3" xfId="8482" xr:uid="{00000000-0005-0000-0000-000022210000}"/>
    <cellStyle name="Normal 8 3 2 2 3 3 3 3" xfId="23580" xr:uid="{00000000-0005-0000-0000-00001C5C0000}"/>
    <cellStyle name="Normal 8 3 2 2 3 3 5" xfId="18567" xr:uid="{00000000-0005-0000-0000-000087480000}"/>
    <cellStyle name="Normal 8 3 2 2 3 4" xfId="5121" xr:uid="{00000000-0005-0000-0000-000001140000}"/>
    <cellStyle name="Normal 8 3 2 2 3 4 2" xfId="15173" xr:uid="{00000000-0005-0000-0000-0000453B0000}"/>
    <cellStyle name="Normal 8 3 2 2 3 4 2 3" xfId="30268" xr:uid="{00000000-0005-0000-0000-00003C760000}"/>
    <cellStyle name="Normal 8 3 2 2 3 4 3" xfId="10153" xr:uid="{00000000-0005-0000-0000-0000A9270000}"/>
    <cellStyle name="Normal 8 3 2 2 3 4 3 3" xfId="25251" xr:uid="{00000000-0005-0000-0000-0000A3620000}"/>
    <cellStyle name="Normal 8 3 2 2 3 4 5" xfId="20238" xr:uid="{00000000-0005-0000-0000-00000E4F0000}"/>
    <cellStyle name="Normal 8 3 2 2 3 5" xfId="11831" xr:uid="{00000000-0005-0000-0000-0000372E0000}"/>
    <cellStyle name="Normal 8 3 2 2 3 5 3" xfId="26926" xr:uid="{00000000-0005-0000-0000-00002E690000}"/>
    <cellStyle name="Normal 8 3 2 2 3 6" xfId="6810" xr:uid="{00000000-0005-0000-0000-00009A1A0000}"/>
    <cellStyle name="Normal 8 3 2 2 3 6 3" xfId="21909" xr:uid="{00000000-0005-0000-0000-000095550000}"/>
    <cellStyle name="Normal 8 3 2 2 3 8" xfId="16896" xr:uid="{00000000-0005-0000-0000-000000420000}"/>
    <cellStyle name="Normal 8 3 2 2 4" xfId="2158" xr:uid="{00000000-0005-0000-0000-00006E080000}"/>
    <cellStyle name="Normal 8 3 2 2 4 2" xfId="3847" xr:uid="{00000000-0005-0000-0000-0000070F0000}"/>
    <cellStyle name="Normal 8 3 2 2 4 2 2" xfId="13920" xr:uid="{00000000-0005-0000-0000-000060360000}"/>
    <cellStyle name="Normal 8 3 2 2 4 2 2 3" xfId="29015" xr:uid="{00000000-0005-0000-0000-000057710000}"/>
    <cellStyle name="Normal 8 3 2 2 4 2 3" xfId="8900" xr:uid="{00000000-0005-0000-0000-0000C4220000}"/>
    <cellStyle name="Normal 8 3 2 2 4 2 3 3" xfId="23998" xr:uid="{00000000-0005-0000-0000-0000BE5D0000}"/>
    <cellStyle name="Normal 8 3 2 2 4 2 5" xfId="18985" xr:uid="{00000000-0005-0000-0000-0000294A0000}"/>
    <cellStyle name="Normal 8 3 2 2 4 3" xfId="5539" xr:uid="{00000000-0005-0000-0000-0000A3150000}"/>
    <cellStyle name="Normal 8 3 2 2 4 3 2" xfId="15591" xr:uid="{00000000-0005-0000-0000-0000E73C0000}"/>
    <cellStyle name="Normal 8 3 2 2 4 3 2 3" xfId="30686" xr:uid="{00000000-0005-0000-0000-0000DE770000}"/>
    <cellStyle name="Normal 8 3 2 2 4 3 3" xfId="10571" xr:uid="{00000000-0005-0000-0000-00004B290000}"/>
    <cellStyle name="Normal 8 3 2 2 4 3 3 3" xfId="25669" xr:uid="{00000000-0005-0000-0000-000045640000}"/>
    <cellStyle name="Normal 8 3 2 2 4 3 5" xfId="20656" xr:uid="{00000000-0005-0000-0000-0000B0500000}"/>
    <cellStyle name="Normal 8 3 2 2 4 4" xfId="12249" xr:uid="{00000000-0005-0000-0000-0000D92F0000}"/>
    <cellStyle name="Normal 8 3 2 2 4 4 3" xfId="27344" xr:uid="{00000000-0005-0000-0000-0000D06A0000}"/>
    <cellStyle name="Normal 8 3 2 2 4 5" xfId="7228" xr:uid="{00000000-0005-0000-0000-00003C1C0000}"/>
    <cellStyle name="Normal 8 3 2 2 4 5 3" xfId="22327" xr:uid="{00000000-0005-0000-0000-000037570000}"/>
    <cellStyle name="Normal 8 3 2 2 4 7" xfId="17314" xr:uid="{00000000-0005-0000-0000-0000A2430000}"/>
    <cellStyle name="Normal 8 3 2 2 5" xfId="3010" xr:uid="{00000000-0005-0000-0000-0000C20B0000}"/>
    <cellStyle name="Normal 8 3 2 2 5 2" xfId="13084" xr:uid="{00000000-0005-0000-0000-00001C330000}"/>
    <cellStyle name="Normal 8 3 2 2 5 2 3" xfId="28179" xr:uid="{00000000-0005-0000-0000-0000136E0000}"/>
    <cellStyle name="Normal 8 3 2 2 5 3" xfId="8064" xr:uid="{00000000-0005-0000-0000-0000801F0000}"/>
    <cellStyle name="Normal 8 3 2 2 5 3 3" xfId="23162" xr:uid="{00000000-0005-0000-0000-00007A5A0000}"/>
    <cellStyle name="Normal 8 3 2 2 5 5" xfId="18149" xr:uid="{00000000-0005-0000-0000-0000E5460000}"/>
    <cellStyle name="Normal 8 3 2 2 6" xfId="4703" xr:uid="{00000000-0005-0000-0000-00005F120000}"/>
    <cellStyle name="Normal 8 3 2 2 6 2" xfId="14755" xr:uid="{00000000-0005-0000-0000-0000A3390000}"/>
    <cellStyle name="Normal 8 3 2 2 6 2 3" xfId="29850" xr:uid="{00000000-0005-0000-0000-00009A740000}"/>
    <cellStyle name="Normal 8 3 2 2 6 3" xfId="9735" xr:uid="{00000000-0005-0000-0000-000007260000}"/>
    <cellStyle name="Normal 8 3 2 2 6 3 3" xfId="24833" xr:uid="{00000000-0005-0000-0000-000001610000}"/>
    <cellStyle name="Normal 8 3 2 2 6 5" xfId="19820" xr:uid="{00000000-0005-0000-0000-00006C4D0000}"/>
    <cellStyle name="Normal 8 3 2 2 7" xfId="11413" xr:uid="{00000000-0005-0000-0000-0000952C0000}"/>
    <cellStyle name="Normal 8 3 2 2 7 3" xfId="26508" xr:uid="{00000000-0005-0000-0000-00008C670000}"/>
    <cellStyle name="Normal 8 3 2 2 8" xfId="6392" xr:uid="{00000000-0005-0000-0000-0000F8180000}"/>
    <cellStyle name="Normal 8 3 2 2 8 3" xfId="21491" xr:uid="{00000000-0005-0000-0000-0000F3530000}"/>
    <cellStyle name="Normal 8 3 2 3" xfId="1420" xr:uid="{00000000-0005-0000-0000-00008C050000}"/>
    <cellStyle name="Normal 8 3 2 3 2" xfId="1841" xr:uid="{00000000-0005-0000-0000-000031070000}"/>
    <cellStyle name="Normal 8 3 2 3 2 2" xfId="2680" xr:uid="{00000000-0005-0000-0000-0000780A0000}"/>
    <cellStyle name="Normal 8 3 2 3 2 2 2" xfId="4369" xr:uid="{00000000-0005-0000-0000-000011110000}"/>
    <cellStyle name="Normal 8 3 2 3 2 2 2 2" xfId="14442" xr:uid="{00000000-0005-0000-0000-00006A380000}"/>
    <cellStyle name="Normal 8 3 2 3 2 2 2 2 3" xfId="29537" xr:uid="{00000000-0005-0000-0000-000061730000}"/>
    <cellStyle name="Normal 8 3 2 3 2 2 2 3" xfId="9422" xr:uid="{00000000-0005-0000-0000-0000CE240000}"/>
    <cellStyle name="Normal 8 3 2 3 2 2 2 3 3" xfId="24520" xr:uid="{00000000-0005-0000-0000-0000C85F0000}"/>
    <cellStyle name="Normal 8 3 2 3 2 2 2 5" xfId="19507" xr:uid="{00000000-0005-0000-0000-0000334C0000}"/>
    <cellStyle name="Normal 8 3 2 3 2 2 3" xfId="6061" xr:uid="{00000000-0005-0000-0000-0000AD170000}"/>
    <cellStyle name="Normal 8 3 2 3 2 2 3 2" xfId="16113" xr:uid="{00000000-0005-0000-0000-0000F13E0000}"/>
    <cellStyle name="Normal 8 3 2 3 2 2 3 2 3" xfId="31208" xr:uid="{00000000-0005-0000-0000-0000E8790000}"/>
    <cellStyle name="Normal 8 3 2 3 2 2 3 3" xfId="11093" xr:uid="{00000000-0005-0000-0000-0000552B0000}"/>
    <cellStyle name="Normal 8 3 2 3 2 2 3 3 3" xfId="26191" xr:uid="{00000000-0005-0000-0000-00004F660000}"/>
    <cellStyle name="Normal 8 3 2 3 2 2 3 5" xfId="21178" xr:uid="{00000000-0005-0000-0000-0000BA520000}"/>
    <cellStyle name="Normal 8 3 2 3 2 2 4" xfId="12771" xr:uid="{00000000-0005-0000-0000-0000E3310000}"/>
    <cellStyle name="Normal 8 3 2 3 2 2 4 3" xfId="27866" xr:uid="{00000000-0005-0000-0000-0000DA6C0000}"/>
    <cellStyle name="Normal 8 3 2 3 2 2 5" xfId="7750" xr:uid="{00000000-0005-0000-0000-0000461E0000}"/>
    <cellStyle name="Normal 8 3 2 3 2 2 5 3" xfId="22849" xr:uid="{00000000-0005-0000-0000-000041590000}"/>
    <cellStyle name="Normal 8 3 2 3 2 2 7" xfId="17836" xr:uid="{00000000-0005-0000-0000-0000AC450000}"/>
    <cellStyle name="Normal 8 3 2 3 2 3" xfId="3532" xr:uid="{00000000-0005-0000-0000-0000CC0D0000}"/>
    <cellStyle name="Normal 8 3 2 3 2 3 2" xfId="13606" xr:uid="{00000000-0005-0000-0000-000026350000}"/>
    <cellStyle name="Normal 8 3 2 3 2 3 2 3" xfId="28701" xr:uid="{00000000-0005-0000-0000-00001D700000}"/>
    <cellStyle name="Normal 8 3 2 3 2 3 3" xfId="8586" xr:uid="{00000000-0005-0000-0000-00008A210000}"/>
    <cellStyle name="Normal 8 3 2 3 2 3 3 3" xfId="23684" xr:uid="{00000000-0005-0000-0000-0000845C0000}"/>
    <cellStyle name="Normal 8 3 2 3 2 3 5" xfId="18671" xr:uid="{00000000-0005-0000-0000-0000EF480000}"/>
    <cellStyle name="Normal 8 3 2 3 2 4" xfId="5225" xr:uid="{00000000-0005-0000-0000-000069140000}"/>
    <cellStyle name="Normal 8 3 2 3 2 4 2" xfId="15277" xr:uid="{00000000-0005-0000-0000-0000AD3B0000}"/>
    <cellStyle name="Normal 8 3 2 3 2 4 2 3" xfId="30372" xr:uid="{00000000-0005-0000-0000-0000A4760000}"/>
    <cellStyle name="Normal 8 3 2 3 2 4 3" xfId="10257" xr:uid="{00000000-0005-0000-0000-000011280000}"/>
    <cellStyle name="Normal 8 3 2 3 2 4 3 3" xfId="25355" xr:uid="{00000000-0005-0000-0000-00000B630000}"/>
    <cellStyle name="Normal 8 3 2 3 2 4 5" xfId="20342" xr:uid="{00000000-0005-0000-0000-0000764F0000}"/>
    <cellStyle name="Normal 8 3 2 3 2 5" xfId="11935" xr:uid="{00000000-0005-0000-0000-00009F2E0000}"/>
    <cellStyle name="Normal 8 3 2 3 2 5 3" xfId="27030" xr:uid="{00000000-0005-0000-0000-000096690000}"/>
    <cellStyle name="Normal 8 3 2 3 2 6" xfId="6914" xr:uid="{00000000-0005-0000-0000-0000021B0000}"/>
    <cellStyle name="Normal 8 3 2 3 2 6 3" xfId="22013" xr:uid="{00000000-0005-0000-0000-0000FD550000}"/>
    <cellStyle name="Normal 8 3 2 3 2 8" xfId="17000" xr:uid="{00000000-0005-0000-0000-000068420000}"/>
    <cellStyle name="Normal 8 3 2 3 3" xfId="2262" xr:uid="{00000000-0005-0000-0000-0000D6080000}"/>
    <cellStyle name="Normal 8 3 2 3 3 2" xfId="3951" xr:uid="{00000000-0005-0000-0000-00006F0F0000}"/>
    <cellStyle name="Normal 8 3 2 3 3 2 2" xfId="14024" xr:uid="{00000000-0005-0000-0000-0000C8360000}"/>
    <cellStyle name="Normal 8 3 2 3 3 2 2 3" xfId="29119" xr:uid="{00000000-0005-0000-0000-0000BF710000}"/>
    <cellStyle name="Normal 8 3 2 3 3 2 3" xfId="9004" xr:uid="{00000000-0005-0000-0000-00002C230000}"/>
    <cellStyle name="Normal 8 3 2 3 3 2 3 3" xfId="24102" xr:uid="{00000000-0005-0000-0000-0000265E0000}"/>
    <cellStyle name="Normal 8 3 2 3 3 2 5" xfId="19089" xr:uid="{00000000-0005-0000-0000-0000914A0000}"/>
    <cellStyle name="Normal 8 3 2 3 3 3" xfId="5643" xr:uid="{00000000-0005-0000-0000-00000B160000}"/>
    <cellStyle name="Normal 8 3 2 3 3 3 2" xfId="15695" xr:uid="{00000000-0005-0000-0000-00004F3D0000}"/>
    <cellStyle name="Normal 8 3 2 3 3 3 2 3" xfId="30790" xr:uid="{00000000-0005-0000-0000-000046780000}"/>
    <cellStyle name="Normal 8 3 2 3 3 3 3" xfId="10675" xr:uid="{00000000-0005-0000-0000-0000B3290000}"/>
    <cellStyle name="Normal 8 3 2 3 3 3 3 3" xfId="25773" xr:uid="{00000000-0005-0000-0000-0000AD640000}"/>
    <cellStyle name="Normal 8 3 2 3 3 3 5" xfId="20760" xr:uid="{00000000-0005-0000-0000-000018510000}"/>
    <cellStyle name="Normal 8 3 2 3 3 4" xfId="12353" xr:uid="{00000000-0005-0000-0000-000041300000}"/>
    <cellStyle name="Normal 8 3 2 3 3 4 3" xfId="27448" xr:uid="{00000000-0005-0000-0000-0000386B0000}"/>
    <cellStyle name="Normal 8 3 2 3 3 5" xfId="7332" xr:uid="{00000000-0005-0000-0000-0000A41C0000}"/>
    <cellStyle name="Normal 8 3 2 3 3 5 3" xfId="22431" xr:uid="{00000000-0005-0000-0000-00009F570000}"/>
    <cellStyle name="Normal 8 3 2 3 3 7" xfId="17418" xr:uid="{00000000-0005-0000-0000-00000A440000}"/>
    <cellStyle name="Normal 8 3 2 3 4" xfId="3114" xr:uid="{00000000-0005-0000-0000-00002A0C0000}"/>
    <cellStyle name="Normal 8 3 2 3 4 2" xfId="13188" xr:uid="{00000000-0005-0000-0000-000084330000}"/>
    <cellStyle name="Normal 8 3 2 3 4 2 3" xfId="28283" xr:uid="{00000000-0005-0000-0000-00007B6E0000}"/>
    <cellStyle name="Normal 8 3 2 3 4 3" xfId="8168" xr:uid="{00000000-0005-0000-0000-0000E81F0000}"/>
    <cellStyle name="Normal 8 3 2 3 4 3 3" xfId="23266" xr:uid="{00000000-0005-0000-0000-0000E25A0000}"/>
    <cellStyle name="Normal 8 3 2 3 4 5" xfId="18253" xr:uid="{00000000-0005-0000-0000-00004D470000}"/>
    <cellStyle name="Normal 8 3 2 3 5" xfId="4807" xr:uid="{00000000-0005-0000-0000-0000C7120000}"/>
    <cellStyle name="Normal 8 3 2 3 5 2" xfId="14859" xr:uid="{00000000-0005-0000-0000-00000B3A0000}"/>
    <cellStyle name="Normal 8 3 2 3 5 2 3" xfId="29954" xr:uid="{00000000-0005-0000-0000-000002750000}"/>
    <cellStyle name="Normal 8 3 2 3 5 3" xfId="9839" xr:uid="{00000000-0005-0000-0000-00006F260000}"/>
    <cellStyle name="Normal 8 3 2 3 5 3 3" xfId="24937" xr:uid="{00000000-0005-0000-0000-000069610000}"/>
    <cellStyle name="Normal 8 3 2 3 5 5" xfId="19924" xr:uid="{00000000-0005-0000-0000-0000D44D0000}"/>
    <cellStyle name="Normal 8 3 2 3 6" xfId="11517" xr:uid="{00000000-0005-0000-0000-0000FD2C0000}"/>
    <cellStyle name="Normal 8 3 2 3 6 3" xfId="26612" xr:uid="{00000000-0005-0000-0000-0000F4670000}"/>
    <cellStyle name="Normal 8 3 2 3 7" xfId="6496" xr:uid="{00000000-0005-0000-0000-000060190000}"/>
    <cellStyle name="Normal 8 3 2 3 7 3" xfId="21595" xr:uid="{00000000-0005-0000-0000-00005B540000}"/>
    <cellStyle name="Normal 8 3 2 3 9" xfId="16582" xr:uid="{00000000-0005-0000-0000-0000C6400000}"/>
    <cellStyle name="Normal 8 3 2 4" xfId="1633" xr:uid="{00000000-0005-0000-0000-000061060000}"/>
    <cellStyle name="Normal 8 3 2 4 2" xfId="2472" xr:uid="{00000000-0005-0000-0000-0000A8090000}"/>
    <cellStyle name="Normal 8 3 2 4 2 2" xfId="4161" xr:uid="{00000000-0005-0000-0000-000041100000}"/>
    <cellStyle name="Normal 8 3 2 4 2 2 2" xfId="14234" xr:uid="{00000000-0005-0000-0000-00009A370000}"/>
    <cellStyle name="Normal 8 3 2 4 2 2 2 3" xfId="29329" xr:uid="{00000000-0005-0000-0000-000091720000}"/>
    <cellStyle name="Normal 8 3 2 4 2 2 3" xfId="9214" xr:uid="{00000000-0005-0000-0000-0000FE230000}"/>
    <cellStyle name="Normal 8 3 2 4 2 2 3 3" xfId="24312" xr:uid="{00000000-0005-0000-0000-0000F85E0000}"/>
    <cellStyle name="Normal 8 3 2 4 2 2 5" xfId="19299" xr:uid="{00000000-0005-0000-0000-0000634B0000}"/>
    <cellStyle name="Normal 8 3 2 4 2 3" xfId="5853" xr:uid="{00000000-0005-0000-0000-0000DD160000}"/>
    <cellStyle name="Normal 8 3 2 4 2 3 2" xfId="15905" xr:uid="{00000000-0005-0000-0000-0000213E0000}"/>
    <cellStyle name="Normal 8 3 2 4 2 3 2 3" xfId="31000" xr:uid="{00000000-0005-0000-0000-000018790000}"/>
    <cellStyle name="Normal 8 3 2 4 2 3 3" xfId="10885" xr:uid="{00000000-0005-0000-0000-0000852A0000}"/>
    <cellStyle name="Normal 8 3 2 4 2 3 3 3" xfId="25983" xr:uid="{00000000-0005-0000-0000-00007F650000}"/>
    <cellStyle name="Normal 8 3 2 4 2 3 5" xfId="20970" xr:uid="{00000000-0005-0000-0000-0000EA510000}"/>
    <cellStyle name="Normal 8 3 2 4 2 4" xfId="12563" xr:uid="{00000000-0005-0000-0000-000013310000}"/>
    <cellStyle name="Normal 8 3 2 4 2 4 3" xfId="27658" xr:uid="{00000000-0005-0000-0000-00000A6C0000}"/>
    <cellStyle name="Normal 8 3 2 4 2 5" xfId="7542" xr:uid="{00000000-0005-0000-0000-0000761D0000}"/>
    <cellStyle name="Normal 8 3 2 4 2 5 3" xfId="22641" xr:uid="{00000000-0005-0000-0000-000071580000}"/>
    <cellStyle name="Normal 8 3 2 4 2 7" xfId="17628" xr:uid="{00000000-0005-0000-0000-0000DC440000}"/>
    <cellStyle name="Normal 8 3 2 4 3" xfId="3324" xr:uid="{00000000-0005-0000-0000-0000FC0C0000}"/>
    <cellStyle name="Normal 8 3 2 4 3 2" xfId="13398" xr:uid="{00000000-0005-0000-0000-000056340000}"/>
    <cellStyle name="Normal 8 3 2 4 3 2 3" xfId="28493" xr:uid="{00000000-0005-0000-0000-00004D6F0000}"/>
    <cellStyle name="Normal 8 3 2 4 3 3" xfId="8378" xr:uid="{00000000-0005-0000-0000-0000BA200000}"/>
    <cellStyle name="Normal 8 3 2 4 3 3 3" xfId="23476" xr:uid="{00000000-0005-0000-0000-0000B45B0000}"/>
    <cellStyle name="Normal 8 3 2 4 3 5" xfId="18463" xr:uid="{00000000-0005-0000-0000-00001F480000}"/>
    <cellStyle name="Normal 8 3 2 4 4" xfId="5017" xr:uid="{00000000-0005-0000-0000-000099130000}"/>
    <cellStyle name="Normal 8 3 2 4 4 2" xfId="15069" xr:uid="{00000000-0005-0000-0000-0000DD3A0000}"/>
    <cellStyle name="Normal 8 3 2 4 4 2 3" xfId="30164" xr:uid="{00000000-0005-0000-0000-0000D4750000}"/>
    <cellStyle name="Normal 8 3 2 4 4 3" xfId="10049" xr:uid="{00000000-0005-0000-0000-000041270000}"/>
    <cellStyle name="Normal 8 3 2 4 4 3 3" xfId="25147" xr:uid="{00000000-0005-0000-0000-00003B620000}"/>
    <cellStyle name="Normal 8 3 2 4 4 5" xfId="20134" xr:uid="{00000000-0005-0000-0000-0000A64E0000}"/>
    <cellStyle name="Normal 8 3 2 4 5" xfId="11727" xr:uid="{00000000-0005-0000-0000-0000CF2D0000}"/>
    <cellStyle name="Normal 8 3 2 4 5 3" xfId="26822" xr:uid="{00000000-0005-0000-0000-0000C6680000}"/>
    <cellStyle name="Normal 8 3 2 4 6" xfId="6706" xr:uid="{00000000-0005-0000-0000-0000321A0000}"/>
    <cellStyle name="Normal 8 3 2 4 6 3" xfId="21805" xr:uid="{00000000-0005-0000-0000-00002D550000}"/>
    <cellStyle name="Normal 8 3 2 4 8" xfId="16792" xr:uid="{00000000-0005-0000-0000-000098410000}"/>
    <cellStyle name="Normal 8 3 2 5" xfId="2054" xr:uid="{00000000-0005-0000-0000-000006080000}"/>
    <cellStyle name="Normal 8 3 2 5 2" xfId="3743" xr:uid="{00000000-0005-0000-0000-00009F0E0000}"/>
    <cellStyle name="Normal 8 3 2 5 2 2" xfId="13816" xr:uid="{00000000-0005-0000-0000-0000F8350000}"/>
    <cellStyle name="Normal 8 3 2 5 2 2 3" xfId="28911" xr:uid="{00000000-0005-0000-0000-0000EF700000}"/>
    <cellStyle name="Normal 8 3 2 5 2 3" xfId="8796" xr:uid="{00000000-0005-0000-0000-00005C220000}"/>
    <cellStyle name="Normal 8 3 2 5 2 3 3" xfId="23894" xr:uid="{00000000-0005-0000-0000-0000565D0000}"/>
    <cellStyle name="Normal 8 3 2 5 2 5" xfId="18881" xr:uid="{00000000-0005-0000-0000-0000C1490000}"/>
    <cellStyle name="Normal 8 3 2 5 3" xfId="5435" xr:uid="{00000000-0005-0000-0000-00003B150000}"/>
    <cellStyle name="Normal 8 3 2 5 3 2" xfId="15487" xr:uid="{00000000-0005-0000-0000-00007F3C0000}"/>
    <cellStyle name="Normal 8 3 2 5 3 2 3" xfId="30582" xr:uid="{00000000-0005-0000-0000-000076770000}"/>
    <cellStyle name="Normal 8 3 2 5 3 3" xfId="10467" xr:uid="{00000000-0005-0000-0000-0000E3280000}"/>
    <cellStyle name="Normal 8 3 2 5 3 3 3" xfId="25565" xr:uid="{00000000-0005-0000-0000-0000DD630000}"/>
    <cellStyle name="Normal 8 3 2 5 3 5" xfId="20552" xr:uid="{00000000-0005-0000-0000-000048500000}"/>
    <cellStyle name="Normal 8 3 2 5 4" xfId="12145" xr:uid="{00000000-0005-0000-0000-0000712F0000}"/>
    <cellStyle name="Normal 8 3 2 5 4 3" xfId="27240" xr:uid="{00000000-0005-0000-0000-0000686A0000}"/>
    <cellStyle name="Normal 8 3 2 5 5" xfId="7124" xr:uid="{00000000-0005-0000-0000-0000D41B0000}"/>
    <cellStyle name="Normal 8 3 2 5 5 3" xfId="22223" xr:uid="{00000000-0005-0000-0000-0000CF560000}"/>
    <cellStyle name="Normal 8 3 2 5 7" xfId="17210" xr:uid="{00000000-0005-0000-0000-00003A430000}"/>
    <cellStyle name="Normal 8 3 2 6" xfId="2906" xr:uid="{00000000-0005-0000-0000-00005A0B0000}"/>
    <cellStyle name="Normal 8 3 2 6 2" xfId="12980" xr:uid="{00000000-0005-0000-0000-0000B4320000}"/>
    <cellStyle name="Normal 8 3 2 6 2 3" xfId="28075" xr:uid="{00000000-0005-0000-0000-0000AB6D0000}"/>
    <cellStyle name="Normal 8 3 2 6 3" xfId="7960" xr:uid="{00000000-0005-0000-0000-0000181F0000}"/>
    <cellStyle name="Normal 8 3 2 6 3 3" xfId="23058" xr:uid="{00000000-0005-0000-0000-0000125A0000}"/>
    <cellStyle name="Normal 8 3 2 6 5" xfId="18045" xr:uid="{00000000-0005-0000-0000-00007D460000}"/>
    <cellStyle name="Normal 8 3 2 7" xfId="4599" xr:uid="{00000000-0005-0000-0000-0000F7110000}"/>
    <cellStyle name="Normal 8 3 2 7 2" xfId="14651" xr:uid="{00000000-0005-0000-0000-00003B390000}"/>
    <cellStyle name="Normal 8 3 2 7 2 3" xfId="29746" xr:uid="{00000000-0005-0000-0000-000032740000}"/>
    <cellStyle name="Normal 8 3 2 7 3" xfId="9631" xr:uid="{00000000-0005-0000-0000-00009F250000}"/>
    <cellStyle name="Normal 8 3 2 7 3 3" xfId="24729" xr:uid="{00000000-0005-0000-0000-000099600000}"/>
    <cellStyle name="Normal 8 3 2 7 5" xfId="19716" xr:uid="{00000000-0005-0000-0000-0000044D0000}"/>
    <cellStyle name="Normal 8 3 2 8" xfId="11309" xr:uid="{00000000-0005-0000-0000-00002D2C0000}"/>
    <cellStyle name="Normal 8 3 2 8 3" xfId="26404" xr:uid="{00000000-0005-0000-0000-000024670000}"/>
    <cellStyle name="Normal 8 3 2 9" xfId="6288" xr:uid="{00000000-0005-0000-0000-000090180000}"/>
    <cellStyle name="Normal 8 3 2 9 3" xfId="21387" xr:uid="{00000000-0005-0000-0000-00008B530000}"/>
    <cellStyle name="Normal 8 3 3" xfId="1253" xr:uid="{00000000-0005-0000-0000-0000E5040000}"/>
    <cellStyle name="Normal 8 3 3 10" xfId="16426" xr:uid="{00000000-0005-0000-0000-00002A400000}"/>
    <cellStyle name="Normal 8 3 3 2" xfId="1472" xr:uid="{00000000-0005-0000-0000-0000C0050000}"/>
    <cellStyle name="Normal 8 3 3 2 2" xfId="1893" xr:uid="{00000000-0005-0000-0000-000065070000}"/>
    <cellStyle name="Normal 8 3 3 2 2 2" xfId="2732" xr:uid="{00000000-0005-0000-0000-0000AC0A0000}"/>
    <cellStyle name="Normal 8 3 3 2 2 2 2" xfId="4421" xr:uid="{00000000-0005-0000-0000-000045110000}"/>
    <cellStyle name="Normal 8 3 3 2 2 2 2 2" xfId="14494" xr:uid="{00000000-0005-0000-0000-00009E380000}"/>
    <cellStyle name="Normal 8 3 3 2 2 2 2 2 3" xfId="29589" xr:uid="{00000000-0005-0000-0000-000095730000}"/>
    <cellStyle name="Normal 8 3 3 2 2 2 2 3" xfId="9474" xr:uid="{00000000-0005-0000-0000-000002250000}"/>
    <cellStyle name="Normal 8 3 3 2 2 2 2 3 3" xfId="24572" xr:uid="{00000000-0005-0000-0000-0000FC5F0000}"/>
    <cellStyle name="Normal 8 3 3 2 2 2 2 5" xfId="19559" xr:uid="{00000000-0005-0000-0000-0000674C0000}"/>
    <cellStyle name="Normal 8 3 3 2 2 2 3" xfId="6113" xr:uid="{00000000-0005-0000-0000-0000E1170000}"/>
    <cellStyle name="Normal 8 3 3 2 2 2 3 2" xfId="16165" xr:uid="{00000000-0005-0000-0000-0000253F0000}"/>
    <cellStyle name="Normal 8 3 3 2 2 2 3 2 3" xfId="31260" xr:uid="{00000000-0005-0000-0000-00001C7A0000}"/>
    <cellStyle name="Normal 8 3 3 2 2 2 3 3" xfId="11145" xr:uid="{00000000-0005-0000-0000-0000892B0000}"/>
    <cellStyle name="Normal 8 3 3 2 2 2 3 3 3" xfId="26243" xr:uid="{00000000-0005-0000-0000-000083660000}"/>
    <cellStyle name="Normal 8 3 3 2 2 2 3 5" xfId="21230" xr:uid="{00000000-0005-0000-0000-0000EE520000}"/>
    <cellStyle name="Normal 8 3 3 2 2 2 4" xfId="12823" xr:uid="{00000000-0005-0000-0000-000017320000}"/>
    <cellStyle name="Normal 8 3 3 2 2 2 4 3" xfId="27918" xr:uid="{00000000-0005-0000-0000-00000E6D0000}"/>
    <cellStyle name="Normal 8 3 3 2 2 2 5" xfId="7802" xr:uid="{00000000-0005-0000-0000-00007A1E0000}"/>
    <cellStyle name="Normal 8 3 3 2 2 2 5 3" xfId="22901" xr:uid="{00000000-0005-0000-0000-000075590000}"/>
    <cellStyle name="Normal 8 3 3 2 2 2 7" xfId="17888" xr:uid="{00000000-0005-0000-0000-0000E0450000}"/>
    <cellStyle name="Normal 8 3 3 2 2 3" xfId="3584" xr:uid="{00000000-0005-0000-0000-0000000E0000}"/>
    <cellStyle name="Normal 8 3 3 2 2 3 2" xfId="13658" xr:uid="{00000000-0005-0000-0000-00005A350000}"/>
    <cellStyle name="Normal 8 3 3 2 2 3 2 3" xfId="28753" xr:uid="{00000000-0005-0000-0000-000051700000}"/>
    <cellStyle name="Normal 8 3 3 2 2 3 3" xfId="8638" xr:uid="{00000000-0005-0000-0000-0000BE210000}"/>
    <cellStyle name="Normal 8 3 3 2 2 3 3 3" xfId="23736" xr:uid="{00000000-0005-0000-0000-0000B85C0000}"/>
    <cellStyle name="Normal 8 3 3 2 2 3 5" xfId="18723" xr:uid="{00000000-0005-0000-0000-000023490000}"/>
    <cellStyle name="Normal 8 3 3 2 2 4" xfId="5277" xr:uid="{00000000-0005-0000-0000-00009D140000}"/>
    <cellStyle name="Normal 8 3 3 2 2 4 2" xfId="15329" xr:uid="{00000000-0005-0000-0000-0000E13B0000}"/>
    <cellStyle name="Normal 8 3 3 2 2 4 2 3" xfId="30424" xr:uid="{00000000-0005-0000-0000-0000D8760000}"/>
    <cellStyle name="Normal 8 3 3 2 2 4 3" xfId="10309" xr:uid="{00000000-0005-0000-0000-000045280000}"/>
    <cellStyle name="Normal 8 3 3 2 2 4 3 3" xfId="25407" xr:uid="{00000000-0005-0000-0000-00003F630000}"/>
    <cellStyle name="Normal 8 3 3 2 2 4 5" xfId="20394" xr:uid="{00000000-0005-0000-0000-0000AA4F0000}"/>
    <cellStyle name="Normal 8 3 3 2 2 5" xfId="11987" xr:uid="{00000000-0005-0000-0000-0000D32E0000}"/>
    <cellStyle name="Normal 8 3 3 2 2 5 3" xfId="27082" xr:uid="{00000000-0005-0000-0000-0000CA690000}"/>
    <cellStyle name="Normal 8 3 3 2 2 6" xfId="6966" xr:uid="{00000000-0005-0000-0000-0000361B0000}"/>
    <cellStyle name="Normal 8 3 3 2 2 6 3" xfId="22065" xr:uid="{00000000-0005-0000-0000-000031560000}"/>
    <cellStyle name="Normal 8 3 3 2 2 8" xfId="17052" xr:uid="{00000000-0005-0000-0000-00009C420000}"/>
    <cellStyle name="Normal 8 3 3 2 3" xfId="2314" xr:uid="{00000000-0005-0000-0000-00000A090000}"/>
    <cellStyle name="Normal 8 3 3 2 3 2" xfId="4003" xr:uid="{00000000-0005-0000-0000-0000A30F0000}"/>
    <cellStyle name="Normal 8 3 3 2 3 2 2" xfId="14076" xr:uid="{00000000-0005-0000-0000-0000FC360000}"/>
    <cellStyle name="Normal 8 3 3 2 3 2 2 3" xfId="29171" xr:uid="{00000000-0005-0000-0000-0000F3710000}"/>
    <cellStyle name="Normal 8 3 3 2 3 2 3" xfId="9056" xr:uid="{00000000-0005-0000-0000-000060230000}"/>
    <cellStyle name="Normal 8 3 3 2 3 2 3 3" xfId="24154" xr:uid="{00000000-0005-0000-0000-00005A5E0000}"/>
    <cellStyle name="Normal 8 3 3 2 3 2 5" xfId="19141" xr:uid="{00000000-0005-0000-0000-0000C54A0000}"/>
    <cellStyle name="Normal 8 3 3 2 3 3" xfId="5695" xr:uid="{00000000-0005-0000-0000-00003F160000}"/>
    <cellStyle name="Normal 8 3 3 2 3 3 2" xfId="15747" xr:uid="{00000000-0005-0000-0000-0000833D0000}"/>
    <cellStyle name="Normal 8 3 3 2 3 3 2 3" xfId="30842" xr:uid="{00000000-0005-0000-0000-00007A780000}"/>
    <cellStyle name="Normal 8 3 3 2 3 3 3" xfId="10727" xr:uid="{00000000-0005-0000-0000-0000E7290000}"/>
    <cellStyle name="Normal 8 3 3 2 3 3 3 3" xfId="25825" xr:uid="{00000000-0005-0000-0000-0000E1640000}"/>
    <cellStyle name="Normal 8 3 3 2 3 3 5" xfId="20812" xr:uid="{00000000-0005-0000-0000-00004C510000}"/>
    <cellStyle name="Normal 8 3 3 2 3 4" xfId="12405" xr:uid="{00000000-0005-0000-0000-000075300000}"/>
    <cellStyle name="Normal 8 3 3 2 3 4 3" xfId="27500" xr:uid="{00000000-0005-0000-0000-00006C6B0000}"/>
    <cellStyle name="Normal 8 3 3 2 3 5" xfId="7384" xr:uid="{00000000-0005-0000-0000-0000D81C0000}"/>
    <cellStyle name="Normal 8 3 3 2 3 5 3" xfId="22483" xr:uid="{00000000-0005-0000-0000-0000D3570000}"/>
    <cellStyle name="Normal 8 3 3 2 3 7" xfId="17470" xr:uid="{00000000-0005-0000-0000-00003E440000}"/>
    <cellStyle name="Normal 8 3 3 2 4" xfId="3166" xr:uid="{00000000-0005-0000-0000-00005E0C0000}"/>
    <cellStyle name="Normal 8 3 3 2 4 2" xfId="13240" xr:uid="{00000000-0005-0000-0000-0000B8330000}"/>
    <cellStyle name="Normal 8 3 3 2 4 2 3" xfId="28335" xr:uid="{00000000-0005-0000-0000-0000AF6E0000}"/>
    <cellStyle name="Normal 8 3 3 2 4 3" xfId="8220" xr:uid="{00000000-0005-0000-0000-00001C200000}"/>
    <cellStyle name="Normal 8 3 3 2 4 3 3" xfId="23318" xr:uid="{00000000-0005-0000-0000-0000165B0000}"/>
    <cellStyle name="Normal 8 3 3 2 4 5" xfId="18305" xr:uid="{00000000-0005-0000-0000-000081470000}"/>
    <cellStyle name="Normal 8 3 3 2 5" xfId="4859" xr:uid="{00000000-0005-0000-0000-0000FB120000}"/>
    <cellStyle name="Normal 8 3 3 2 5 2" xfId="14911" xr:uid="{00000000-0005-0000-0000-00003F3A0000}"/>
    <cellStyle name="Normal 8 3 3 2 5 2 3" xfId="30006" xr:uid="{00000000-0005-0000-0000-000036750000}"/>
    <cellStyle name="Normal 8 3 3 2 5 3" xfId="9891" xr:uid="{00000000-0005-0000-0000-0000A3260000}"/>
    <cellStyle name="Normal 8 3 3 2 5 3 3" xfId="24989" xr:uid="{00000000-0005-0000-0000-00009D610000}"/>
    <cellStyle name="Normal 8 3 3 2 5 5" xfId="19976" xr:uid="{00000000-0005-0000-0000-0000084E0000}"/>
    <cellStyle name="Normal 8 3 3 2 6" xfId="11569" xr:uid="{00000000-0005-0000-0000-0000312D0000}"/>
    <cellStyle name="Normal 8 3 3 2 6 3" xfId="26664" xr:uid="{00000000-0005-0000-0000-000028680000}"/>
    <cellStyle name="Normal 8 3 3 2 7" xfId="6548" xr:uid="{00000000-0005-0000-0000-000094190000}"/>
    <cellStyle name="Normal 8 3 3 2 7 3" xfId="21647" xr:uid="{00000000-0005-0000-0000-00008F540000}"/>
    <cellStyle name="Normal 8 3 3 2 9" xfId="16634" xr:uid="{00000000-0005-0000-0000-0000FA400000}"/>
    <cellStyle name="Normal 8 3 3 3" xfId="1685" xr:uid="{00000000-0005-0000-0000-000095060000}"/>
    <cellStyle name="Normal 8 3 3 3 2" xfId="2524" xr:uid="{00000000-0005-0000-0000-0000DC090000}"/>
    <cellStyle name="Normal 8 3 3 3 2 2" xfId="4213" xr:uid="{00000000-0005-0000-0000-000075100000}"/>
    <cellStyle name="Normal 8 3 3 3 2 2 2" xfId="14286" xr:uid="{00000000-0005-0000-0000-0000CE370000}"/>
    <cellStyle name="Normal 8 3 3 3 2 2 2 3" xfId="29381" xr:uid="{00000000-0005-0000-0000-0000C5720000}"/>
    <cellStyle name="Normal 8 3 3 3 2 2 3" xfId="9266" xr:uid="{00000000-0005-0000-0000-000032240000}"/>
    <cellStyle name="Normal 8 3 3 3 2 2 3 3" xfId="24364" xr:uid="{00000000-0005-0000-0000-00002C5F0000}"/>
    <cellStyle name="Normal 8 3 3 3 2 2 5" xfId="19351" xr:uid="{00000000-0005-0000-0000-0000974B0000}"/>
    <cellStyle name="Normal 8 3 3 3 2 3" xfId="5905" xr:uid="{00000000-0005-0000-0000-000011170000}"/>
    <cellStyle name="Normal 8 3 3 3 2 3 2" xfId="15957" xr:uid="{00000000-0005-0000-0000-0000553E0000}"/>
    <cellStyle name="Normal 8 3 3 3 2 3 2 3" xfId="31052" xr:uid="{00000000-0005-0000-0000-00004C790000}"/>
    <cellStyle name="Normal 8 3 3 3 2 3 3" xfId="10937" xr:uid="{00000000-0005-0000-0000-0000B92A0000}"/>
    <cellStyle name="Normal 8 3 3 3 2 3 3 3" xfId="26035" xr:uid="{00000000-0005-0000-0000-0000B3650000}"/>
    <cellStyle name="Normal 8 3 3 3 2 3 5" xfId="21022" xr:uid="{00000000-0005-0000-0000-00001E520000}"/>
    <cellStyle name="Normal 8 3 3 3 2 4" xfId="12615" xr:uid="{00000000-0005-0000-0000-000047310000}"/>
    <cellStyle name="Normal 8 3 3 3 2 4 3" xfId="27710" xr:uid="{00000000-0005-0000-0000-00003E6C0000}"/>
    <cellStyle name="Normal 8 3 3 3 2 5" xfId="7594" xr:uid="{00000000-0005-0000-0000-0000AA1D0000}"/>
    <cellStyle name="Normal 8 3 3 3 2 5 3" xfId="22693" xr:uid="{00000000-0005-0000-0000-0000A5580000}"/>
    <cellStyle name="Normal 8 3 3 3 2 7" xfId="17680" xr:uid="{00000000-0005-0000-0000-000010450000}"/>
    <cellStyle name="Normal 8 3 3 3 3" xfId="3376" xr:uid="{00000000-0005-0000-0000-0000300D0000}"/>
    <cellStyle name="Normal 8 3 3 3 3 2" xfId="13450" xr:uid="{00000000-0005-0000-0000-00008A340000}"/>
    <cellStyle name="Normal 8 3 3 3 3 2 3" xfId="28545" xr:uid="{00000000-0005-0000-0000-0000816F0000}"/>
    <cellStyle name="Normal 8 3 3 3 3 3" xfId="8430" xr:uid="{00000000-0005-0000-0000-0000EE200000}"/>
    <cellStyle name="Normal 8 3 3 3 3 3 3" xfId="23528" xr:uid="{00000000-0005-0000-0000-0000E85B0000}"/>
    <cellStyle name="Normal 8 3 3 3 3 5" xfId="18515" xr:uid="{00000000-0005-0000-0000-000053480000}"/>
    <cellStyle name="Normal 8 3 3 3 4" xfId="5069" xr:uid="{00000000-0005-0000-0000-0000CD130000}"/>
    <cellStyle name="Normal 8 3 3 3 4 2" xfId="15121" xr:uid="{00000000-0005-0000-0000-0000113B0000}"/>
    <cellStyle name="Normal 8 3 3 3 4 2 3" xfId="30216" xr:uid="{00000000-0005-0000-0000-000008760000}"/>
    <cellStyle name="Normal 8 3 3 3 4 3" xfId="10101" xr:uid="{00000000-0005-0000-0000-000075270000}"/>
    <cellStyle name="Normal 8 3 3 3 4 3 3" xfId="25199" xr:uid="{00000000-0005-0000-0000-00006F620000}"/>
    <cellStyle name="Normal 8 3 3 3 4 5" xfId="20186" xr:uid="{00000000-0005-0000-0000-0000DA4E0000}"/>
    <cellStyle name="Normal 8 3 3 3 5" xfId="11779" xr:uid="{00000000-0005-0000-0000-0000032E0000}"/>
    <cellStyle name="Normal 8 3 3 3 5 3" xfId="26874" xr:uid="{00000000-0005-0000-0000-0000FA680000}"/>
    <cellStyle name="Normal 8 3 3 3 6" xfId="6758" xr:uid="{00000000-0005-0000-0000-0000661A0000}"/>
    <cellStyle name="Normal 8 3 3 3 6 3" xfId="21857" xr:uid="{00000000-0005-0000-0000-000061550000}"/>
    <cellStyle name="Normal 8 3 3 3 8" xfId="16844" xr:uid="{00000000-0005-0000-0000-0000CC410000}"/>
    <cellStyle name="Normal 8 3 3 4" xfId="2106" xr:uid="{00000000-0005-0000-0000-00003A080000}"/>
    <cellStyle name="Normal 8 3 3 4 2" xfId="3795" xr:uid="{00000000-0005-0000-0000-0000D30E0000}"/>
    <cellStyle name="Normal 8 3 3 4 2 2" xfId="13868" xr:uid="{00000000-0005-0000-0000-00002C360000}"/>
    <cellStyle name="Normal 8 3 3 4 2 2 3" xfId="28963" xr:uid="{00000000-0005-0000-0000-000023710000}"/>
    <cellStyle name="Normal 8 3 3 4 2 3" xfId="8848" xr:uid="{00000000-0005-0000-0000-000090220000}"/>
    <cellStyle name="Normal 8 3 3 4 2 3 3" xfId="23946" xr:uid="{00000000-0005-0000-0000-00008A5D0000}"/>
    <cellStyle name="Normal 8 3 3 4 2 5" xfId="18933" xr:uid="{00000000-0005-0000-0000-0000F5490000}"/>
    <cellStyle name="Normal 8 3 3 4 3" xfId="5487" xr:uid="{00000000-0005-0000-0000-00006F150000}"/>
    <cellStyle name="Normal 8 3 3 4 3 2" xfId="15539" xr:uid="{00000000-0005-0000-0000-0000B33C0000}"/>
    <cellStyle name="Normal 8 3 3 4 3 2 3" xfId="30634" xr:uid="{00000000-0005-0000-0000-0000AA770000}"/>
    <cellStyle name="Normal 8 3 3 4 3 3" xfId="10519" xr:uid="{00000000-0005-0000-0000-000017290000}"/>
    <cellStyle name="Normal 8 3 3 4 3 3 3" xfId="25617" xr:uid="{00000000-0005-0000-0000-000011640000}"/>
    <cellStyle name="Normal 8 3 3 4 3 5" xfId="20604" xr:uid="{00000000-0005-0000-0000-00007C500000}"/>
    <cellStyle name="Normal 8 3 3 4 4" xfId="12197" xr:uid="{00000000-0005-0000-0000-0000A52F0000}"/>
    <cellStyle name="Normal 8 3 3 4 4 3" xfId="27292" xr:uid="{00000000-0005-0000-0000-00009C6A0000}"/>
    <cellStyle name="Normal 8 3 3 4 5" xfId="7176" xr:uid="{00000000-0005-0000-0000-0000081C0000}"/>
    <cellStyle name="Normal 8 3 3 4 5 3" xfId="22275" xr:uid="{00000000-0005-0000-0000-000003570000}"/>
    <cellStyle name="Normal 8 3 3 4 7" xfId="17262" xr:uid="{00000000-0005-0000-0000-00006E430000}"/>
    <cellStyle name="Normal 8 3 3 5" xfId="2958" xr:uid="{00000000-0005-0000-0000-00008E0B0000}"/>
    <cellStyle name="Normal 8 3 3 5 2" xfId="13032" xr:uid="{00000000-0005-0000-0000-0000E8320000}"/>
    <cellStyle name="Normal 8 3 3 5 2 3" xfId="28127" xr:uid="{00000000-0005-0000-0000-0000DF6D0000}"/>
    <cellStyle name="Normal 8 3 3 5 3" xfId="8012" xr:uid="{00000000-0005-0000-0000-00004C1F0000}"/>
    <cellStyle name="Normal 8 3 3 5 3 3" xfId="23110" xr:uid="{00000000-0005-0000-0000-0000465A0000}"/>
    <cellStyle name="Normal 8 3 3 5 5" xfId="18097" xr:uid="{00000000-0005-0000-0000-0000B1460000}"/>
    <cellStyle name="Normal 8 3 3 6" xfId="4651" xr:uid="{00000000-0005-0000-0000-00002B120000}"/>
    <cellStyle name="Normal 8 3 3 6 2" xfId="14703" xr:uid="{00000000-0005-0000-0000-00006F390000}"/>
    <cellStyle name="Normal 8 3 3 6 2 3" xfId="29798" xr:uid="{00000000-0005-0000-0000-000066740000}"/>
    <cellStyle name="Normal 8 3 3 6 3" xfId="9683" xr:uid="{00000000-0005-0000-0000-0000D3250000}"/>
    <cellStyle name="Normal 8 3 3 6 3 3" xfId="24781" xr:uid="{00000000-0005-0000-0000-0000CD600000}"/>
    <cellStyle name="Normal 8 3 3 6 5" xfId="19768" xr:uid="{00000000-0005-0000-0000-0000384D0000}"/>
    <cellStyle name="Normal 8 3 3 7" xfId="11361" xr:uid="{00000000-0005-0000-0000-0000612C0000}"/>
    <cellStyle name="Normal 8 3 3 7 3" xfId="26456" xr:uid="{00000000-0005-0000-0000-000058670000}"/>
    <cellStyle name="Normal 8 3 3 8" xfId="6340" xr:uid="{00000000-0005-0000-0000-0000C4180000}"/>
    <cellStyle name="Normal 8 3 3 8 3" xfId="21439" xr:uid="{00000000-0005-0000-0000-0000BF530000}"/>
    <cellStyle name="Normal 8 3 4" xfId="1366" xr:uid="{00000000-0005-0000-0000-000056050000}"/>
    <cellStyle name="Normal 8 3 4 2" xfId="1789" xr:uid="{00000000-0005-0000-0000-0000FD060000}"/>
    <cellStyle name="Normal 8 3 4 2 2" xfId="2628" xr:uid="{00000000-0005-0000-0000-0000440A0000}"/>
    <cellStyle name="Normal 8 3 4 2 2 2" xfId="4317" xr:uid="{00000000-0005-0000-0000-0000DD100000}"/>
    <cellStyle name="Normal 8 3 4 2 2 2 2" xfId="14390" xr:uid="{00000000-0005-0000-0000-000036380000}"/>
    <cellStyle name="Normal 8 3 4 2 2 2 2 3" xfId="29485" xr:uid="{00000000-0005-0000-0000-00002D730000}"/>
    <cellStyle name="Normal 8 3 4 2 2 2 3" xfId="9370" xr:uid="{00000000-0005-0000-0000-00009A240000}"/>
    <cellStyle name="Normal 8 3 4 2 2 2 3 3" xfId="24468" xr:uid="{00000000-0005-0000-0000-0000945F0000}"/>
    <cellStyle name="Normal 8 3 4 2 2 2 5" xfId="19455" xr:uid="{00000000-0005-0000-0000-0000FF4B0000}"/>
    <cellStyle name="Normal 8 3 4 2 2 3" xfId="6009" xr:uid="{00000000-0005-0000-0000-000079170000}"/>
    <cellStyle name="Normal 8 3 4 2 2 3 2" xfId="16061" xr:uid="{00000000-0005-0000-0000-0000BD3E0000}"/>
    <cellStyle name="Normal 8 3 4 2 2 3 2 3" xfId="31156" xr:uid="{00000000-0005-0000-0000-0000B4790000}"/>
    <cellStyle name="Normal 8 3 4 2 2 3 3" xfId="11041" xr:uid="{00000000-0005-0000-0000-0000212B0000}"/>
    <cellStyle name="Normal 8 3 4 2 2 3 3 3" xfId="26139" xr:uid="{00000000-0005-0000-0000-00001B660000}"/>
    <cellStyle name="Normal 8 3 4 2 2 3 5" xfId="21126" xr:uid="{00000000-0005-0000-0000-000086520000}"/>
    <cellStyle name="Normal 8 3 4 2 2 4" xfId="12719" xr:uid="{00000000-0005-0000-0000-0000AF310000}"/>
    <cellStyle name="Normal 8 3 4 2 2 4 3" xfId="27814" xr:uid="{00000000-0005-0000-0000-0000A66C0000}"/>
    <cellStyle name="Normal 8 3 4 2 2 5" xfId="7698" xr:uid="{00000000-0005-0000-0000-0000121E0000}"/>
    <cellStyle name="Normal 8 3 4 2 2 5 3" xfId="22797" xr:uid="{00000000-0005-0000-0000-00000D590000}"/>
    <cellStyle name="Normal 8 3 4 2 2 7" xfId="17784" xr:uid="{00000000-0005-0000-0000-000078450000}"/>
    <cellStyle name="Normal 8 3 4 2 3" xfId="3480" xr:uid="{00000000-0005-0000-0000-0000980D0000}"/>
    <cellStyle name="Normal 8 3 4 2 3 2" xfId="13554" xr:uid="{00000000-0005-0000-0000-0000F2340000}"/>
    <cellStyle name="Normal 8 3 4 2 3 2 3" xfId="28649" xr:uid="{00000000-0005-0000-0000-0000E96F0000}"/>
    <cellStyle name="Normal 8 3 4 2 3 3" xfId="8534" xr:uid="{00000000-0005-0000-0000-000056210000}"/>
    <cellStyle name="Normal 8 3 4 2 3 3 3" xfId="23632" xr:uid="{00000000-0005-0000-0000-0000505C0000}"/>
    <cellStyle name="Normal 8 3 4 2 3 5" xfId="18619" xr:uid="{00000000-0005-0000-0000-0000BB480000}"/>
    <cellStyle name="Normal 8 3 4 2 4" xfId="5173" xr:uid="{00000000-0005-0000-0000-000035140000}"/>
    <cellStyle name="Normal 8 3 4 2 4 2" xfId="15225" xr:uid="{00000000-0005-0000-0000-0000793B0000}"/>
    <cellStyle name="Normal 8 3 4 2 4 2 3" xfId="30320" xr:uid="{00000000-0005-0000-0000-000070760000}"/>
    <cellStyle name="Normal 8 3 4 2 4 3" xfId="10205" xr:uid="{00000000-0005-0000-0000-0000DD270000}"/>
    <cellStyle name="Normal 8 3 4 2 4 3 3" xfId="25303" xr:uid="{00000000-0005-0000-0000-0000D7620000}"/>
    <cellStyle name="Normal 8 3 4 2 4 5" xfId="20290" xr:uid="{00000000-0005-0000-0000-0000424F0000}"/>
    <cellStyle name="Normal 8 3 4 2 5" xfId="11883" xr:uid="{00000000-0005-0000-0000-00006B2E0000}"/>
    <cellStyle name="Normal 8 3 4 2 5 3" xfId="26978" xr:uid="{00000000-0005-0000-0000-000062690000}"/>
    <cellStyle name="Normal 8 3 4 2 6" xfId="6862" xr:uid="{00000000-0005-0000-0000-0000CE1A0000}"/>
    <cellStyle name="Normal 8 3 4 2 6 3" xfId="21961" xr:uid="{00000000-0005-0000-0000-0000C9550000}"/>
    <cellStyle name="Normal 8 3 4 2 8" xfId="16948" xr:uid="{00000000-0005-0000-0000-000034420000}"/>
    <cellStyle name="Normal 8 3 4 3" xfId="2210" xr:uid="{00000000-0005-0000-0000-0000A2080000}"/>
    <cellStyle name="Normal 8 3 4 3 2" xfId="3899" xr:uid="{00000000-0005-0000-0000-00003B0F0000}"/>
    <cellStyle name="Normal 8 3 4 3 2 2" xfId="13972" xr:uid="{00000000-0005-0000-0000-000094360000}"/>
    <cellStyle name="Normal 8 3 4 3 2 2 3" xfId="29067" xr:uid="{00000000-0005-0000-0000-00008B710000}"/>
    <cellStyle name="Normal 8 3 4 3 2 3" xfId="8952" xr:uid="{00000000-0005-0000-0000-0000F8220000}"/>
    <cellStyle name="Normal 8 3 4 3 2 3 3" xfId="24050" xr:uid="{00000000-0005-0000-0000-0000F25D0000}"/>
    <cellStyle name="Normal 8 3 4 3 2 5" xfId="19037" xr:uid="{00000000-0005-0000-0000-00005D4A0000}"/>
    <cellStyle name="Normal 8 3 4 3 3" xfId="5591" xr:uid="{00000000-0005-0000-0000-0000D7150000}"/>
    <cellStyle name="Normal 8 3 4 3 3 2" xfId="15643" xr:uid="{00000000-0005-0000-0000-00001B3D0000}"/>
    <cellStyle name="Normal 8 3 4 3 3 2 3" xfId="30738" xr:uid="{00000000-0005-0000-0000-000012780000}"/>
    <cellStyle name="Normal 8 3 4 3 3 3" xfId="10623" xr:uid="{00000000-0005-0000-0000-00007F290000}"/>
    <cellStyle name="Normal 8 3 4 3 3 3 3" xfId="25721" xr:uid="{00000000-0005-0000-0000-000079640000}"/>
    <cellStyle name="Normal 8 3 4 3 3 5" xfId="20708" xr:uid="{00000000-0005-0000-0000-0000E4500000}"/>
    <cellStyle name="Normal 8 3 4 3 4" xfId="12301" xr:uid="{00000000-0005-0000-0000-00000D300000}"/>
    <cellStyle name="Normal 8 3 4 3 4 3" xfId="27396" xr:uid="{00000000-0005-0000-0000-0000046B0000}"/>
    <cellStyle name="Normal 8 3 4 3 5" xfId="7280" xr:uid="{00000000-0005-0000-0000-0000701C0000}"/>
    <cellStyle name="Normal 8 3 4 3 5 3" xfId="22379" xr:uid="{00000000-0005-0000-0000-00006B570000}"/>
    <cellStyle name="Normal 8 3 4 3 7" xfId="17366" xr:uid="{00000000-0005-0000-0000-0000D6430000}"/>
    <cellStyle name="Normal 8 3 4 4" xfId="3062" xr:uid="{00000000-0005-0000-0000-0000F60B0000}"/>
    <cellStyle name="Normal 8 3 4 4 2" xfId="13136" xr:uid="{00000000-0005-0000-0000-000050330000}"/>
    <cellStyle name="Normal 8 3 4 4 2 3" xfId="28231" xr:uid="{00000000-0005-0000-0000-0000476E0000}"/>
    <cellStyle name="Normal 8 3 4 4 3" xfId="8116" xr:uid="{00000000-0005-0000-0000-0000B41F0000}"/>
    <cellStyle name="Normal 8 3 4 4 3 3" xfId="23214" xr:uid="{00000000-0005-0000-0000-0000AE5A0000}"/>
    <cellStyle name="Normal 8 3 4 4 5" xfId="18201" xr:uid="{00000000-0005-0000-0000-000019470000}"/>
    <cellStyle name="Normal 8 3 4 5" xfId="4755" xr:uid="{00000000-0005-0000-0000-000093120000}"/>
    <cellStyle name="Normal 8 3 4 5 2" xfId="14807" xr:uid="{00000000-0005-0000-0000-0000D7390000}"/>
    <cellStyle name="Normal 8 3 4 5 2 3" xfId="29902" xr:uid="{00000000-0005-0000-0000-0000CE740000}"/>
    <cellStyle name="Normal 8 3 4 5 3" xfId="9787" xr:uid="{00000000-0005-0000-0000-00003B260000}"/>
    <cellStyle name="Normal 8 3 4 5 3 3" xfId="24885" xr:uid="{00000000-0005-0000-0000-000035610000}"/>
    <cellStyle name="Normal 8 3 4 5 5" xfId="19872" xr:uid="{00000000-0005-0000-0000-0000A04D0000}"/>
    <cellStyle name="Normal 8 3 4 6" xfId="11465" xr:uid="{00000000-0005-0000-0000-0000C92C0000}"/>
    <cellStyle name="Normal 8 3 4 6 3" xfId="26560" xr:uid="{00000000-0005-0000-0000-0000C0670000}"/>
    <cellStyle name="Normal 8 3 4 7" xfId="6444" xr:uid="{00000000-0005-0000-0000-00002C190000}"/>
    <cellStyle name="Normal 8 3 4 7 3" xfId="21543" xr:uid="{00000000-0005-0000-0000-000027540000}"/>
    <cellStyle name="Normal 8 3 4 9" xfId="16530" xr:uid="{00000000-0005-0000-0000-000092400000}"/>
    <cellStyle name="Normal 8 3 5" xfId="1579" xr:uid="{00000000-0005-0000-0000-00002B060000}"/>
    <cellStyle name="Normal 8 3 5 2" xfId="2420" xr:uid="{00000000-0005-0000-0000-000074090000}"/>
    <cellStyle name="Normal 8 3 5 2 2" xfId="4109" xr:uid="{00000000-0005-0000-0000-00000D100000}"/>
    <cellStyle name="Normal 8 3 5 2 2 2" xfId="14182" xr:uid="{00000000-0005-0000-0000-000066370000}"/>
    <cellStyle name="Normal 8 3 5 2 2 2 3" xfId="29277" xr:uid="{00000000-0005-0000-0000-00005D720000}"/>
    <cellStyle name="Normal 8 3 5 2 2 3" xfId="9162" xr:uid="{00000000-0005-0000-0000-0000CA230000}"/>
    <cellStyle name="Normal 8 3 5 2 2 3 3" xfId="24260" xr:uid="{00000000-0005-0000-0000-0000C45E0000}"/>
    <cellStyle name="Normal 8 3 5 2 2 5" xfId="19247" xr:uid="{00000000-0005-0000-0000-00002F4B0000}"/>
    <cellStyle name="Normal 8 3 5 2 3" xfId="5801" xr:uid="{00000000-0005-0000-0000-0000A9160000}"/>
    <cellStyle name="Normal 8 3 5 2 3 2" xfId="15853" xr:uid="{00000000-0005-0000-0000-0000ED3D0000}"/>
    <cellStyle name="Normal 8 3 5 2 3 2 3" xfId="30948" xr:uid="{00000000-0005-0000-0000-0000E4780000}"/>
    <cellStyle name="Normal 8 3 5 2 3 3" xfId="10833" xr:uid="{00000000-0005-0000-0000-0000512A0000}"/>
    <cellStyle name="Normal 8 3 5 2 3 3 3" xfId="25931" xr:uid="{00000000-0005-0000-0000-00004B650000}"/>
    <cellStyle name="Normal 8 3 5 2 3 5" xfId="20918" xr:uid="{00000000-0005-0000-0000-0000B6510000}"/>
    <cellStyle name="Normal 8 3 5 2 4" xfId="12511" xr:uid="{00000000-0005-0000-0000-0000DF300000}"/>
    <cellStyle name="Normal 8 3 5 2 4 3" xfId="27606" xr:uid="{00000000-0005-0000-0000-0000D66B0000}"/>
    <cellStyle name="Normal 8 3 5 2 5" xfId="7490" xr:uid="{00000000-0005-0000-0000-0000421D0000}"/>
    <cellStyle name="Normal 8 3 5 2 5 3" xfId="22589" xr:uid="{00000000-0005-0000-0000-00003D580000}"/>
    <cellStyle name="Normal 8 3 5 2 7" xfId="17576" xr:uid="{00000000-0005-0000-0000-0000A8440000}"/>
    <cellStyle name="Normal 8 3 5 3" xfId="3272" xr:uid="{00000000-0005-0000-0000-0000C80C0000}"/>
    <cellStyle name="Normal 8 3 5 3 2" xfId="13346" xr:uid="{00000000-0005-0000-0000-000022340000}"/>
    <cellStyle name="Normal 8 3 5 3 2 3" xfId="28441" xr:uid="{00000000-0005-0000-0000-0000196F0000}"/>
    <cellStyle name="Normal 8 3 5 3 3" xfId="8326" xr:uid="{00000000-0005-0000-0000-000086200000}"/>
    <cellStyle name="Normal 8 3 5 3 3 3" xfId="23424" xr:uid="{00000000-0005-0000-0000-0000805B0000}"/>
    <cellStyle name="Normal 8 3 5 3 5" xfId="18411" xr:uid="{00000000-0005-0000-0000-0000EB470000}"/>
    <cellStyle name="Normal 8 3 5 4" xfId="4965" xr:uid="{00000000-0005-0000-0000-000065130000}"/>
    <cellStyle name="Normal 8 3 5 4 2" xfId="15017" xr:uid="{00000000-0005-0000-0000-0000A93A0000}"/>
    <cellStyle name="Normal 8 3 5 4 2 3" xfId="30112" xr:uid="{00000000-0005-0000-0000-0000A0750000}"/>
    <cellStyle name="Normal 8 3 5 4 3" xfId="9997" xr:uid="{00000000-0005-0000-0000-00000D270000}"/>
    <cellStyle name="Normal 8 3 5 4 3 3" xfId="25095" xr:uid="{00000000-0005-0000-0000-000007620000}"/>
    <cellStyle name="Normal 8 3 5 4 5" xfId="20082" xr:uid="{00000000-0005-0000-0000-0000724E0000}"/>
    <cellStyle name="Normal 8 3 5 5" xfId="11675" xr:uid="{00000000-0005-0000-0000-00009B2D0000}"/>
    <cellStyle name="Normal 8 3 5 5 3" xfId="26770" xr:uid="{00000000-0005-0000-0000-000092680000}"/>
    <cellStyle name="Normal 8 3 5 6" xfId="6654" xr:uid="{00000000-0005-0000-0000-0000FE190000}"/>
    <cellStyle name="Normal 8 3 5 6 3" xfId="21753" xr:uid="{00000000-0005-0000-0000-0000F9540000}"/>
    <cellStyle name="Normal 8 3 5 8" xfId="16740" xr:uid="{00000000-0005-0000-0000-000064410000}"/>
    <cellStyle name="Normal 8 3 6" xfId="2000" xr:uid="{00000000-0005-0000-0000-0000D0070000}"/>
    <cellStyle name="Normal 8 3 6 2" xfId="3691" xr:uid="{00000000-0005-0000-0000-00006B0E0000}"/>
    <cellStyle name="Normal 8 3 6 2 2" xfId="13764" xr:uid="{00000000-0005-0000-0000-0000C4350000}"/>
    <cellStyle name="Normal 8 3 6 2 2 3" xfId="28859" xr:uid="{00000000-0005-0000-0000-0000BB700000}"/>
    <cellStyle name="Normal 8 3 6 2 3" xfId="8744" xr:uid="{00000000-0005-0000-0000-000028220000}"/>
    <cellStyle name="Normal 8 3 6 2 3 3" xfId="23842" xr:uid="{00000000-0005-0000-0000-0000225D0000}"/>
    <cellStyle name="Normal 8 3 6 2 5" xfId="18829" xr:uid="{00000000-0005-0000-0000-00008D490000}"/>
    <cellStyle name="Normal 8 3 6 3" xfId="5383" xr:uid="{00000000-0005-0000-0000-000007150000}"/>
    <cellStyle name="Normal 8 3 6 3 2" xfId="15435" xr:uid="{00000000-0005-0000-0000-00004B3C0000}"/>
    <cellStyle name="Normal 8 3 6 3 2 3" xfId="30530" xr:uid="{00000000-0005-0000-0000-000042770000}"/>
    <cellStyle name="Normal 8 3 6 3 3" xfId="10415" xr:uid="{00000000-0005-0000-0000-0000AF280000}"/>
    <cellStyle name="Normal 8 3 6 3 3 3" xfId="25513" xr:uid="{00000000-0005-0000-0000-0000A9630000}"/>
    <cellStyle name="Normal 8 3 6 3 5" xfId="20500" xr:uid="{00000000-0005-0000-0000-000014500000}"/>
    <cellStyle name="Normal 8 3 6 4" xfId="12093" xr:uid="{00000000-0005-0000-0000-00003D2F0000}"/>
    <cellStyle name="Normal 8 3 6 4 3" xfId="27188" xr:uid="{00000000-0005-0000-0000-0000346A0000}"/>
    <cellStyle name="Normal 8 3 6 5" xfId="7072" xr:uid="{00000000-0005-0000-0000-0000A01B0000}"/>
    <cellStyle name="Normal 8 3 6 5 3" xfId="22171" xr:uid="{00000000-0005-0000-0000-00009B560000}"/>
    <cellStyle name="Normal 8 3 6 7" xfId="17158" xr:uid="{00000000-0005-0000-0000-000006430000}"/>
    <cellStyle name="Normal 8 3 7" xfId="2851" xr:uid="{00000000-0005-0000-0000-0000230B0000}"/>
    <cellStyle name="Normal 8 3 7 2" xfId="12928" xr:uid="{00000000-0005-0000-0000-000080320000}"/>
    <cellStyle name="Normal 8 3 7 2 3" xfId="28023" xr:uid="{00000000-0005-0000-0000-0000776D0000}"/>
    <cellStyle name="Normal 8 3 7 3" xfId="7908" xr:uid="{00000000-0005-0000-0000-0000E41E0000}"/>
    <cellStyle name="Normal 8 3 7 3 3" xfId="23006" xr:uid="{00000000-0005-0000-0000-0000DE590000}"/>
    <cellStyle name="Normal 8 3 7 5" xfId="17993" xr:uid="{00000000-0005-0000-0000-000049460000}"/>
    <cellStyle name="Normal 8 3 8" xfId="4545" xr:uid="{00000000-0005-0000-0000-0000C1110000}"/>
    <cellStyle name="Normal 8 3 8 2" xfId="14599" xr:uid="{00000000-0005-0000-0000-000007390000}"/>
    <cellStyle name="Normal 8 3 8 2 3" xfId="29694" xr:uid="{00000000-0005-0000-0000-0000FE730000}"/>
    <cellStyle name="Normal 8 3 8 3" xfId="9579" xr:uid="{00000000-0005-0000-0000-00006B250000}"/>
    <cellStyle name="Normal 8 3 8 3 3" xfId="24677" xr:uid="{00000000-0005-0000-0000-000065600000}"/>
    <cellStyle name="Normal 8 3 8 5" xfId="19664" xr:uid="{00000000-0005-0000-0000-0000D04C0000}"/>
    <cellStyle name="Normal 8 3 9" xfId="11255" xr:uid="{00000000-0005-0000-0000-0000F72B0000}"/>
    <cellStyle name="Normal 8 3 9 3" xfId="26352" xr:uid="{00000000-0005-0000-0000-0000F0660000}"/>
    <cellStyle name="Normal 8 4" xfId="423" xr:uid="{00000000-0005-0000-0000-0000A7010000}"/>
    <cellStyle name="Normal 80" xfId="413" xr:uid="{00000000-0005-0000-0000-00009D010000}"/>
    <cellStyle name="Normal 80 10" xfId="6185" xr:uid="{00000000-0005-0000-0000-000029180000}"/>
    <cellStyle name="Normal 80 10 3" xfId="21287" xr:uid="{00000000-0005-0000-0000-000027530000}"/>
    <cellStyle name="Normal 80 12" xfId="16272" xr:uid="{00000000-0005-0000-0000-0000903F0000}"/>
    <cellStyle name="Normal 80 2" xfId="1150" xr:uid="{00000000-0005-0000-0000-00007E040000}"/>
    <cellStyle name="Normal 80 2 11" xfId="16326" xr:uid="{00000000-0005-0000-0000-0000C63F0000}"/>
    <cellStyle name="Normal 80 2 2" xfId="1259" xr:uid="{00000000-0005-0000-0000-0000EB040000}"/>
    <cellStyle name="Normal 80 2 2 10" xfId="16430" xr:uid="{00000000-0005-0000-0000-00002E400000}"/>
    <cellStyle name="Normal 80 2 2 2" xfId="1476" xr:uid="{00000000-0005-0000-0000-0000C4050000}"/>
    <cellStyle name="Normal 80 2 2 2 2" xfId="1897" xr:uid="{00000000-0005-0000-0000-000069070000}"/>
    <cellStyle name="Normal 80 2 2 2 2 2" xfId="2736" xr:uid="{00000000-0005-0000-0000-0000B00A0000}"/>
    <cellStyle name="Normal 80 2 2 2 2 2 2" xfId="4425" xr:uid="{00000000-0005-0000-0000-000049110000}"/>
    <cellStyle name="Normal 80 2 2 2 2 2 2 2" xfId="14498" xr:uid="{00000000-0005-0000-0000-0000A2380000}"/>
    <cellStyle name="Normal 80 2 2 2 2 2 2 2 3" xfId="29593" xr:uid="{00000000-0005-0000-0000-000099730000}"/>
    <cellStyle name="Normal 80 2 2 2 2 2 2 3" xfId="9478" xr:uid="{00000000-0005-0000-0000-000006250000}"/>
    <cellStyle name="Normal 80 2 2 2 2 2 2 3 3" xfId="24576" xr:uid="{00000000-0005-0000-0000-000000600000}"/>
    <cellStyle name="Normal 80 2 2 2 2 2 2 5" xfId="19563" xr:uid="{00000000-0005-0000-0000-00006B4C0000}"/>
    <cellStyle name="Normal 80 2 2 2 2 2 3" xfId="6117" xr:uid="{00000000-0005-0000-0000-0000E5170000}"/>
    <cellStyle name="Normal 80 2 2 2 2 2 3 2" xfId="16169" xr:uid="{00000000-0005-0000-0000-0000293F0000}"/>
    <cellStyle name="Normal 80 2 2 2 2 2 3 2 3" xfId="31264" xr:uid="{00000000-0005-0000-0000-0000207A0000}"/>
    <cellStyle name="Normal 80 2 2 2 2 2 3 3" xfId="11149" xr:uid="{00000000-0005-0000-0000-00008D2B0000}"/>
    <cellStyle name="Normal 80 2 2 2 2 2 3 3 3" xfId="26247" xr:uid="{00000000-0005-0000-0000-000087660000}"/>
    <cellStyle name="Normal 80 2 2 2 2 2 3 5" xfId="21234" xr:uid="{00000000-0005-0000-0000-0000F2520000}"/>
    <cellStyle name="Normal 80 2 2 2 2 2 4" xfId="12827" xr:uid="{00000000-0005-0000-0000-00001B320000}"/>
    <cellStyle name="Normal 80 2 2 2 2 2 4 3" xfId="27922" xr:uid="{00000000-0005-0000-0000-0000126D0000}"/>
    <cellStyle name="Normal 80 2 2 2 2 2 5" xfId="7806" xr:uid="{00000000-0005-0000-0000-00007E1E0000}"/>
    <cellStyle name="Normal 80 2 2 2 2 2 5 3" xfId="22905" xr:uid="{00000000-0005-0000-0000-000079590000}"/>
    <cellStyle name="Normal 80 2 2 2 2 2 7" xfId="17892" xr:uid="{00000000-0005-0000-0000-0000E4450000}"/>
    <cellStyle name="Normal 80 2 2 2 2 3" xfId="3588" xr:uid="{00000000-0005-0000-0000-0000040E0000}"/>
    <cellStyle name="Normal 80 2 2 2 2 3 2" xfId="13662" xr:uid="{00000000-0005-0000-0000-00005E350000}"/>
    <cellStyle name="Normal 80 2 2 2 2 3 2 3" xfId="28757" xr:uid="{00000000-0005-0000-0000-000055700000}"/>
    <cellStyle name="Normal 80 2 2 2 2 3 3" xfId="8642" xr:uid="{00000000-0005-0000-0000-0000C2210000}"/>
    <cellStyle name="Normal 80 2 2 2 2 3 3 3" xfId="23740" xr:uid="{00000000-0005-0000-0000-0000BC5C0000}"/>
    <cellStyle name="Normal 80 2 2 2 2 3 5" xfId="18727" xr:uid="{00000000-0005-0000-0000-000027490000}"/>
    <cellStyle name="Normal 80 2 2 2 2 4" xfId="5281" xr:uid="{00000000-0005-0000-0000-0000A1140000}"/>
    <cellStyle name="Normal 80 2 2 2 2 4 2" xfId="15333" xr:uid="{00000000-0005-0000-0000-0000E53B0000}"/>
    <cellStyle name="Normal 80 2 2 2 2 4 2 3" xfId="30428" xr:uid="{00000000-0005-0000-0000-0000DC760000}"/>
    <cellStyle name="Normal 80 2 2 2 2 4 3" xfId="10313" xr:uid="{00000000-0005-0000-0000-000049280000}"/>
    <cellStyle name="Normal 80 2 2 2 2 4 3 3" xfId="25411" xr:uid="{00000000-0005-0000-0000-000043630000}"/>
    <cellStyle name="Normal 80 2 2 2 2 4 5" xfId="20398" xr:uid="{00000000-0005-0000-0000-0000AE4F0000}"/>
    <cellStyle name="Normal 80 2 2 2 2 5" xfId="11991" xr:uid="{00000000-0005-0000-0000-0000D72E0000}"/>
    <cellStyle name="Normal 80 2 2 2 2 5 3" xfId="27086" xr:uid="{00000000-0005-0000-0000-0000CE690000}"/>
    <cellStyle name="Normal 80 2 2 2 2 6" xfId="6970" xr:uid="{00000000-0005-0000-0000-00003A1B0000}"/>
    <cellStyle name="Normal 80 2 2 2 2 6 3" xfId="22069" xr:uid="{00000000-0005-0000-0000-000035560000}"/>
    <cellStyle name="Normal 80 2 2 2 2 8" xfId="17056" xr:uid="{00000000-0005-0000-0000-0000A0420000}"/>
    <cellStyle name="Normal 80 2 2 2 3" xfId="2318" xr:uid="{00000000-0005-0000-0000-00000E090000}"/>
    <cellStyle name="Normal 80 2 2 2 3 2" xfId="4007" xr:uid="{00000000-0005-0000-0000-0000A70F0000}"/>
    <cellStyle name="Normal 80 2 2 2 3 2 2" xfId="14080" xr:uid="{00000000-0005-0000-0000-000000370000}"/>
    <cellStyle name="Normal 80 2 2 2 3 2 2 3" xfId="29175" xr:uid="{00000000-0005-0000-0000-0000F7710000}"/>
    <cellStyle name="Normal 80 2 2 2 3 2 3" xfId="9060" xr:uid="{00000000-0005-0000-0000-000064230000}"/>
    <cellStyle name="Normal 80 2 2 2 3 2 3 3" xfId="24158" xr:uid="{00000000-0005-0000-0000-00005E5E0000}"/>
    <cellStyle name="Normal 80 2 2 2 3 2 5" xfId="19145" xr:uid="{00000000-0005-0000-0000-0000C94A0000}"/>
    <cellStyle name="Normal 80 2 2 2 3 3" xfId="5699" xr:uid="{00000000-0005-0000-0000-000043160000}"/>
    <cellStyle name="Normal 80 2 2 2 3 3 2" xfId="15751" xr:uid="{00000000-0005-0000-0000-0000873D0000}"/>
    <cellStyle name="Normal 80 2 2 2 3 3 2 3" xfId="30846" xr:uid="{00000000-0005-0000-0000-00007E780000}"/>
    <cellStyle name="Normal 80 2 2 2 3 3 3" xfId="10731" xr:uid="{00000000-0005-0000-0000-0000EB290000}"/>
    <cellStyle name="Normal 80 2 2 2 3 3 3 3" xfId="25829" xr:uid="{00000000-0005-0000-0000-0000E5640000}"/>
    <cellStyle name="Normal 80 2 2 2 3 3 5" xfId="20816" xr:uid="{00000000-0005-0000-0000-000050510000}"/>
    <cellStyle name="Normal 80 2 2 2 3 4" xfId="12409" xr:uid="{00000000-0005-0000-0000-000079300000}"/>
    <cellStyle name="Normal 80 2 2 2 3 4 3" xfId="27504" xr:uid="{00000000-0005-0000-0000-0000706B0000}"/>
    <cellStyle name="Normal 80 2 2 2 3 5" xfId="7388" xr:uid="{00000000-0005-0000-0000-0000DC1C0000}"/>
    <cellStyle name="Normal 80 2 2 2 3 5 3" xfId="22487" xr:uid="{00000000-0005-0000-0000-0000D7570000}"/>
    <cellStyle name="Normal 80 2 2 2 3 7" xfId="17474" xr:uid="{00000000-0005-0000-0000-000042440000}"/>
    <cellStyle name="Normal 80 2 2 2 4" xfId="3170" xr:uid="{00000000-0005-0000-0000-0000620C0000}"/>
    <cellStyle name="Normal 80 2 2 2 4 2" xfId="13244" xr:uid="{00000000-0005-0000-0000-0000BC330000}"/>
    <cellStyle name="Normal 80 2 2 2 4 2 3" xfId="28339" xr:uid="{00000000-0005-0000-0000-0000B36E0000}"/>
    <cellStyle name="Normal 80 2 2 2 4 3" xfId="8224" xr:uid="{00000000-0005-0000-0000-000020200000}"/>
    <cellStyle name="Normal 80 2 2 2 4 3 3" xfId="23322" xr:uid="{00000000-0005-0000-0000-00001A5B0000}"/>
    <cellStyle name="Normal 80 2 2 2 4 5" xfId="18309" xr:uid="{00000000-0005-0000-0000-000085470000}"/>
    <cellStyle name="Normal 80 2 2 2 5" xfId="4863" xr:uid="{00000000-0005-0000-0000-0000FF120000}"/>
    <cellStyle name="Normal 80 2 2 2 5 2" xfId="14915" xr:uid="{00000000-0005-0000-0000-0000433A0000}"/>
    <cellStyle name="Normal 80 2 2 2 5 2 3" xfId="30010" xr:uid="{00000000-0005-0000-0000-00003A750000}"/>
    <cellStyle name="Normal 80 2 2 2 5 3" xfId="9895" xr:uid="{00000000-0005-0000-0000-0000A7260000}"/>
    <cellStyle name="Normal 80 2 2 2 5 3 3" xfId="24993" xr:uid="{00000000-0005-0000-0000-0000A1610000}"/>
    <cellStyle name="Normal 80 2 2 2 5 5" xfId="19980" xr:uid="{00000000-0005-0000-0000-00000C4E0000}"/>
    <cellStyle name="Normal 80 2 2 2 6" xfId="11573" xr:uid="{00000000-0005-0000-0000-0000352D0000}"/>
    <cellStyle name="Normal 80 2 2 2 6 3" xfId="26668" xr:uid="{00000000-0005-0000-0000-00002C680000}"/>
    <cellStyle name="Normal 80 2 2 2 7" xfId="6552" xr:uid="{00000000-0005-0000-0000-000098190000}"/>
    <cellStyle name="Normal 80 2 2 2 7 3" xfId="21651" xr:uid="{00000000-0005-0000-0000-000093540000}"/>
    <cellStyle name="Normal 80 2 2 2 9" xfId="16638" xr:uid="{00000000-0005-0000-0000-0000FE400000}"/>
    <cellStyle name="Normal 80 2 2 3" xfId="1689" xr:uid="{00000000-0005-0000-0000-000099060000}"/>
    <cellStyle name="Normal 80 2 2 3 2" xfId="2528" xr:uid="{00000000-0005-0000-0000-0000E0090000}"/>
    <cellStyle name="Normal 80 2 2 3 2 2" xfId="4217" xr:uid="{00000000-0005-0000-0000-000079100000}"/>
    <cellStyle name="Normal 80 2 2 3 2 2 2" xfId="14290" xr:uid="{00000000-0005-0000-0000-0000D2370000}"/>
    <cellStyle name="Normal 80 2 2 3 2 2 2 3" xfId="29385" xr:uid="{00000000-0005-0000-0000-0000C9720000}"/>
    <cellStyle name="Normal 80 2 2 3 2 2 3" xfId="9270" xr:uid="{00000000-0005-0000-0000-000036240000}"/>
    <cellStyle name="Normal 80 2 2 3 2 2 3 3" xfId="24368" xr:uid="{00000000-0005-0000-0000-0000305F0000}"/>
    <cellStyle name="Normal 80 2 2 3 2 2 5" xfId="19355" xr:uid="{00000000-0005-0000-0000-00009B4B0000}"/>
    <cellStyle name="Normal 80 2 2 3 2 3" xfId="5909" xr:uid="{00000000-0005-0000-0000-000015170000}"/>
    <cellStyle name="Normal 80 2 2 3 2 3 2" xfId="15961" xr:uid="{00000000-0005-0000-0000-0000593E0000}"/>
    <cellStyle name="Normal 80 2 2 3 2 3 2 3" xfId="31056" xr:uid="{00000000-0005-0000-0000-000050790000}"/>
    <cellStyle name="Normal 80 2 2 3 2 3 3" xfId="10941" xr:uid="{00000000-0005-0000-0000-0000BD2A0000}"/>
    <cellStyle name="Normal 80 2 2 3 2 3 3 3" xfId="26039" xr:uid="{00000000-0005-0000-0000-0000B7650000}"/>
    <cellStyle name="Normal 80 2 2 3 2 3 5" xfId="21026" xr:uid="{00000000-0005-0000-0000-000022520000}"/>
    <cellStyle name="Normal 80 2 2 3 2 4" xfId="12619" xr:uid="{00000000-0005-0000-0000-00004B310000}"/>
    <cellStyle name="Normal 80 2 2 3 2 4 3" xfId="27714" xr:uid="{00000000-0005-0000-0000-0000426C0000}"/>
    <cellStyle name="Normal 80 2 2 3 2 5" xfId="7598" xr:uid="{00000000-0005-0000-0000-0000AE1D0000}"/>
    <cellStyle name="Normal 80 2 2 3 2 5 3" xfId="22697" xr:uid="{00000000-0005-0000-0000-0000A9580000}"/>
    <cellStyle name="Normal 80 2 2 3 2 7" xfId="17684" xr:uid="{00000000-0005-0000-0000-000014450000}"/>
    <cellStyle name="Normal 80 2 2 3 3" xfId="3380" xr:uid="{00000000-0005-0000-0000-0000340D0000}"/>
    <cellStyle name="Normal 80 2 2 3 3 2" xfId="13454" xr:uid="{00000000-0005-0000-0000-00008E340000}"/>
    <cellStyle name="Normal 80 2 2 3 3 2 3" xfId="28549" xr:uid="{00000000-0005-0000-0000-0000856F0000}"/>
    <cellStyle name="Normal 80 2 2 3 3 3" xfId="8434" xr:uid="{00000000-0005-0000-0000-0000F2200000}"/>
    <cellStyle name="Normal 80 2 2 3 3 3 3" xfId="23532" xr:uid="{00000000-0005-0000-0000-0000EC5B0000}"/>
    <cellStyle name="Normal 80 2 2 3 3 5" xfId="18519" xr:uid="{00000000-0005-0000-0000-000057480000}"/>
    <cellStyle name="Normal 80 2 2 3 4" xfId="5073" xr:uid="{00000000-0005-0000-0000-0000D1130000}"/>
    <cellStyle name="Normal 80 2 2 3 4 2" xfId="15125" xr:uid="{00000000-0005-0000-0000-0000153B0000}"/>
    <cellStyle name="Normal 80 2 2 3 4 2 3" xfId="30220" xr:uid="{00000000-0005-0000-0000-00000C760000}"/>
    <cellStyle name="Normal 80 2 2 3 4 3" xfId="10105" xr:uid="{00000000-0005-0000-0000-000079270000}"/>
    <cellStyle name="Normal 80 2 2 3 4 3 3" xfId="25203" xr:uid="{00000000-0005-0000-0000-000073620000}"/>
    <cellStyle name="Normal 80 2 2 3 4 5" xfId="20190" xr:uid="{00000000-0005-0000-0000-0000DE4E0000}"/>
    <cellStyle name="Normal 80 2 2 3 5" xfId="11783" xr:uid="{00000000-0005-0000-0000-0000072E0000}"/>
    <cellStyle name="Normal 80 2 2 3 5 3" xfId="26878" xr:uid="{00000000-0005-0000-0000-0000FE680000}"/>
    <cellStyle name="Normal 80 2 2 3 6" xfId="6762" xr:uid="{00000000-0005-0000-0000-00006A1A0000}"/>
    <cellStyle name="Normal 80 2 2 3 6 3" xfId="21861" xr:uid="{00000000-0005-0000-0000-000065550000}"/>
    <cellStyle name="Normal 80 2 2 3 8" xfId="16848" xr:uid="{00000000-0005-0000-0000-0000D0410000}"/>
    <cellStyle name="Normal 80 2 2 4" xfId="2110" xr:uid="{00000000-0005-0000-0000-00003E080000}"/>
    <cellStyle name="Normal 80 2 2 4 2" xfId="3799" xr:uid="{00000000-0005-0000-0000-0000D70E0000}"/>
    <cellStyle name="Normal 80 2 2 4 2 2" xfId="13872" xr:uid="{00000000-0005-0000-0000-000030360000}"/>
    <cellStyle name="Normal 80 2 2 4 2 2 3" xfId="28967" xr:uid="{00000000-0005-0000-0000-000027710000}"/>
    <cellStyle name="Normal 80 2 2 4 2 3" xfId="8852" xr:uid="{00000000-0005-0000-0000-000094220000}"/>
    <cellStyle name="Normal 80 2 2 4 2 3 3" xfId="23950" xr:uid="{00000000-0005-0000-0000-00008E5D0000}"/>
    <cellStyle name="Normal 80 2 2 4 2 5" xfId="18937" xr:uid="{00000000-0005-0000-0000-0000F9490000}"/>
    <cellStyle name="Normal 80 2 2 4 3" xfId="5491" xr:uid="{00000000-0005-0000-0000-000073150000}"/>
    <cellStyle name="Normal 80 2 2 4 3 2" xfId="15543" xr:uid="{00000000-0005-0000-0000-0000B73C0000}"/>
    <cellStyle name="Normal 80 2 2 4 3 2 3" xfId="30638" xr:uid="{00000000-0005-0000-0000-0000AE770000}"/>
    <cellStyle name="Normal 80 2 2 4 3 3" xfId="10523" xr:uid="{00000000-0005-0000-0000-00001B290000}"/>
    <cellStyle name="Normal 80 2 2 4 3 3 3" xfId="25621" xr:uid="{00000000-0005-0000-0000-000015640000}"/>
    <cellStyle name="Normal 80 2 2 4 3 5" xfId="20608" xr:uid="{00000000-0005-0000-0000-000080500000}"/>
    <cellStyle name="Normal 80 2 2 4 4" xfId="12201" xr:uid="{00000000-0005-0000-0000-0000A92F0000}"/>
    <cellStyle name="Normal 80 2 2 4 4 3" xfId="27296" xr:uid="{00000000-0005-0000-0000-0000A06A0000}"/>
    <cellStyle name="Normal 80 2 2 4 5" xfId="7180" xr:uid="{00000000-0005-0000-0000-00000C1C0000}"/>
    <cellStyle name="Normal 80 2 2 4 5 3" xfId="22279" xr:uid="{00000000-0005-0000-0000-000007570000}"/>
    <cellStyle name="Normal 80 2 2 4 7" xfId="17266" xr:uid="{00000000-0005-0000-0000-000072430000}"/>
    <cellStyle name="Normal 80 2 2 5" xfId="2962" xr:uid="{00000000-0005-0000-0000-0000920B0000}"/>
    <cellStyle name="Normal 80 2 2 5 2" xfId="13036" xr:uid="{00000000-0005-0000-0000-0000EC320000}"/>
    <cellStyle name="Normal 80 2 2 5 2 3" xfId="28131" xr:uid="{00000000-0005-0000-0000-0000E36D0000}"/>
    <cellStyle name="Normal 80 2 2 5 3" xfId="8016" xr:uid="{00000000-0005-0000-0000-0000501F0000}"/>
    <cellStyle name="Normal 80 2 2 5 3 3" xfId="23114" xr:uid="{00000000-0005-0000-0000-00004A5A0000}"/>
    <cellStyle name="Normal 80 2 2 5 5" xfId="18101" xr:uid="{00000000-0005-0000-0000-0000B5460000}"/>
    <cellStyle name="Normal 80 2 2 6" xfId="4655" xr:uid="{00000000-0005-0000-0000-00002F120000}"/>
    <cellStyle name="Normal 80 2 2 6 2" xfId="14707" xr:uid="{00000000-0005-0000-0000-000073390000}"/>
    <cellStyle name="Normal 80 2 2 6 2 3" xfId="29802" xr:uid="{00000000-0005-0000-0000-00006A740000}"/>
    <cellStyle name="Normal 80 2 2 6 3" xfId="9687" xr:uid="{00000000-0005-0000-0000-0000D7250000}"/>
    <cellStyle name="Normal 80 2 2 6 3 3" xfId="24785" xr:uid="{00000000-0005-0000-0000-0000D1600000}"/>
    <cellStyle name="Normal 80 2 2 6 5" xfId="19772" xr:uid="{00000000-0005-0000-0000-00003C4D0000}"/>
    <cellStyle name="Normal 80 2 2 7" xfId="11365" xr:uid="{00000000-0005-0000-0000-0000652C0000}"/>
    <cellStyle name="Normal 80 2 2 7 3" xfId="26460" xr:uid="{00000000-0005-0000-0000-00005C670000}"/>
    <cellStyle name="Normal 80 2 2 8" xfId="6344" xr:uid="{00000000-0005-0000-0000-0000C8180000}"/>
    <cellStyle name="Normal 80 2 2 8 3" xfId="21443" xr:uid="{00000000-0005-0000-0000-0000C3530000}"/>
    <cellStyle name="Normal 80 2 3" xfId="1372" xr:uid="{00000000-0005-0000-0000-00005C050000}"/>
    <cellStyle name="Normal 80 2 3 2" xfId="1793" xr:uid="{00000000-0005-0000-0000-000001070000}"/>
    <cellStyle name="Normal 80 2 3 2 2" xfId="2632" xr:uid="{00000000-0005-0000-0000-0000480A0000}"/>
    <cellStyle name="Normal 80 2 3 2 2 2" xfId="4321" xr:uid="{00000000-0005-0000-0000-0000E1100000}"/>
    <cellStyle name="Normal 80 2 3 2 2 2 2" xfId="14394" xr:uid="{00000000-0005-0000-0000-00003A380000}"/>
    <cellStyle name="Normal 80 2 3 2 2 2 2 3" xfId="29489" xr:uid="{00000000-0005-0000-0000-000031730000}"/>
    <cellStyle name="Normal 80 2 3 2 2 2 3" xfId="9374" xr:uid="{00000000-0005-0000-0000-00009E240000}"/>
    <cellStyle name="Normal 80 2 3 2 2 2 3 3" xfId="24472" xr:uid="{00000000-0005-0000-0000-0000985F0000}"/>
    <cellStyle name="Normal 80 2 3 2 2 2 5" xfId="19459" xr:uid="{00000000-0005-0000-0000-0000034C0000}"/>
    <cellStyle name="Normal 80 2 3 2 2 3" xfId="6013" xr:uid="{00000000-0005-0000-0000-00007D170000}"/>
    <cellStyle name="Normal 80 2 3 2 2 3 2" xfId="16065" xr:uid="{00000000-0005-0000-0000-0000C13E0000}"/>
    <cellStyle name="Normal 80 2 3 2 2 3 2 3" xfId="31160" xr:uid="{00000000-0005-0000-0000-0000B8790000}"/>
    <cellStyle name="Normal 80 2 3 2 2 3 3" xfId="11045" xr:uid="{00000000-0005-0000-0000-0000252B0000}"/>
    <cellStyle name="Normal 80 2 3 2 2 3 3 3" xfId="26143" xr:uid="{00000000-0005-0000-0000-00001F660000}"/>
    <cellStyle name="Normal 80 2 3 2 2 3 5" xfId="21130" xr:uid="{00000000-0005-0000-0000-00008A520000}"/>
    <cellStyle name="Normal 80 2 3 2 2 4" xfId="12723" xr:uid="{00000000-0005-0000-0000-0000B3310000}"/>
    <cellStyle name="Normal 80 2 3 2 2 4 3" xfId="27818" xr:uid="{00000000-0005-0000-0000-0000AA6C0000}"/>
    <cellStyle name="Normal 80 2 3 2 2 5" xfId="7702" xr:uid="{00000000-0005-0000-0000-0000161E0000}"/>
    <cellStyle name="Normal 80 2 3 2 2 5 3" xfId="22801" xr:uid="{00000000-0005-0000-0000-000011590000}"/>
    <cellStyle name="Normal 80 2 3 2 2 7" xfId="17788" xr:uid="{00000000-0005-0000-0000-00007C450000}"/>
    <cellStyle name="Normal 80 2 3 2 3" xfId="3484" xr:uid="{00000000-0005-0000-0000-00009C0D0000}"/>
    <cellStyle name="Normal 80 2 3 2 3 2" xfId="13558" xr:uid="{00000000-0005-0000-0000-0000F6340000}"/>
    <cellStyle name="Normal 80 2 3 2 3 2 3" xfId="28653" xr:uid="{00000000-0005-0000-0000-0000ED6F0000}"/>
    <cellStyle name="Normal 80 2 3 2 3 3" xfId="8538" xr:uid="{00000000-0005-0000-0000-00005A210000}"/>
    <cellStyle name="Normal 80 2 3 2 3 3 3" xfId="23636" xr:uid="{00000000-0005-0000-0000-0000545C0000}"/>
    <cellStyle name="Normal 80 2 3 2 3 5" xfId="18623" xr:uid="{00000000-0005-0000-0000-0000BF480000}"/>
    <cellStyle name="Normal 80 2 3 2 4" xfId="5177" xr:uid="{00000000-0005-0000-0000-000039140000}"/>
    <cellStyle name="Normal 80 2 3 2 4 2" xfId="15229" xr:uid="{00000000-0005-0000-0000-00007D3B0000}"/>
    <cellStyle name="Normal 80 2 3 2 4 2 3" xfId="30324" xr:uid="{00000000-0005-0000-0000-000074760000}"/>
    <cellStyle name="Normal 80 2 3 2 4 3" xfId="10209" xr:uid="{00000000-0005-0000-0000-0000E1270000}"/>
    <cellStyle name="Normal 80 2 3 2 4 3 3" xfId="25307" xr:uid="{00000000-0005-0000-0000-0000DB620000}"/>
    <cellStyle name="Normal 80 2 3 2 4 5" xfId="20294" xr:uid="{00000000-0005-0000-0000-0000464F0000}"/>
    <cellStyle name="Normal 80 2 3 2 5" xfId="11887" xr:uid="{00000000-0005-0000-0000-00006F2E0000}"/>
    <cellStyle name="Normal 80 2 3 2 5 3" xfId="26982" xr:uid="{00000000-0005-0000-0000-000066690000}"/>
    <cellStyle name="Normal 80 2 3 2 6" xfId="6866" xr:uid="{00000000-0005-0000-0000-0000D21A0000}"/>
    <cellStyle name="Normal 80 2 3 2 6 3" xfId="21965" xr:uid="{00000000-0005-0000-0000-0000CD550000}"/>
    <cellStyle name="Normal 80 2 3 2 8" xfId="16952" xr:uid="{00000000-0005-0000-0000-000038420000}"/>
    <cellStyle name="Normal 80 2 3 3" xfId="2214" xr:uid="{00000000-0005-0000-0000-0000A6080000}"/>
    <cellStyle name="Normal 80 2 3 3 2" xfId="3903" xr:uid="{00000000-0005-0000-0000-00003F0F0000}"/>
    <cellStyle name="Normal 80 2 3 3 2 2" xfId="13976" xr:uid="{00000000-0005-0000-0000-000098360000}"/>
    <cellStyle name="Normal 80 2 3 3 2 2 3" xfId="29071" xr:uid="{00000000-0005-0000-0000-00008F710000}"/>
    <cellStyle name="Normal 80 2 3 3 2 3" xfId="8956" xr:uid="{00000000-0005-0000-0000-0000FC220000}"/>
    <cellStyle name="Normal 80 2 3 3 2 3 3" xfId="24054" xr:uid="{00000000-0005-0000-0000-0000F65D0000}"/>
    <cellStyle name="Normal 80 2 3 3 2 5" xfId="19041" xr:uid="{00000000-0005-0000-0000-0000614A0000}"/>
    <cellStyle name="Normal 80 2 3 3 3" xfId="5595" xr:uid="{00000000-0005-0000-0000-0000DB150000}"/>
    <cellStyle name="Normal 80 2 3 3 3 2" xfId="15647" xr:uid="{00000000-0005-0000-0000-00001F3D0000}"/>
    <cellStyle name="Normal 80 2 3 3 3 2 3" xfId="30742" xr:uid="{00000000-0005-0000-0000-000016780000}"/>
    <cellStyle name="Normal 80 2 3 3 3 3" xfId="10627" xr:uid="{00000000-0005-0000-0000-000083290000}"/>
    <cellStyle name="Normal 80 2 3 3 3 3 3" xfId="25725" xr:uid="{00000000-0005-0000-0000-00007D640000}"/>
    <cellStyle name="Normal 80 2 3 3 3 5" xfId="20712" xr:uid="{00000000-0005-0000-0000-0000E8500000}"/>
    <cellStyle name="Normal 80 2 3 3 4" xfId="12305" xr:uid="{00000000-0005-0000-0000-000011300000}"/>
    <cellStyle name="Normal 80 2 3 3 4 3" xfId="27400" xr:uid="{00000000-0005-0000-0000-0000086B0000}"/>
    <cellStyle name="Normal 80 2 3 3 5" xfId="7284" xr:uid="{00000000-0005-0000-0000-0000741C0000}"/>
    <cellStyle name="Normal 80 2 3 3 5 3" xfId="22383" xr:uid="{00000000-0005-0000-0000-00006F570000}"/>
    <cellStyle name="Normal 80 2 3 3 7" xfId="17370" xr:uid="{00000000-0005-0000-0000-0000DA430000}"/>
    <cellStyle name="Normal 80 2 3 4" xfId="3066" xr:uid="{00000000-0005-0000-0000-0000FA0B0000}"/>
    <cellStyle name="Normal 80 2 3 4 2" xfId="13140" xr:uid="{00000000-0005-0000-0000-000054330000}"/>
    <cellStyle name="Normal 80 2 3 4 2 3" xfId="28235" xr:uid="{00000000-0005-0000-0000-00004B6E0000}"/>
    <cellStyle name="Normal 80 2 3 4 3" xfId="8120" xr:uid="{00000000-0005-0000-0000-0000B81F0000}"/>
    <cellStyle name="Normal 80 2 3 4 3 3" xfId="23218" xr:uid="{00000000-0005-0000-0000-0000B25A0000}"/>
    <cellStyle name="Normal 80 2 3 4 5" xfId="18205" xr:uid="{00000000-0005-0000-0000-00001D470000}"/>
    <cellStyle name="Normal 80 2 3 5" xfId="4759" xr:uid="{00000000-0005-0000-0000-000097120000}"/>
    <cellStyle name="Normal 80 2 3 5 2" xfId="14811" xr:uid="{00000000-0005-0000-0000-0000DB390000}"/>
    <cellStyle name="Normal 80 2 3 5 2 3" xfId="29906" xr:uid="{00000000-0005-0000-0000-0000D2740000}"/>
    <cellStyle name="Normal 80 2 3 5 3" xfId="9791" xr:uid="{00000000-0005-0000-0000-00003F260000}"/>
    <cellStyle name="Normal 80 2 3 5 3 3" xfId="24889" xr:uid="{00000000-0005-0000-0000-000039610000}"/>
    <cellStyle name="Normal 80 2 3 5 5" xfId="19876" xr:uid="{00000000-0005-0000-0000-0000A44D0000}"/>
    <cellStyle name="Normal 80 2 3 6" xfId="11469" xr:uid="{00000000-0005-0000-0000-0000CD2C0000}"/>
    <cellStyle name="Normal 80 2 3 6 3" xfId="26564" xr:uid="{00000000-0005-0000-0000-0000C4670000}"/>
    <cellStyle name="Normal 80 2 3 7" xfId="6448" xr:uid="{00000000-0005-0000-0000-000030190000}"/>
    <cellStyle name="Normal 80 2 3 7 3" xfId="21547" xr:uid="{00000000-0005-0000-0000-00002B540000}"/>
    <cellStyle name="Normal 80 2 3 9" xfId="16534" xr:uid="{00000000-0005-0000-0000-000096400000}"/>
    <cellStyle name="Normal 80 2 4" xfId="1585" xr:uid="{00000000-0005-0000-0000-000031060000}"/>
    <cellStyle name="Normal 80 2 4 2" xfId="2424" xr:uid="{00000000-0005-0000-0000-000078090000}"/>
    <cellStyle name="Normal 80 2 4 2 2" xfId="4113" xr:uid="{00000000-0005-0000-0000-000011100000}"/>
    <cellStyle name="Normal 80 2 4 2 2 2" xfId="14186" xr:uid="{00000000-0005-0000-0000-00006A370000}"/>
    <cellStyle name="Normal 80 2 4 2 2 2 3" xfId="29281" xr:uid="{00000000-0005-0000-0000-000061720000}"/>
    <cellStyle name="Normal 80 2 4 2 2 3" xfId="9166" xr:uid="{00000000-0005-0000-0000-0000CE230000}"/>
    <cellStyle name="Normal 80 2 4 2 2 3 3" xfId="24264" xr:uid="{00000000-0005-0000-0000-0000C85E0000}"/>
    <cellStyle name="Normal 80 2 4 2 2 5" xfId="19251" xr:uid="{00000000-0005-0000-0000-0000334B0000}"/>
    <cellStyle name="Normal 80 2 4 2 3" xfId="5805" xr:uid="{00000000-0005-0000-0000-0000AD160000}"/>
    <cellStyle name="Normal 80 2 4 2 3 2" xfId="15857" xr:uid="{00000000-0005-0000-0000-0000F13D0000}"/>
    <cellStyle name="Normal 80 2 4 2 3 2 3" xfId="30952" xr:uid="{00000000-0005-0000-0000-0000E8780000}"/>
    <cellStyle name="Normal 80 2 4 2 3 3" xfId="10837" xr:uid="{00000000-0005-0000-0000-0000552A0000}"/>
    <cellStyle name="Normal 80 2 4 2 3 3 3" xfId="25935" xr:uid="{00000000-0005-0000-0000-00004F650000}"/>
    <cellStyle name="Normal 80 2 4 2 3 5" xfId="20922" xr:uid="{00000000-0005-0000-0000-0000BA510000}"/>
    <cellStyle name="Normal 80 2 4 2 4" xfId="12515" xr:uid="{00000000-0005-0000-0000-0000E3300000}"/>
    <cellStyle name="Normal 80 2 4 2 4 3" xfId="27610" xr:uid="{00000000-0005-0000-0000-0000DA6B0000}"/>
    <cellStyle name="Normal 80 2 4 2 5" xfId="7494" xr:uid="{00000000-0005-0000-0000-0000461D0000}"/>
    <cellStyle name="Normal 80 2 4 2 5 3" xfId="22593" xr:uid="{00000000-0005-0000-0000-000041580000}"/>
    <cellStyle name="Normal 80 2 4 2 7" xfId="17580" xr:uid="{00000000-0005-0000-0000-0000AC440000}"/>
    <cellStyle name="Normal 80 2 4 3" xfId="3276" xr:uid="{00000000-0005-0000-0000-0000CC0C0000}"/>
    <cellStyle name="Normal 80 2 4 3 2" xfId="13350" xr:uid="{00000000-0005-0000-0000-000026340000}"/>
    <cellStyle name="Normal 80 2 4 3 2 3" xfId="28445" xr:uid="{00000000-0005-0000-0000-00001D6F0000}"/>
    <cellStyle name="Normal 80 2 4 3 3" xfId="8330" xr:uid="{00000000-0005-0000-0000-00008A200000}"/>
    <cellStyle name="Normal 80 2 4 3 3 3" xfId="23428" xr:uid="{00000000-0005-0000-0000-0000845B0000}"/>
    <cellStyle name="Normal 80 2 4 3 5" xfId="18415" xr:uid="{00000000-0005-0000-0000-0000EF470000}"/>
    <cellStyle name="Normal 80 2 4 4" xfId="4969" xr:uid="{00000000-0005-0000-0000-000069130000}"/>
    <cellStyle name="Normal 80 2 4 4 2" xfId="15021" xr:uid="{00000000-0005-0000-0000-0000AD3A0000}"/>
    <cellStyle name="Normal 80 2 4 4 2 3" xfId="30116" xr:uid="{00000000-0005-0000-0000-0000A4750000}"/>
    <cellStyle name="Normal 80 2 4 4 3" xfId="10001" xr:uid="{00000000-0005-0000-0000-000011270000}"/>
    <cellStyle name="Normal 80 2 4 4 3 3" xfId="25099" xr:uid="{00000000-0005-0000-0000-00000B620000}"/>
    <cellStyle name="Normal 80 2 4 4 5" xfId="20086" xr:uid="{00000000-0005-0000-0000-0000764E0000}"/>
    <cellStyle name="Normal 80 2 4 5" xfId="11679" xr:uid="{00000000-0005-0000-0000-00009F2D0000}"/>
    <cellStyle name="Normal 80 2 4 5 3" xfId="26774" xr:uid="{00000000-0005-0000-0000-000096680000}"/>
    <cellStyle name="Normal 80 2 4 6" xfId="6658" xr:uid="{00000000-0005-0000-0000-0000021A0000}"/>
    <cellStyle name="Normal 80 2 4 6 3" xfId="21757" xr:uid="{00000000-0005-0000-0000-0000FD540000}"/>
    <cellStyle name="Normal 80 2 4 8" xfId="16744" xr:uid="{00000000-0005-0000-0000-000068410000}"/>
    <cellStyle name="Normal 80 2 5" xfId="2006" xr:uid="{00000000-0005-0000-0000-0000D6070000}"/>
    <cellStyle name="Normal 80 2 5 2" xfId="3695" xr:uid="{00000000-0005-0000-0000-00006F0E0000}"/>
    <cellStyle name="Normal 80 2 5 2 2" xfId="13768" xr:uid="{00000000-0005-0000-0000-0000C8350000}"/>
    <cellStyle name="Normal 80 2 5 2 2 3" xfId="28863" xr:uid="{00000000-0005-0000-0000-0000BF700000}"/>
    <cellStyle name="Normal 80 2 5 2 3" xfId="8748" xr:uid="{00000000-0005-0000-0000-00002C220000}"/>
    <cellStyle name="Normal 80 2 5 2 3 3" xfId="23846" xr:uid="{00000000-0005-0000-0000-0000265D0000}"/>
    <cellStyle name="Normal 80 2 5 2 5" xfId="18833" xr:uid="{00000000-0005-0000-0000-000091490000}"/>
    <cellStyle name="Normal 80 2 5 3" xfId="5387" xr:uid="{00000000-0005-0000-0000-00000B150000}"/>
    <cellStyle name="Normal 80 2 5 3 2" xfId="15439" xr:uid="{00000000-0005-0000-0000-00004F3C0000}"/>
    <cellStyle name="Normal 80 2 5 3 2 3" xfId="30534" xr:uid="{00000000-0005-0000-0000-000046770000}"/>
    <cellStyle name="Normal 80 2 5 3 3" xfId="10419" xr:uid="{00000000-0005-0000-0000-0000B3280000}"/>
    <cellStyle name="Normal 80 2 5 3 3 3" xfId="25517" xr:uid="{00000000-0005-0000-0000-0000AD630000}"/>
    <cellStyle name="Normal 80 2 5 3 5" xfId="20504" xr:uid="{00000000-0005-0000-0000-000018500000}"/>
    <cellStyle name="Normal 80 2 5 4" xfId="12097" xr:uid="{00000000-0005-0000-0000-0000412F0000}"/>
    <cellStyle name="Normal 80 2 5 4 3" xfId="27192" xr:uid="{00000000-0005-0000-0000-0000386A0000}"/>
    <cellStyle name="Normal 80 2 5 5" xfId="7076" xr:uid="{00000000-0005-0000-0000-0000A41B0000}"/>
    <cellStyle name="Normal 80 2 5 5 3" xfId="22175" xr:uid="{00000000-0005-0000-0000-00009F560000}"/>
    <cellStyle name="Normal 80 2 5 7" xfId="17162" xr:uid="{00000000-0005-0000-0000-00000A430000}"/>
    <cellStyle name="Normal 80 2 6" xfId="2858" xr:uid="{00000000-0005-0000-0000-00002A0B0000}"/>
    <cellStyle name="Normal 80 2 6 2" xfId="12932" xr:uid="{00000000-0005-0000-0000-000084320000}"/>
    <cellStyle name="Normal 80 2 6 2 3" xfId="28027" xr:uid="{00000000-0005-0000-0000-00007B6D0000}"/>
    <cellStyle name="Normal 80 2 6 3" xfId="7912" xr:uid="{00000000-0005-0000-0000-0000E81E0000}"/>
    <cellStyle name="Normal 80 2 6 3 3" xfId="23010" xr:uid="{00000000-0005-0000-0000-0000E2590000}"/>
    <cellStyle name="Normal 80 2 6 5" xfId="17997" xr:uid="{00000000-0005-0000-0000-00004D460000}"/>
    <cellStyle name="Normal 80 2 7" xfId="4551" xr:uid="{00000000-0005-0000-0000-0000C7110000}"/>
    <cellStyle name="Normal 80 2 7 2" xfId="14603" xr:uid="{00000000-0005-0000-0000-00000B390000}"/>
    <cellStyle name="Normal 80 2 7 2 3" xfId="29698" xr:uid="{00000000-0005-0000-0000-000002740000}"/>
    <cellStyle name="Normal 80 2 7 3" xfId="9583" xr:uid="{00000000-0005-0000-0000-00006F250000}"/>
    <cellStyle name="Normal 80 2 7 3 3" xfId="24681" xr:uid="{00000000-0005-0000-0000-000069600000}"/>
    <cellStyle name="Normal 80 2 7 5" xfId="19668" xr:uid="{00000000-0005-0000-0000-0000D44C0000}"/>
    <cellStyle name="Normal 80 2 8" xfId="11261" xr:uid="{00000000-0005-0000-0000-0000FD2B0000}"/>
    <cellStyle name="Normal 80 2 8 3" xfId="26356" xr:uid="{00000000-0005-0000-0000-0000F4660000}"/>
    <cellStyle name="Normal 80 2 9" xfId="6240" xr:uid="{00000000-0005-0000-0000-000060180000}"/>
    <cellStyle name="Normal 80 2 9 3" xfId="21339" xr:uid="{00000000-0005-0000-0000-00005B530000}"/>
    <cellStyle name="Normal 80 3" xfId="1205" xr:uid="{00000000-0005-0000-0000-0000B5040000}"/>
    <cellStyle name="Normal 80 3 10" xfId="16378" xr:uid="{00000000-0005-0000-0000-0000FA3F0000}"/>
    <cellStyle name="Normal 80 3 2" xfId="1424" xr:uid="{00000000-0005-0000-0000-000090050000}"/>
    <cellStyle name="Normal 80 3 2 2" xfId="1845" xr:uid="{00000000-0005-0000-0000-000035070000}"/>
    <cellStyle name="Normal 80 3 2 2 2" xfId="2684" xr:uid="{00000000-0005-0000-0000-00007C0A0000}"/>
    <cellStyle name="Normal 80 3 2 2 2 2" xfId="4373" xr:uid="{00000000-0005-0000-0000-000015110000}"/>
    <cellStyle name="Normal 80 3 2 2 2 2 2" xfId="14446" xr:uid="{00000000-0005-0000-0000-00006E380000}"/>
    <cellStyle name="Normal 80 3 2 2 2 2 2 3" xfId="29541" xr:uid="{00000000-0005-0000-0000-000065730000}"/>
    <cellStyle name="Normal 80 3 2 2 2 2 3" xfId="9426" xr:uid="{00000000-0005-0000-0000-0000D2240000}"/>
    <cellStyle name="Normal 80 3 2 2 2 2 3 3" xfId="24524" xr:uid="{00000000-0005-0000-0000-0000CC5F0000}"/>
    <cellStyle name="Normal 80 3 2 2 2 2 5" xfId="19511" xr:uid="{00000000-0005-0000-0000-0000374C0000}"/>
    <cellStyle name="Normal 80 3 2 2 2 3" xfId="6065" xr:uid="{00000000-0005-0000-0000-0000B1170000}"/>
    <cellStyle name="Normal 80 3 2 2 2 3 2" xfId="16117" xr:uid="{00000000-0005-0000-0000-0000F53E0000}"/>
    <cellStyle name="Normal 80 3 2 2 2 3 2 3" xfId="31212" xr:uid="{00000000-0005-0000-0000-0000EC790000}"/>
    <cellStyle name="Normal 80 3 2 2 2 3 3" xfId="11097" xr:uid="{00000000-0005-0000-0000-0000592B0000}"/>
    <cellStyle name="Normal 80 3 2 2 2 3 3 3" xfId="26195" xr:uid="{00000000-0005-0000-0000-000053660000}"/>
    <cellStyle name="Normal 80 3 2 2 2 3 5" xfId="21182" xr:uid="{00000000-0005-0000-0000-0000BE520000}"/>
    <cellStyle name="Normal 80 3 2 2 2 4" xfId="12775" xr:uid="{00000000-0005-0000-0000-0000E7310000}"/>
    <cellStyle name="Normal 80 3 2 2 2 4 3" xfId="27870" xr:uid="{00000000-0005-0000-0000-0000DE6C0000}"/>
    <cellStyle name="Normal 80 3 2 2 2 5" xfId="7754" xr:uid="{00000000-0005-0000-0000-00004A1E0000}"/>
    <cellStyle name="Normal 80 3 2 2 2 5 3" xfId="22853" xr:uid="{00000000-0005-0000-0000-000045590000}"/>
    <cellStyle name="Normal 80 3 2 2 2 7" xfId="17840" xr:uid="{00000000-0005-0000-0000-0000B0450000}"/>
    <cellStyle name="Normal 80 3 2 2 3" xfId="3536" xr:uid="{00000000-0005-0000-0000-0000D00D0000}"/>
    <cellStyle name="Normal 80 3 2 2 3 2" xfId="13610" xr:uid="{00000000-0005-0000-0000-00002A350000}"/>
    <cellStyle name="Normal 80 3 2 2 3 2 3" xfId="28705" xr:uid="{00000000-0005-0000-0000-000021700000}"/>
    <cellStyle name="Normal 80 3 2 2 3 3" xfId="8590" xr:uid="{00000000-0005-0000-0000-00008E210000}"/>
    <cellStyle name="Normal 80 3 2 2 3 3 3" xfId="23688" xr:uid="{00000000-0005-0000-0000-0000885C0000}"/>
    <cellStyle name="Normal 80 3 2 2 3 5" xfId="18675" xr:uid="{00000000-0005-0000-0000-0000F3480000}"/>
    <cellStyle name="Normal 80 3 2 2 4" xfId="5229" xr:uid="{00000000-0005-0000-0000-00006D140000}"/>
    <cellStyle name="Normal 80 3 2 2 4 2" xfId="15281" xr:uid="{00000000-0005-0000-0000-0000B13B0000}"/>
    <cellStyle name="Normal 80 3 2 2 4 2 3" xfId="30376" xr:uid="{00000000-0005-0000-0000-0000A8760000}"/>
    <cellStyle name="Normal 80 3 2 2 4 3" xfId="10261" xr:uid="{00000000-0005-0000-0000-000015280000}"/>
    <cellStyle name="Normal 80 3 2 2 4 3 3" xfId="25359" xr:uid="{00000000-0005-0000-0000-00000F630000}"/>
    <cellStyle name="Normal 80 3 2 2 4 5" xfId="20346" xr:uid="{00000000-0005-0000-0000-00007A4F0000}"/>
    <cellStyle name="Normal 80 3 2 2 5" xfId="11939" xr:uid="{00000000-0005-0000-0000-0000A32E0000}"/>
    <cellStyle name="Normal 80 3 2 2 5 3" xfId="27034" xr:uid="{00000000-0005-0000-0000-00009A690000}"/>
    <cellStyle name="Normal 80 3 2 2 6" xfId="6918" xr:uid="{00000000-0005-0000-0000-0000061B0000}"/>
    <cellStyle name="Normal 80 3 2 2 6 3" xfId="22017" xr:uid="{00000000-0005-0000-0000-000001560000}"/>
    <cellStyle name="Normal 80 3 2 2 8" xfId="17004" xr:uid="{00000000-0005-0000-0000-00006C420000}"/>
    <cellStyle name="Normal 80 3 2 3" xfId="2266" xr:uid="{00000000-0005-0000-0000-0000DA080000}"/>
    <cellStyle name="Normal 80 3 2 3 2" xfId="3955" xr:uid="{00000000-0005-0000-0000-0000730F0000}"/>
    <cellStyle name="Normal 80 3 2 3 2 2" xfId="14028" xr:uid="{00000000-0005-0000-0000-0000CC360000}"/>
    <cellStyle name="Normal 80 3 2 3 2 2 3" xfId="29123" xr:uid="{00000000-0005-0000-0000-0000C3710000}"/>
    <cellStyle name="Normal 80 3 2 3 2 3" xfId="9008" xr:uid="{00000000-0005-0000-0000-000030230000}"/>
    <cellStyle name="Normal 80 3 2 3 2 3 3" xfId="24106" xr:uid="{00000000-0005-0000-0000-00002A5E0000}"/>
    <cellStyle name="Normal 80 3 2 3 2 5" xfId="19093" xr:uid="{00000000-0005-0000-0000-0000954A0000}"/>
    <cellStyle name="Normal 80 3 2 3 3" xfId="5647" xr:uid="{00000000-0005-0000-0000-00000F160000}"/>
    <cellStyle name="Normal 80 3 2 3 3 2" xfId="15699" xr:uid="{00000000-0005-0000-0000-0000533D0000}"/>
    <cellStyle name="Normal 80 3 2 3 3 2 3" xfId="30794" xr:uid="{00000000-0005-0000-0000-00004A780000}"/>
    <cellStyle name="Normal 80 3 2 3 3 3" xfId="10679" xr:uid="{00000000-0005-0000-0000-0000B7290000}"/>
    <cellStyle name="Normal 80 3 2 3 3 3 3" xfId="25777" xr:uid="{00000000-0005-0000-0000-0000B1640000}"/>
    <cellStyle name="Normal 80 3 2 3 3 5" xfId="20764" xr:uid="{00000000-0005-0000-0000-00001C510000}"/>
    <cellStyle name="Normal 80 3 2 3 4" xfId="12357" xr:uid="{00000000-0005-0000-0000-000045300000}"/>
    <cellStyle name="Normal 80 3 2 3 4 3" xfId="27452" xr:uid="{00000000-0005-0000-0000-00003C6B0000}"/>
    <cellStyle name="Normal 80 3 2 3 5" xfId="7336" xr:uid="{00000000-0005-0000-0000-0000A81C0000}"/>
    <cellStyle name="Normal 80 3 2 3 5 3" xfId="22435" xr:uid="{00000000-0005-0000-0000-0000A3570000}"/>
    <cellStyle name="Normal 80 3 2 3 7" xfId="17422" xr:uid="{00000000-0005-0000-0000-00000E440000}"/>
    <cellStyle name="Normal 80 3 2 4" xfId="3118" xr:uid="{00000000-0005-0000-0000-00002E0C0000}"/>
    <cellStyle name="Normal 80 3 2 4 2" xfId="13192" xr:uid="{00000000-0005-0000-0000-000088330000}"/>
    <cellStyle name="Normal 80 3 2 4 2 3" xfId="28287" xr:uid="{00000000-0005-0000-0000-00007F6E0000}"/>
    <cellStyle name="Normal 80 3 2 4 3" xfId="8172" xr:uid="{00000000-0005-0000-0000-0000EC1F0000}"/>
    <cellStyle name="Normal 80 3 2 4 3 3" xfId="23270" xr:uid="{00000000-0005-0000-0000-0000E65A0000}"/>
    <cellStyle name="Normal 80 3 2 4 5" xfId="18257" xr:uid="{00000000-0005-0000-0000-000051470000}"/>
    <cellStyle name="Normal 80 3 2 5" xfId="4811" xr:uid="{00000000-0005-0000-0000-0000CB120000}"/>
    <cellStyle name="Normal 80 3 2 5 2" xfId="14863" xr:uid="{00000000-0005-0000-0000-00000F3A0000}"/>
    <cellStyle name="Normal 80 3 2 5 2 3" xfId="29958" xr:uid="{00000000-0005-0000-0000-000006750000}"/>
    <cellStyle name="Normal 80 3 2 5 3" xfId="9843" xr:uid="{00000000-0005-0000-0000-000073260000}"/>
    <cellStyle name="Normal 80 3 2 5 3 3" xfId="24941" xr:uid="{00000000-0005-0000-0000-00006D610000}"/>
    <cellStyle name="Normal 80 3 2 5 5" xfId="19928" xr:uid="{00000000-0005-0000-0000-0000D84D0000}"/>
    <cellStyle name="Normal 80 3 2 6" xfId="11521" xr:uid="{00000000-0005-0000-0000-0000012D0000}"/>
    <cellStyle name="Normal 80 3 2 6 3" xfId="26616" xr:uid="{00000000-0005-0000-0000-0000F8670000}"/>
    <cellStyle name="Normal 80 3 2 7" xfId="6500" xr:uid="{00000000-0005-0000-0000-000064190000}"/>
    <cellStyle name="Normal 80 3 2 7 3" xfId="21599" xr:uid="{00000000-0005-0000-0000-00005F540000}"/>
    <cellStyle name="Normal 80 3 2 9" xfId="16586" xr:uid="{00000000-0005-0000-0000-0000CA400000}"/>
    <cellStyle name="Normal 80 3 3" xfId="1637" xr:uid="{00000000-0005-0000-0000-000065060000}"/>
    <cellStyle name="Normal 80 3 3 2" xfId="2476" xr:uid="{00000000-0005-0000-0000-0000AC090000}"/>
    <cellStyle name="Normal 80 3 3 2 2" xfId="4165" xr:uid="{00000000-0005-0000-0000-000045100000}"/>
    <cellStyle name="Normal 80 3 3 2 2 2" xfId="14238" xr:uid="{00000000-0005-0000-0000-00009E370000}"/>
    <cellStyle name="Normal 80 3 3 2 2 2 3" xfId="29333" xr:uid="{00000000-0005-0000-0000-000095720000}"/>
    <cellStyle name="Normal 80 3 3 2 2 3" xfId="9218" xr:uid="{00000000-0005-0000-0000-000002240000}"/>
    <cellStyle name="Normal 80 3 3 2 2 3 3" xfId="24316" xr:uid="{00000000-0005-0000-0000-0000FC5E0000}"/>
    <cellStyle name="Normal 80 3 3 2 2 5" xfId="19303" xr:uid="{00000000-0005-0000-0000-0000674B0000}"/>
    <cellStyle name="Normal 80 3 3 2 3" xfId="5857" xr:uid="{00000000-0005-0000-0000-0000E1160000}"/>
    <cellStyle name="Normal 80 3 3 2 3 2" xfId="15909" xr:uid="{00000000-0005-0000-0000-0000253E0000}"/>
    <cellStyle name="Normal 80 3 3 2 3 2 3" xfId="31004" xr:uid="{00000000-0005-0000-0000-00001C790000}"/>
    <cellStyle name="Normal 80 3 3 2 3 3" xfId="10889" xr:uid="{00000000-0005-0000-0000-0000892A0000}"/>
    <cellStyle name="Normal 80 3 3 2 3 3 3" xfId="25987" xr:uid="{00000000-0005-0000-0000-000083650000}"/>
    <cellStyle name="Normal 80 3 3 2 3 5" xfId="20974" xr:uid="{00000000-0005-0000-0000-0000EE510000}"/>
    <cellStyle name="Normal 80 3 3 2 4" xfId="12567" xr:uid="{00000000-0005-0000-0000-000017310000}"/>
    <cellStyle name="Normal 80 3 3 2 4 3" xfId="27662" xr:uid="{00000000-0005-0000-0000-00000E6C0000}"/>
    <cellStyle name="Normal 80 3 3 2 5" xfId="7546" xr:uid="{00000000-0005-0000-0000-00007A1D0000}"/>
    <cellStyle name="Normal 80 3 3 2 5 3" xfId="22645" xr:uid="{00000000-0005-0000-0000-000075580000}"/>
    <cellStyle name="Normal 80 3 3 2 7" xfId="17632" xr:uid="{00000000-0005-0000-0000-0000E0440000}"/>
    <cellStyle name="Normal 80 3 3 3" xfId="3328" xr:uid="{00000000-0005-0000-0000-0000000D0000}"/>
    <cellStyle name="Normal 80 3 3 3 2" xfId="13402" xr:uid="{00000000-0005-0000-0000-00005A340000}"/>
    <cellStyle name="Normal 80 3 3 3 2 3" xfId="28497" xr:uid="{00000000-0005-0000-0000-0000516F0000}"/>
    <cellStyle name="Normal 80 3 3 3 3" xfId="8382" xr:uid="{00000000-0005-0000-0000-0000BE200000}"/>
    <cellStyle name="Normal 80 3 3 3 3 3" xfId="23480" xr:uid="{00000000-0005-0000-0000-0000B85B0000}"/>
    <cellStyle name="Normal 80 3 3 3 5" xfId="18467" xr:uid="{00000000-0005-0000-0000-000023480000}"/>
    <cellStyle name="Normal 80 3 3 4" xfId="5021" xr:uid="{00000000-0005-0000-0000-00009D130000}"/>
    <cellStyle name="Normal 80 3 3 4 2" xfId="15073" xr:uid="{00000000-0005-0000-0000-0000E13A0000}"/>
    <cellStyle name="Normal 80 3 3 4 2 3" xfId="30168" xr:uid="{00000000-0005-0000-0000-0000D8750000}"/>
    <cellStyle name="Normal 80 3 3 4 3" xfId="10053" xr:uid="{00000000-0005-0000-0000-000045270000}"/>
    <cellStyle name="Normal 80 3 3 4 3 3" xfId="25151" xr:uid="{00000000-0005-0000-0000-00003F620000}"/>
    <cellStyle name="Normal 80 3 3 4 5" xfId="20138" xr:uid="{00000000-0005-0000-0000-0000AA4E0000}"/>
    <cellStyle name="Normal 80 3 3 5" xfId="11731" xr:uid="{00000000-0005-0000-0000-0000D32D0000}"/>
    <cellStyle name="Normal 80 3 3 5 3" xfId="26826" xr:uid="{00000000-0005-0000-0000-0000CA680000}"/>
    <cellStyle name="Normal 80 3 3 6" xfId="6710" xr:uid="{00000000-0005-0000-0000-0000361A0000}"/>
    <cellStyle name="Normal 80 3 3 6 3" xfId="21809" xr:uid="{00000000-0005-0000-0000-000031550000}"/>
    <cellStyle name="Normal 80 3 3 8" xfId="16796" xr:uid="{00000000-0005-0000-0000-00009C410000}"/>
    <cellStyle name="Normal 80 3 4" xfId="2058" xr:uid="{00000000-0005-0000-0000-00000A080000}"/>
    <cellStyle name="Normal 80 3 4 2" xfId="3747" xr:uid="{00000000-0005-0000-0000-0000A30E0000}"/>
    <cellStyle name="Normal 80 3 4 2 2" xfId="13820" xr:uid="{00000000-0005-0000-0000-0000FC350000}"/>
    <cellStyle name="Normal 80 3 4 2 2 3" xfId="28915" xr:uid="{00000000-0005-0000-0000-0000F3700000}"/>
    <cellStyle name="Normal 80 3 4 2 3" xfId="8800" xr:uid="{00000000-0005-0000-0000-000060220000}"/>
    <cellStyle name="Normal 80 3 4 2 3 3" xfId="23898" xr:uid="{00000000-0005-0000-0000-00005A5D0000}"/>
    <cellStyle name="Normal 80 3 4 2 5" xfId="18885" xr:uid="{00000000-0005-0000-0000-0000C5490000}"/>
    <cellStyle name="Normal 80 3 4 3" xfId="5439" xr:uid="{00000000-0005-0000-0000-00003F150000}"/>
    <cellStyle name="Normal 80 3 4 3 2" xfId="15491" xr:uid="{00000000-0005-0000-0000-0000833C0000}"/>
    <cellStyle name="Normal 80 3 4 3 2 3" xfId="30586" xr:uid="{00000000-0005-0000-0000-00007A770000}"/>
    <cellStyle name="Normal 80 3 4 3 3" xfId="10471" xr:uid="{00000000-0005-0000-0000-0000E7280000}"/>
    <cellStyle name="Normal 80 3 4 3 3 3" xfId="25569" xr:uid="{00000000-0005-0000-0000-0000E1630000}"/>
    <cellStyle name="Normal 80 3 4 3 5" xfId="20556" xr:uid="{00000000-0005-0000-0000-00004C500000}"/>
    <cellStyle name="Normal 80 3 4 4" xfId="12149" xr:uid="{00000000-0005-0000-0000-0000752F0000}"/>
    <cellStyle name="Normal 80 3 4 4 3" xfId="27244" xr:uid="{00000000-0005-0000-0000-00006C6A0000}"/>
    <cellStyle name="Normal 80 3 4 5" xfId="7128" xr:uid="{00000000-0005-0000-0000-0000D81B0000}"/>
    <cellStyle name="Normal 80 3 4 5 3" xfId="22227" xr:uid="{00000000-0005-0000-0000-0000D3560000}"/>
    <cellStyle name="Normal 80 3 4 7" xfId="17214" xr:uid="{00000000-0005-0000-0000-00003E430000}"/>
    <cellStyle name="Normal 80 3 5" xfId="2910" xr:uid="{00000000-0005-0000-0000-00005E0B0000}"/>
    <cellStyle name="Normal 80 3 5 2" xfId="12984" xr:uid="{00000000-0005-0000-0000-0000B8320000}"/>
    <cellStyle name="Normal 80 3 5 2 3" xfId="28079" xr:uid="{00000000-0005-0000-0000-0000AF6D0000}"/>
    <cellStyle name="Normal 80 3 5 3" xfId="7964" xr:uid="{00000000-0005-0000-0000-00001C1F0000}"/>
    <cellStyle name="Normal 80 3 5 3 3" xfId="23062" xr:uid="{00000000-0005-0000-0000-0000165A0000}"/>
    <cellStyle name="Normal 80 3 5 5" xfId="18049" xr:uid="{00000000-0005-0000-0000-000081460000}"/>
    <cellStyle name="Normal 80 3 6" xfId="4603" xr:uid="{00000000-0005-0000-0000-0000FB110000}"/>
    <cellStyle name="Normal 80 3 6 2" xfId="14655" xr:uid="{00000000-0005-0000-0000-00003F390000}"/>
    <cellStyle name="Normal 80 3 6 2 3" xfId="29750" xr:uid="{00000000-0005-0000-0000-000036740000}"/>
    <cellStyle name="Normal 80 3 6 3" xfId="9635" xr:uid="{00000000-0005-0000-0000-0000A3250000}"/>
    <cellStyle name="Normal 80 3 6 3 3" xfId="24733" xr:uid="{00000000-0005-0000-0000-00009D600000}"/>
    <cellStyle name="Normal 80 3 6 5" xfId="19720" xr:uid="{00000000-0005-0000-0000-0000084D0000}"/>
    <cellStyle name="Normal 80 3 7" xfId="11313" xr:uid="{00000000-0005-0000-0000-0000312C0000}"/>
    <cellStyle name="Normal 80 3 7 3" xfId="26408" xr:uid="{00000000-0005-0000-0000-000028670000}"/>
    <cellStyle name="Normal 80 3 8" xfId="6292" xr:uid="{00000000-0005-0000-0000-000094180000}"/>
    <cellStyle name="Normal 80 3 8 3" xfId="21391" xr:uid="{00000000-0005-0000-0000-00008F530000}"/>
    <cellStyle name="Normal 80 4" xfId="1318" xr:uid="{00000000-0005-0000-0000-000026050000}"/>
    <cellStyle name="Normal 80 4 2" xfId="1741" xr:uid="{00000000-0005-0000-0000-0000CD060000}"/>
    <cellStyle name="Normal 80 4 2 2" xfId="2580" xr:uid="{00000000-0005-0000-0000-0000140A0000}"/>
    <cellStyle name="Normal 80 4 2 2 2" xfId="4269" xr:uid="{00000000-0005-0000-0000-0000AD100000}"/>
    <cellStyle name="Normal 80 4 2 2 2 2" xfId="14342" xr:uid="{00000000-0005-0000-0000-000006380000}"/>
    <cellStyle name="Normal 80 4 2 2 2 2 3" xfId="29437" xr:uid="{00000000-0005-0000-0000-0000FD720000}"/>
    <cellStyle name="Normal 80 4 2 2 2 3" xfId="9322" xr:uid="{00000000-0005-0000-0000-00006A240000}"/>
    <cellStyle name="Normal 80 4 2 2 2 3 3" xfId="24420" xr:uid="{00000000-0005-0000-0000-0000645F0000}"/>
    <cellStyle name="Normal 80 4 2 2 2 5" xfId="19407" xr:uid="{00000000-0005-0000-0000-0000CF4B0000}"/>
    <cellStyle name="Normal 80 4 2 2 3" xfId="5961" xr:uid="{00000000-0005-0000-0000-000049170000}"/>
    <cellStyle name="Normal 80 4 2 2 3 2" xfId="16013" xr:uid="{00000000-0005-0000-0000-00008D3E0000}"/>
    <cellStyle name="Normal 80 4 2 2 3 2 3" xfId="31108" xr:uid="{00000000-0005-0000-0000-000084790000}"/>
    <cellStyle name="Normal 80 4 2 2 3 3" xfId="10993" xr:uid="{00000000-0005-0000-0000-0000F12A0000}"/>
    <cellStyle name="Normal 80 4 2 2 3 3 3" xfId="26091" xr:uid="{00000000-0005-0000-0000-0000EB650000}"/>
    <cellStyle name="Normal 80 4 2 2 3 5" xfId="21078" xr:uid="{00000000-0005-0000-0000-000056520000}"/>
    <cellStyle name="Normal 80 4 2 2 4" xfId="12671" xr:uid="{00000000-0005-0000-0000-00007F310000}"/>
    <cellStyle name="Normal 80 4 2 2 4 3" xfId="27766" xr:uid="{00000000-0005-0000-0000-0000766C0000}"/>
    <cellStyle name="Normal 80 4 2 2 5" xfId="7650" xr:uid="{00000000-0005-0000-0000-0000E21D0000}"/>
    <cellStyle name="Normal 80 4 2 2 5 3" xfId="22749" xr:uid="{00000000-0005-0000-0000-0000DD580000}"/>
    <cellStyle name="Normal 80 4 2 2 7" xfId="17736" xr:uid="{00000000-0005-0000-0000-000048450000}"/>
    <cellStyle name="Normal 80 4 2 3" xfId="3432" xr:uid="{00000000-0005-0000-0000-0000680D0000}"/>
    <cellStyle name="Normal 80 4 2 3 2" xfId="13506" xr:uid="{00000000-0005-0000-0000-0000C2340000}"/>
    <cellStyle name="Normal 80 4 2 3 2 3" xfId="28601" xr:uid="{00000000-0005-0000-0000-0000B96F0000}"/>
    <cellStyle name="Normal 80 4 2 3 3" xfId="8486" xr:uid="{00000000-0005-0000-0000-000026210000}"/>
    <cellStyle name="Normal 80 4 2 3 3 3" xfId="23584" xr:uid="{00000000-0005-0000-0000-0000205C0000}"/>
    <cellStyle name="Normal 80 4 2 3 5" xfId="18571" xr:uid="{00000000-0005-0000-0000-00008B480000}"/>
    <cellStyle name="Normal 80 4 2 4" xfId="5125" xr:uid="{00000000-0005-0000-0000-000005140000}"/>
    <cellStyle name="Normal 80 4 2 4 2" xfId="15177" xr:uid="{00000000-0005-0000-0000-0000493B0000}"/>
    <cellStyle name="Normal 80 4 2 4 2 3" xfId="30272" xr:uid="{00000000-0005-0000-0000-000040760000}"/>
    <cellStyle name="Normal 80 4 2 4 3" xfId="10157" xr:uid="{00000000-0005-0000-0000-0000AD270000}"/>
    <cellStyle name="Normal 80 4 2 4 3 3" xfId="25255" xr:uid="{00000000-0005-0000-0000-0000A7620000}"/>
    <cellStyle name="Normal 80 4 2 4 5" xfId="20242" xr:uid="{00000000-0005-0000-0000-0000124F0000}"/>
    <cellStyle name="Normal 80 4 2 5" xfId="11835" xr:uid="{00000000-0005-0000-0000-00003B2E0000}"/>
    <cellStyle name="Normal 80 4 2 5 3" xfId="26930" xr:uid="{00000000-0005-0000-0000-000032690000}"/>
    <cellStyle name="Normal 80 4 2 6" xfId="6814" xr:uid="{00000000-0005-0000-0000-00009E1A0000}"/>
    <cellStyle name="Normal 80 4 2 6 3" xfId="21913" xr:uid="{00000000-0005-0000-0000-000099550000}"/>
    <cellStyle name="Normal 80 4 2 8" xfId="16900" xr:uid="{00000000-0005-0000-0000-000004420000}"/>
    <cellStyle name="Normal 80 4 3" xfId="2162" xr:uid="{00000000-0005-0000-0000-000072080000}"/>
    <cellStyle name="Normal 80 4 3 2" xfId="3851" xr:uid="{00000000-0005-0000-0000-00000B0F0000}"/>
    <cellStyle name="Normal 80 4 3 2 2" xfId="13924" xr:uid="{00000000-0005-0000-0000-000064360000}"/>
    <cellStyle name="Normal 80 4 3 2 2 3" xfId="29019" xr:uid="{00000000-0005-0000-0000-00005B710000}"/>
    <cellStyle name="Normal 80 4 3 2 3" xfId="8904" xr:uid="{00000000-0005-0000-0000-0000C8220000}"/>
    <cellStyle name="Normal 80 4 3 2 3 3" xfId="24002" xr:uid="{00000000-0005-0000-0000-0000C25D0000}"/>
    <cellStyle name="Normal 80 4 3 2 5" xfId="18989" xr:uid="{00000000-0005-0000-0000-00002D4A0000}"/>
    <cellStyle name="Normal 80 4 3 3" xfId="5543" xr:uid="{00000000-0005-0000-0000-0000A7150000}"/>
    <cellStyle name="Normal 80 4 3 3 2" xfId="15595" xr:uid="{00000000-0005-0000-0000-0000EB3C0000}"/>
    <cellStyle name="Normal 80 4 3 3 2 3" xfId="30690" xr:uid="{00000000-0005-0000-0000-0000E2770000}"/>
    <cellStyle name="Normal 80 4 3 3 3" xfId="10575" xr:uid="{00000000-0005-0000-0000-00004F290000}"/>
    <cellStyle name="Normal 80 4 3 3 3 3" xfId="25673" xr:uid="{00000000-0005-0000-0000-000049640000}"/>
    <cellStyle name="Normal 80 4 3 3 5" xfId="20660" xr:uid="{00000000-0005-0000-0000-0000B4500000}"/>
    <cellStyle name="Normal 80 4 3 4" xfId="12253" xr:uid="{00000000-0005-0000-0000-0000DD2F0000}"/>
    <cellStyle name="Normal 80 4 3 4 3" xfId="27348" xr:uid="{00000000-0005-0000-0000-0000D46A0000}"/>
    <cellStyle name="Normal 80 4 3 5" xfId="7232" xr:uid="{00000000-0005-0000-0000-0000401C0000}"/>
    <cellStyle name="Normal 80 4 3 5 3" xfId="22331" xr:uid="{00000000-0005-0000-0000-00003B570000}"/>
    <cellStyle name="Normal 80 4 3 7" xfId="17318" xr:uid="{00000000-0005-0000-0000-0000A6430000}"/>
    <cellStyle name="Normal 80 4 4" xfId="3014" xr:uid="{00000000-0005-0000-0000-0000C60B0000}"/>
    <cellStyle name="Normal 80 4 4 2" xfId="13088" xr:uid="{00000000-0005-0000-0000-000020330000}"/>
    <cellStyle name="Normal 80 4 4 2 3" xfId="28183" xr:uid="{00000000-0005-0000-0000-0000176E0000}"/>
    <cellStyle name="Normal 80 4 4 3" xfId="8068" xr:uid="{00000000-0005-0000-0000-0000841F0000}"/>
    <cellStyle name="Normal 80 4 4 3 3" xfId="23166" xr:uid="{00000000-0005-0000-0000-00007E5A0000}"/>
    <cellStyle name="Normal 80 4 4 5" xfId="18153" xr:uid="{00000000-0005-0000-0000-0000E9460000}"/>
    <cellStyle name="Normal 80 4 5" xfId="4707" xr:uid="{00000000-0005-0000-0000-000063120000}"/>
    <cellStyle name="Normal 80 4 5 2" xfId="14759" xr:uid="{00000000-0005-0000-0000-0000A7390000}"/>
    <cellStyle name="Normal 80 4 5 2 3" xfId="29854" xr:uid="{00000000-0005-0000-0000-00009E740000}"/>
    <cellStyle name="Normal 80 4 5 3" xfId="9739" xr:uid="{00000000-0005-0000-0000-00000B260000}"/>
    <cellStyle name="Normal 80 4 5 3 3" xfId="24837" xr:uid="{00000000-0005-0000-0000-000005610000}"/>
    <cellStyle name="Normal 80 4 5 5" xfId="19824" xr:uid="{00000000-0005-0000-0000-0000704D0000}"/>
    <cellStyle name="Normal 80 4 6" xfId="11417" xr:uid="{00000000-0005-0000-0000-0000992C0000}"/>
    <cellStyle name="Normal 80 4 6 3" xfId="26512" xr:uid="{00000000-0005-0000-0000-000090670000}"/>
    <cellStyle name="Normal 80 4 7" xfId="6396" xr:uid="{00000000-0005-0000-0000-0000FC180000}"/>
    <cellStyle name="Normal 80 4 7 3" xfId="21495" xr:uid="{00000000-0005-0000-0000-0000F7530000}"/>
    <cellStyle name="Normal 80 4 9" xfId="16482" xr:uid="{00000000-0005-0000-0000-000062400000}"/>
    <cellStyle name="Normal 80 5" xfId="1531" xr:uid="{00000000-0005-0000-0000-0000FB050000}"/>
    <cellStyle name="Normal 80 5 2" xfId="2372" xr:uid="{00000000-0005-0000-0000-000044090000}"/>
    <cellStyle name="Normal 80 5 2 2" xfId="4061" xr:uid="{00000000-0005-0000-0000-0000DD0F0000}"/>
    <cellStyle name="Normal 80 5 2 2 2" xfId="14134" xr:uid="{00000000-0005-0000-0000-000036370000}"/>
    <cellStyle name="Normal 80 5 2 2 2 3" xfId="29229" xr:uid="{00000000-0005-0000-0000-00002D720000}"/>
    <cellStyle name="Normal 80 5 2 2 3" xfId="9114" xr:uid="{00000000-0005-0000-0000-00009A230000}"/>
    <cellStyle name="Normal 80 5 2 2 3 3" xfId="24212" xr:uid="{00000000-0005-0000-0000-0000945E0000}"/>
    <cellStyle name="Normal 80 5 2 2 5" xfId="19199" xr:uid="{00000000-0005-0000-0000-0000FF4A0000}"/>
    <cellStyle name="Normal 80 5 2 3" xfId="5753" xr:uid="{00000000-0005-0000-0000-000079160000}"/>
    <cellStyle name="Normal 80 5 2 3 2" xfId="15805" xr:uid="{00000000-0005-0000-0000-0000BD3D0000}"/>
    <cellStyle name="Normal 80 5 2 3 2 3" xfId="30900" xr:uid="{00000000-0005-0000-0000-0000B4780000}"/>
    <cellStyle name="Normal 80 5 2 3 3" xfId="10785" xr:uid="{00000000-0005-0000-0000-0000212A0000}"/>
    <cellStyle name="Normal 80 5 2 3 3 3" xfId="25883" xr:uid="{00000000-0005-0000-0000-00001B650000}"/>
    <cellStyle name="Normal 80 5 2 3 5" xfId="20870" xr:uid="{00000000-0005-0000-0000-000086510000}"/>
    <cellStyle name="Normal 80 5 2 4" xfId="12463" xr:uid="{00000000-0005-0000-0000-0000AF300000}"/>
    <cellStyle name="Normal 80 5 2 4 3" xfId="27558" xr:uid="{00000000-0005-0000-0000-0000A66B0000}"/>
    <cellStyle name="Normal 80 5 2 5" xfId="7442" xr:uid="{00000000-0005-0000-0000-0000121D0000}"/>
    <cellStyle name="Normal 80 5 2 5 3" xfId="22541" xr:uid="{00000000-0005-0000-0000-00000D580000}"/>
    <cellStyle name="Normal 80 5 2 7" xfId="17528" xr:uid="{00000000-0005-0000-0000-000078440000}"/>
    <cellStyle name="Normal 80 5 3" xfId="3224" xr:uid="{00000000-0005-0000-0000-0000980C0000}"/>
    <cellStyle name="Normal 80 5 3 2" xfId="13298" xr:uid="{00000000-0005-0000-0000-0000F2330000}"/>
    <cellStyle name="Normal 80 5 3 2 3" xfId="28393" xr:uid="{00000000-0005-0000-0000-0000E96E0000}"/>
    <cellStyle name="Normal 80 5 3 3" xfId="8278" xr:uid="{00000000-0005-0000-0000-000056200000}"/>
    <cellStyle name="Normal 80 5 3 3 3" xfId="23376" xr:uid="{00000000-0005-0000-0000-0000505B0000}"/>
    <cellStyle name="Normal 80 5 3 5" xfId="18363" xr:uid="{00000000-0005-0000-0000-0000BB470000}"/>
    <cellStyle name="Normal 80 5 4" xfId="4917" xr:uid="{00000000-0005-0000-0000-000035130000}"/>
    <cellStyle name="Normal 80 5 4 2" xfId="14969" xr:uid="{00000000-0005-0000-0000-0000793A0000}"/>
    <cellStyle name="Normal 80 5 4 2 3" xfId="30064" xr:uid="{00000000-0005-0000-0000-000070750000}"/>
    <cellStyle name="Normal 80 5 4 3" xfId="9949" xr:uid="{00000000-0005-0000-0000-0000DD260000}"/>
    <cellStyle name="Normal 80 5 4 3 3" xfId="25047" xr:uid="{00000000-0005-0000-0000-0000D7610000}"/>
    <cellStyle name="Normal 80 5 4 5" xfId="20034" xr:uid="{00000000-0005-0000-0000-0000424E0000}"/>
    <cellStyle name="Normal 80 5 5" xfId="11627" xr:uid="{00000000-0005-0000-0000-00006B2D0000}"/>
    <cellStyle name="Normal 80 5 5 3" xfId="26722" xr:uid="{00000000-0005-0000-0000-000062680000}"/>
    <cellStyle name="Normal 80 5 6" xfId="6606" xr:uid="{00000000-0005-0000-0000-0000CE190000}"/>
    <cellStyle name="Normal 80 5 6 3" xfId="21705" xr:uid="{00000000-0005-0000-0000-0000C9540000}"/>
    <cellStyle name="Normal 80 5 8" xfId="16692" xr:uid="{00000000-0005-0000-0000-000034410000}"/>
    <cellStyle name="Normal 80 6" xfId="1952" xr:uid="{00000000-0005-0000-0000-0000A0070000}"/>
    <cellStyle name="Normal 80 6 2" xfId="3643" xr:uid="{00000000-0005-0000-0000-00003B0E0000}"/>
    <cellStyle name="Normal 80 6 2 2" xfId="13716" xr:uid="{00000000-0005-0000-0000-000094350000}"/>
    <cellStyle name="Normal 80 6 2 2 3" xfId="28811" xr:uid="{00000000-0005-0000-0000-00008B700000}"/>
    <cellStyle name="Normal 80 6 2 3" xfId="8696" xr:uid="{00000000-0005-0000-0000-0000F8210000}"/>
    <cellStyle name="Normal 80 6 2 3 3" xfId="23794" xr:uid="{00000000-0005-0000-0000-0000F25C0000}"/>
    <cellStyle name="Normal 80 6 2 5" xfId="18781" xr:uid="{00000000-0005-0000-0000-00005D490000}"/>
    <cellStyle name="Normal 80 6 3" xfId="5335" xr:uid="{00000000-0005-0000-0000-0000D7140000}"/>
    <cellStyle name="Normal 80 6 3 2" xfId="15387" xr:uid="{00000000-0005-0000-0000-00001B3C0000}"/>
    <cellStyle name="Normal 80 6 3 2 3" xfId="30482" xr:uid="{00000000-0005-0000-0000-000012770000}"/>
    <cellStyle name="Normal 80 6 3 3" xfId="10367" xr:uid="{00000000-0005-0000-0000-00007F280000}"/>
    <cellStyle name="Normal 80 6 3 3 3" xfId="25465" xr:uid="{00000000-0005-0000-0000-000079630000}"/>
    <cellStyle name="Normal 80 6 3 5" xfId="20452" xr:uid="{00000000-0005-0000-0000-0000E44F0000}"/>
    <cellStyle name="Normal 80 6 4" xfId="12045" xr:uid="{00000000-0005-0000-0000-00000D2F0000}"/>
    <cellStyle name="Normal 80 6 4 3" xfId="27140" xr:uid="{00000000-0005-0000-0000-0000046A0000}"/>
    <cellStyle name="Normal 80 6 5" xfId="7024" xr:uid="{00000000-0005-0000-0000-0000701B0000}"/>
    <cellStyle name="Normal 80 6 5 3" xfId="22123" xr:uid="{00000000-0005-0000-0000-00006B560000}"/>
    <cellStyle name="Normal 80 6 7" xfId="17110" xr:uid="{00000000-0005-0000-0000-0000D6420000}"/>
    <cellStyle name="Normal 80 7" xfId="2797" xr:uid="{00000000-0005-0000-0000-0000ED0A0000}"/>
    <cellStyle name="Normal 80 7 2" xfId="12880" xr:uid="{00000000-0005-0000-0000-000050320000}"/>
    <cellStyle name="Normal 80 7 2 3" xfId="27975" xr:uid="{00000000-0005-0000-0000-0000476D0000}"/>
    <cellStyle name="Normal 80 7 3" xfId="7859" xr:uid="{00000000-0005-0000-0000-0000B31E0000}"/>
    <cellStyle name="Normal 80 7 3 3" xfId="22958" xr:uid="{00000000-0005-0000-0000-0000AE590000}"/>
    <cellStyle name="Normal 80 7 5" xfId="17945" xr:uid="{00000000-0005-0000-0000-000019460000}"/>
    <cellStyle name="Normal 80 8" xfId="4495" xr:uid="{00000000-0005-0000-0000-00008F110000}"/>
    <cellStyle name="Normal 80 8 2" xfId="14551" xr:uid="{00000000-0005-0000-0000-0000D7380000}"/>
    <cellStyle name="Normal 80 8 2 3" xfId="29646" xr:uid="{00000000-0005-0000-0000-0000CE730000}"/>
    <cellStyle name="Normal 80 8 3" xfId="9531" xr:uid="{00000000-0005-0000-0000-00003B250000}"/>
    <cellStyle name="Normal 80 8 3 3" xfId="24629" xr:uid="{00000000-0005-0000-0000-000035600000}"/>
    <cellStyle name="Normal 80 8 5" xfId="19616" xr:uid="{00000000-0005-0000-0000-0000A04C0000}"/>
    <cellStyle name="Normal 80 9" xfId="11207" xr:uid="{00000000-0005-0000-0000-0000C72B0000}"/>
    <cellStyle name="Normal 80 9 3" xfId="26304" xr:uid="{00000000-0005-0000-0000-0000C0660000}"/>
    <cellStyle name="Normal 81" xfId="1146" xr:uid="{00000000-0005-0000-0000-00007A040000}"/>
    <cellStyle name="Normal 81 10" xfId="6235" xr:uid="{00000000-0005-0000-0000-00005B180000}"/>
    <cellStyle name="Normal 81 10 3" xfId="21336" xr:uid="{00000000-0005-0000-0000-000058530000}"/>
    <cellStyle name="Normal 81 12" xfId="16321" xr:uid="{00000000-0005-0000-0000-0000C13F0000}"/>
    <cellStyle name="Normal 81 2" xfId="1200" xr:uid="{00000000-0005-0000-0000-0000B0040000}"/>
    <cellStyle name="Normal 81 2 11" xfId="16375" xr:uid="{00000000-0005-0000-0000-0000F73F0000}"/>
    <cellStyle name="Normal 81 2 2" xfId="1308" xr:uid="{00000000-0005-0000-0000-00001C050000}"/>
    <cellStyle name="Normal 81 2 2 10" xfId="16479" xr:uid="{00000000-0005-0000-0000-00005F400000}"/>
    <cellStyle name="Normal 81 2 2 2" xfId="1525" xr:uid="{00000000-0005-0000-0000-0000F5050000}"/>
    <cellStyle name="Normal 81 2 2 2 2" xfId="1946" xr:uid="{00000000-0005-0000-0000-00009A070000}"/>
    <cellStyle name="Normal 81 2 2 2 2 2" xfId="2785" xr:uid="{00000000-0005-0000-0000-0000E10A0000}"/>
    <cellStyle name="Normal 81 2 2 2 2 2 2" xfId="4474" xr:uid="{00000000-0005-0000-0000-00007A110000}"/>
    <cellStyle name="Normal 81 2 2 2 2 2 2 2" xfId="14547" xr:uid="{00000000-0005-0000-0000-0000D3380000}"/>
    <cellStyle name="Normal 81 2 2 2 2 2 2 2 3" xfId="29642" xr:uid="{00000000-0005-0000-0000-0000CA730000}"/>
    <cellStyle name="Normal 81 2 2 2 2 2 2 3" xfId="9527" xr:uid="{00000000-0005-0000-0000-000037250000}"/>
    <cellStyle name="Normal 81 2 2 2 2 2 2 3 3" xfId="24625" xr:uid="{00000000-0005-0000-0000-000031600000}"/>
    <cellStyle name="Normal 81 2 2 2 2 2 2 5" xfId="19612" xr:uid="{00000000-0005-0000-0000-00009C4C0000}"/>
    <cellStyle name="Normal 81 2 2 2 2 2 3" xfId="6166" xr:uid="{00000000-0005-0000-0000-000016180000}"/>
    <cellStyle name="Normal 81 2 2 2 2 2 3 2" xfId="16218" xr:uid="{00000000-0005-0000-0000-00005A3F0000}"/>
    <cellStyle name="Normal 81 2 2 2 2 2 3 3" xfId="11198" xr:uid="{00000000-0005-0000-0000-0000BE2B0000}"/>
    <cellStyle name="Normal 81 2 2 2 2 2 3 3 3" xfId="26296" xr:uid="{00000000-0005-0000-0000-0000B8660000}"/>
    <cellStyle name="Normal 81 2 2 2 2 2 3 5" xfId="21283" xr:uid="{00000000-0005-0000-0000-000023530000}"/>
    <cellStyle name="Normal 81 2 2 2 2 2 4" xfId="12876" xr:uid="{00000000-0005-0000-0000-00004C320000}"/>
    <cellStyle name="Normal 81 2 2 2 2 2 4 3" xfId="27971" xr:uid="{00000000-0005-0000-0000-0000436D0000}"/>
    <cellStyle name="Normal 81 2 2 2 2 2 5" xfId="7855" xr:uid="{00000000-0005-0000-0000-0000AF1E0000}"/>
    <cellStyle name="Normal 81 2 2 2 2 2 5 3" xfId="22954" xr:uid="{00000000-0005-0000-0000-0000AA590000}"/>
    <cellStyle name="Normal 81 2 2 2 2 2 7" xfId="17941" xr:uid="{00000000-0005-0000-0000-000015460000}"/>
    <cellStyle name="Normal 81 2 2 2 2 3" xfId="3637" xr:uid="{00000000-0005-0000-0000-0000350E0000}"/>
    <cellStyle name="Normal 81 2 2 2 2 3 2" xfId="13711" xr:uid="{00000000-0005-0000-0000-00008F350000}"/>
    <cellStyle name="Normal 81 2 2 2 2 3 2 3" xfId="28806" xr:uid="{00000000-0005-0000-0000-000086700000}"/>
    <cellStyle name="Normal 81 2 2 2 2 3 3" xfId="8691" xr:uid="{00000000-0005-0000-0000-0000F3210000}"/>
    <cellStyle name="Normal 81 2 2 2 2 3 3 3" xfId="23789" xr:uid="{00000000-0005-0000-0000-0000ED5C0000}"/>
    <cellStyle name="Normal 81 2 2 2 2 3 5" xfId="18776" xr:uid="{00000000-0005-0000-0000-000058490000}"/>
    <cellStyle name="Normal 81 2 2 2 2 4" xfId="5330" xr:uid="{00000000-0005-0000-0000-0000D2140000}"/>
    <cellStyle name="Normal 81 2 2 2 2 4 2" xfId="15382" xr:uid="{00000000-0005-0000-0000-0000163C0000}"/>
    <cellStyle name="Normal 81 2 2 2 2 4 2 3" xfId="30477" xr:uid="{00000000-0005-0000-0000-00000D770000}"/>
    <cellStyle name="Normal 81 2 2 2 2 4 3" xfId="10362" xr:uid="{00000000-0005-0000-0000-00007A280000}"/>
    <cellStyle name="Normal 81 2 2 2 2 4 3 3" xfId="25460" xr:uid="{00000000-0005-0000-0000-000074630000}"/>
    <cellStyle name="Normal 81 2 2 2 2 4 5" xfId="20447" xr:uid="{00000000-0005-0000-0000-0000DF4F0000}"/>
    <cellStyle name="Normal 81 2 2 2 2 5" xfId="12040" xr:uid="{00000000-0005-0000-0000-0000082F0000}"/>
    <cellStyle name="Normal 81 2 2 2 2 5 3" xfId="27135" xr:uid="{00000000-0005-0000-0000-0000FF690000}"/>
    <cellStyle name="Normal 81 2 2 2 2 6" xfId="7019" xr:uid="{00000000-0005-0000-0000-00006B1B0000}"/>
    <cellStyle name="Normal 81 2 2 2 2 6 3" xfId="22118" xr:uid="{00000000-0005-0000-0000-000066560000}"/>
    <cellStyle name="Normal 81 2 2 2 2 8" xfId="17105" xr:uid="{00000000-0005-0000-0000-0000D1420000}"/>
    <cellStyle name="Normal 81 2 2 2 3" xfId="2367" xr:uid="{00000000-0005-0000-0000-00003F090000}"/>
    <cellStyle name="Normal 81 2 2 2 3 2" xfId="4056" xr:uid="{00000000-0005-0000-0000-0000D80F0000}"/>
    <cellStyle name="Normal 81 2 2 2 3 2 2" xfId="14129" xr:uid="{00000000-0005-0000-0000-000031370000}"/>
    <cellStyle name="Normal 81 2 2 2 3 2 2 3" xfId="29224" xr:uid="{00000000-0005-0000-0000-000028720000}"/>
    <cellStyle name="Normal 81 2 2 2 3 2 3" xfId="9109" xr:uid="{00000000-0005-0000-0000-000095230000}"/>
    <cellStyle name="Normal 81 2 2 2 3 2 3 3" xfId="24207" xr:uid="{00000000-0005-0000-0000-00008F5E0000}"/>
    <cellStyle name="Normal 81 2 2 2 3 2 5" xfId="19194" xr:uid="{00000000-0005-0000-0000-0000FA4A0000}"/>
    <cellStyle name="Normal 81 2 2 2 3 3" xfId="5748" xr:uid="{00000000-0005-0000-0000-000074160000}"/>
    <cellStyle name="Normal 81 2 2 2 3 3 2" xfId="15800" xr:uid="{00000000-0005-0000-0000-0000B83D0000}"/>
    <cellStyle name="Normal 81 2 2 2 3 3 2 3" xfId="30895" xr:uid="{00000000-0005-0000-0000-0000AF780000}"/>
    <cellStyle name="Normal 81 2 2 2 3 3 3" xfId="10780" xr:uid="{00000000-0005-0000-0000-00001C2A0000}"/>
    <cellStyle name="Normal 81 2 2 2 3 3 3 3" xfId="25878" xr:uid="{00000000-0005-0000-0000-000016650000}"/>
    <cellStyle name="Normal 81 2 2 2 3 3 5" xfId="20865" xr:uid="{00000000-0005-0000-0000-000081510000}"/>
    <cellStyle name="Normal 81 2 2 2 3 4" xfId="12458" xr:uid="{00000000-0005-0000-0000-0000AA300000}"/>
    <cellStyle name="Normal 81 2 2 2 3 4 3" xfId="27553" xr:uid="{00000000-0005-0000-0000-0000A16B0000}"/>
    <cellStyle name="Normal 81 2 2 2 3 5" xfId="7437" xr:uid="{00000000-0005-0000-0000-00000D1D0000}"/>
    <cellStyle name="Normal 81 2 2 2 3 5 3" xfId="22536" xr:uid="{00000000-0005-0000-0000-000008580000}"/>
    <cellStyle name="Normal 81 2 2 2 3 7" xfId="17523" xr:uid="{00000000-0005-0000-0000-000073440000}"/>
    <cellStyle name="Normal 81 2 2 2 4" xfId="3219" xr:uid="{00000000-0005-0000-0000-0000930C0000}"/>
    <cellStyle name="Normal 81 2 2 2 4 2" xfId="13293" xr:uid="{00000000-0005-0000-0000-0000ED330000}"/>
    <cellStyle name="Normal 81 2 2 2 4 2 3" xfId="28388" xr:uid="{00000000-0005-0000-0000-0000E46E0000}"/>
    <cellStyle name="Normal 81 2 2 2 4 3" xfId="8273" xr:uid="{00000000-0005-0000-0000-000051200000}"/>
    <cellStyle name="Normal 81 2 2 2 4 3 3" xfId="23371" xr:uid="{00000000-0005-0000-0000-00004B5B0000}"/>
    <cellStyle name="Normal 81 2 2 2 4 5" xfId="18358" xr:uid="{00000000-0005-0000-0000-0000B6470000}"/>
    <cellStyle name="Normal 81 2 2 2 5" xfId="4912" xr:uid="{00000000-0005-0000-0000-000030130000}"/>
    <cellStyle name="Normal 81 2 2 2 5 2" xfId="14964" xr:uid="{00000000-0005-0000-0000-0000743A0000}"/>
    <cellStyle name="Normal 81 2 2 2 5 2 3" xfId="30059" xr:uid="{00000000-0005-0000-0000-00006B750000}"/>
    <cellStyle name="Normal 81 2 2 2 5 3" xfId="9944" xr:uid="{00000000-0005-0000-0000-0000D8260000}"/>
    <cellStyle name="Normal 81 2 2 2 5 3 3" xfId="25042" xr:uid="{00000000-0005-0000-0000-0000D2610000}"/>
    <cellStyle name="Normal 81 2 2 2 5 5" xfId="20029" xr:uid="{00000000-0005-0000-0000-00003D4E0000}"/>
    <cellStyle name="Normal 81 2 2 2 6" xfId="11622" xr:uid="{00000000-0005-0000-0000-0000662D0000}"/>
    <cellStyle name="Normal 81 2 2 2 6 3" xfId="26717" xr:uid="{00000000-0005-0000-0000-00005D680000}"/>
    <cellStyle name="Normal 81 2 2 2 7" xfId="6601" xr:uid="{00000000-0005-0000-0000-0000C9190000}"/>
    <cellStyle name="Normal 81 2 2 2 7 3" xfId="21700" xr:uid="{00000000-0005-0000-0000-0000C4540000}"/>
    <cellStyle name="Normal 81 2 2 2 9" xfId="16687" xr:uid="{00000000-0005-0000-0000-00002F410000}"/>
    <cellStyle name="Normal 81 2 2 3" xfId="1738" xr:uid="{00000000-0005-0000-0000-0000CA060000}"/>
    <cellStyle name="Normal 81 2 2 3 2" xfId="2577" xr:uid="{00000000-0005-0000-0000-0000110A0000}"/>
    <cellStyle name="Normal 81 2 2 3 2 2" xfId="4266" xr:uid="{00000000-0005-0000-0000-0000AA100000}"/>
    <cellStyle name="Normal 81 2 2 3 2 2 2" xfId="14339" xr:uid="{00000000-0005-0000-0000-000003380000}"/>
    <cellStyle name="Normal 81 2 2 3 2 2 2 3" xfId="29434" xr:uid="{00000000-0005-0000-0000-0000FA720000}"/>
    <cellStyle name="Normal 81 2 2 3 2 2 3" xfId="9319" xr:uid="{00000000-0005-0000-0000-000067240000}"/>
    <cellStyle name="Normal 81 2 2 3 2 2 3 3" xfId="24417" xr:uid="{00000000-0005-0000-0000-0000615F0000}"/>
    <cellStyle name="Normal 81 2 2 3 2 2 5" xfId="19404" xr:uid="{00000000-0005-0000-0000-0000CC4B0000}"/>
    <cellStyle name="Normal 81 2 2 3 2 3" xfId="5958" xr:uid="{00000000-0005-0000-0000-000046170000}"/>
    <cellStyle name="Normal 81 2 2 3 2 3 2" xfId="16010" xr:uid="{00000000-0005-0000-0000-00008A3E0000}"/>
    <cellStyle name="Normal 81 2 2 3 2 3 2 3" xfId="31105" xr:uid="{00000000-0005-0000-0000-000081790000}"/>
    <cellStyle name="Normal 81 2 2 3 2 3 3" xfId="10990" xr:uid="{00000000-0005-0000-0000-0000EE2A0000}"/>
    <cellStyle name="Normal 81 2 2 3 2 3 3 3" xfId="26088" xr:uid="{00000000-0005-0000-0000-0000E8650000}"/>
    <cellStyle name="Normal 81 2 2 3 2 3 5" xfId="21075" xr:uid="{00000000-0005-0000-0000-000053520000}"/>
    <cellStyle name="Normal 81 2 2 3 2 4" xfId="12668" xr:uid="{00000000-0005-0000-0000-00007C310000}"/>
    <cellStyle name="Normal 81 2 2 3 2 4 3" xfId="27763" xr:uid="{00000000-0005-0000-0000-0000736C0000}"/>
    <cellStyle name="Normal 81 2 2 3 2 5" xfId="7647" xr:uid="{00000000-0005-0000-0000-0000DF1D0000}"/>
    <cellStyle name="Normal 81 2 2 3 2 5 3" xfId="22746" xr:uid="{00000000-0005-0000-0000-0000DA580000}"/>
    <cellStyle name="Normal 81 2 2 3 2 7" xfId="17733" xr:uid="{00000000-0005-0000-0000-000045450000}"/>
    <cellStyle name="Normal 81 2 2 3 3" xfId="3429" xr:uid="{00000000-0005-0000-0000-0000650D0000}"/>
    <cellStyle name="Normal 81 2 2 3 3 2" xfId="13503" xr:uid="{00000000-0005-0000-0000-0000BF340000}"/>
    <cellStyle name="Normal 81 2 2 3 3 2 3" xfId="28598" xr:uid="{00000000-0005-0000-0000-0000B66F0000}"/>
    <cellStyle name="Normal 81 2 2 3 3 3" xfId="8483" xr:uid="{00000000-0005-0000-0000-000023210000}"/>
    <cellStyle name="Normal 81 2 2 3 3 3 3" xfId="23581" xr:uid="{00000000-0005-0000-0000-00001D5C0000}"/>
    <cellStyle name="Normal 81 2 2 3 3 5" xfId="18568" xr:uid="{00000000-0005-0000-0000-000088480000}"/>
    <cellStyle name="Normal 81 2 2 3 4" xfId="5122" xr:uid="{00000000-0005-0000-0000-000002140000}"/>
    <cellStyle name="Normal 81 2 2 3 4 2" xfId="15174" xr:uid="{00000000-0005-0000-0000-0000463B0000}"/>
    <cellStyle name="Normal 81 2 2 3 4 2 3" xfId="30269" xr:uid="{00000000-0005-0000-0000-00003D760000}"/>
    <cellStyle name="Normal 81 2 2 3 4 3" xfId="10154" xr:uid="{00000000-0005-0000-0000-0000AA270000}"/>
    <cellStyle name="Normal 81 2 2 3 4 3 3" xfId="25252" xr:uid="{00000000-0005-0000-0000-0000A4620000}"/>
    <cellStyle name="Normal 81 2 2 3 4 5" xfId="20239" xr:uid="{00000000-0005-0000-0000-00000F4F0000}"/>
    <cellStyle name="Normal 81 2 2 3 5" xfId="11832" xr:uid="{00000000-0005-0000-0000-0000382E0000}"/>
    <cellStyle name="Normal 81 2 2 3 5 3" xfId="26927" xr:uid="{00000000-0005-0000-0000-00002F690000}"/>
    <cellStyle name="Normal 81 2 2 3 6" xfId="6811" xr:uid="{00000000-0005-0000-0000-00009B1A0000}"/>
    <cellStyle name="Normal 81 2 2 3 6 3" xfId="21910" xr:uid="{00000000-0005-0000-0000-000096550000}"/>
    <cellStyle name="Normal 81 2 2 3 8" xfId="16897" xr:uid="{00000000-0005-0000-0000-000001420000}"/>
    <cellStyle name="Normal 81 2 2 4" xfId="2159" xr:uid="{00000000-0005-0000-0000-00006F080000}"/>
    <cellStyle name="Normal 81 2 2 4 2" xfId="3848" xr:uid="{00000000-0005-0000-0000-0000080F0000}"/>
    <cellStyle name="Normal 81 2 2 4 2 2" xfId="13921" xr:uid="{00000000-0005-0000-0000-000061360000}"/>
    <cellStyle name="Normal 81 2 2 4 2 2 3" xfId="29016" xr:uid="{00000000-0005-0000-0000-000058710000}"/>
    <cellStyle name="Normal 81 2 2 4 2 3" xfId="8901" xr:uid="{00000000-0005-0000-0000-0000C5220000}"/>
    <cellStyle name="Normal 81 2 2 4 2 3 3" xfId="23999" xr:uid="{00000000-0005-0000-0000-0000BF5D0000}"/>
    <cellStyle name="Normal 81 2 2 4 2 5" xfId="18986" xr:uid="{00000000-0005-0000-0000-00002A4A0000}"/>
    <cellStyle name="Normal 81 2 2 4 3" xfId="5540" xr:uid="{00000000-0005-0000-0000-0000A4150000}"/>
    <cellStyle name="Normal 81 2 2 4 3 2" xfId="15592" xr:uid="{00000000-0005-0000-0000-0000E83C0000}"/>
    <cellStyle name="Normal 81 2 2 4 3 2 3" xfId="30687" xr:uid="{00000000-0005-0000-0000-0000DF770000}"/>
    <cellStyle name="Normal 81 2 2 4 3 3" xfId="10572" xr:uid="{00000000-0005-0000-0000-00004C290000}"/>
    <cellStyle name="Normal 81 2 2 4 3 3 3" xfId="25670" xr:uid="{00000000-0005-0000-0000-000046640000}"/>
    <cellStyle name="Normal 81 2 2 4 3 5" xfId="20657" xr:uid="{00000000-0005-0000-0000-0000B1500000}"/>
    <cellStyle name="Normal 81 2 2 4 4" xfId="12250" xr:uid="{00000000-0005-0000-0000-0000DA2F0000}"/>
    <cellStyle name="Normal 81 2 2 4 4 3" xfId="27345" xr:uid="{00000000-0005-0000-0000-0000D16A0000}"/>
    <cellStyle name="Normal 81 2 2 4 5" xfId="7229" xr:uid="{00000000-0005-0000-0000-00003D1C0000}"/>
    <cellStyle name="Normal 81 2 2 4 5 3" xfId="22328" xr:uid="{00000000-0005-0000-0000-000038570000}"/>
    <cellStyle name="Normal 81 2 2 4 7" xfId="17315" xr:uid="{00000000-0005-0000-0000-0000A3430000}"/>
    <cellStyle name="Normal 81 2 2 5" xfId="3011" xr:uid="{00000000-0005-0000-0000-0000C30B0000}"/>
    <cellStyle name="Normal 81 2 2 5 2" xfId="13085" xr:uid="{00000000-0005-0000-0000-00001D330000}"/>
    <cellStyle name="Normal 81 2 2 5 2 3" xfId="28180" xr:uid="{00000000-0005-0000-0000-0000146E0000}"/>
    <cellStyle name="Normal 81 2 2 5 3" xfId="8065" xr:uid="{00000000-0005-0000-0000-0000811F0000}"/>
    <cellStyle name="Normal 81 2 2 5 3 3" xfId="23163" xr:uid="{00000000-0005-0000-0000-00007B5A0000}"/>
    <cellStyle name="Normal 81 2 2 5 5" xfId="18150" xr:uid="{00000000-0005-0000-0000-0000E6460000}"/>
    <cellStyle name="Normal 81 2 2 6" xfId="4704" xr:uid="{00000000-0005-0000-0000-000060120000}"/>
    <cellStyle name="Normal 81 2 2 6 2" xfId="14756" xr:uid="{00000000-0005-0000-0000-0000A4390000}"/>
    <cellStyle name="Normal 81 2 2 6 2 3" xfId="29851" xr:uid="{00000000-0005-0000-0000-00009B740000}"/>
    <cellStyle name="Normal 81 2 2 6 3" xfId="9736" xr:uid="{00000000-0005-0000-0000-000008260000}"/>
    <cellStyle name="Normal 81 2 2 6 3 3" xfId="24834" xr:uid="{00000000-0005-0000-0000-000002610000}"/>
    <cellStyle name="Normal 81 2 2 6 5" xfId="19821" xr:uid="{00000000-0005-0000-0000-00006D4D0000}"/>
    <cellStyle name="Normal 81 2 2 7" xfId="11414" xr:uid="{00000000-0005-0000-0000-0000962C0000}"/>
    <cellStyle name="Normal 81 2 2 7 3" xfId="26509" xr:uid="{00000000-0005-0000-0000-00008D670000}"/>
    <cellStyle name="Normal 81 2 2 8" xfId="6393" xr:uid="{00000000-0005-0000-0000-0000F9180000}"/>
    <cellStyle name="Normal 81 2 2 8 3" xfId="21492" xr:uid="{00000000-0005-0000-0000-0000F4530000}"/>
    <cellStyle name="Normal 81 2 3" xfId="1421" xr:uid="{00000000-0005-0000-0000-00008D050000}"/>
    <cellStyle name="Normal 81 2 3 2" xfId="1842" xr:uid="{00000000-0005-0000-0000-000032070000}"/>
    <cellStyle name="Normal 81 2 3 2 2" xfId="2681" xr:uid="{00000000-0005-0000-0000-0000790A0000}"/>
    <cellStyle name="Normal 81 2 3 2 2 2" xfId="4370" xr:uid="{00000000-0005-0000-0000-000012110000}"/>
    <cellStyle name="Normal 81 2 3 2 2 2 2" xfId="14443" xr:uid="{00000000-0005-0000-0000-00006B380000}"/>
    <cellStyle name="Normal 81 2 3 2 2 2 2 3" xfId="29538" xr:uid="{00000000-0005-0000-0000-000062730000}"/>
    <cellStyle name="Normal 81 2 3 2 2 2 3" xfId="9423" xr:uid="{00000000-0005-0000-0000-0000CF240000}"/>
    <cellStyle name="Normal 81 2 3 2 2 2 3 3" xfId="24521" xr:uid="{00000000-0005-0000-0000-0000C95F0000}"/>
    <cellStyle name="Normal 81 2 3 2 2 2 5" xfId="19508" xr:uid="{00000000-0005-0000-0000-0000344C0000}"/>
    <cellStyle name="Normal 81 2 3 2 2 3" xfId="6062" xr:uid="{00000000-0005-0000-0000-0000AE170000}"/>
    <cellStyle name="Normal 81 2 3 2 2 3 2" xfId="16114" xr:uid="{00000000-0005-0000-0000-0000F23E0000}"/>
    <cellStyle name="Normal 81 2 3 2 2 3 2 3" xfId="31209" xr:uid="{00000000-0005-0000-0000-0000E9790000}"/>
    <cellStyle name="Normal 81 2 3 2 2 3 3" xfId="11094" xr:uid="{00000000-0005-0000-0000-0000562B0000}"/>
    <cellStyle name="Normal 81 2 3 2 2 3 3 3" xfId="26192" xr:uid="{00000000-0005-0000-0000-000050660000}"/>
    <cellStyle name="Normal 81 2 3 2 2 3 5" xfId="21179" xr:uid="{00000000-0005-0000-0000-0000BB520000}"/>
    <cellStyle name="Normal 81 2 3 2 2 4" xfId="12772" xr:uid="{00000000-0005-0000-0000-0000E4310000}"/>
    <cellStyle name="Normal 81 2 3 2 2 4 3" xfId="27867" xr:uid="{00000000-0005-0000-0000-0000DB6C0000}"/>
    <cellStyle name="Normal 81 2 3 2 2 5" xfId="7751" xr:uid="{00000000-0005-0000-0000-0000471E0000}"/>
    <cellStyle name="Normal 81 2 3 2 2 5 3" xfId="22850" xr:uid="{00000000-0005-0000-0000-000042590000}"/>
    <cellStyle name="Normal 81 2 3 2 2 7" xfId="17837" xr:uid="{00000000-0005-0000-0000-0000AD450000}"/>
    <cellStyle name="Normal 81 2 3 2 3" xfId="3533" xr:uid="{00000000-0005-0000-0000-0000CD0D0000}"/>
    <cellStyle name="Normal 81 2 3 2 3 2" xfId="13607" xr:uid="{00000000-0005-0000-0000-000027350000}"/>
    <cellStyle name="Normal 81 2 3 2 3 2 3" xfId="28702" xr:uid="{00000000-0005-0000-0000-00001E700000}"/>
    <cellStyle name="Normal 81 2 3 2 3 3" xfId="8587" xr:uid="{00000000-0005-0000-0000-00008B210000}"/>
    <cellStyle name="Normal 81 2 3 2 3 3 3" xfId="23685" xr:uid="{00000000-0005-0000-0000-0000855C0000}"/>
    <cellStyle name="Normal 81 2 3 2 3 5" xfId="18672" xr:uid="{00000000-0005-0000-0000-0000F0480000}"/>
    <cellStyle name="Normal 81 2 3 2 4" xfId="5226" xr:uid="{00000000-0005-0000-0000-00006A140000}"/>
    <cellStyle name="Normal 81 2 3 2 4 2" xfId="15278" xr:uid="{00000000-0005-0000-0000-0000AE3B0000}"/>
    <cellStyle name="Normal 81 2 3 2 4 2 3" xfId="30373" xr:uid="{00000000-0005-0000-0000-0000A5760000}"/>
    <cellStyle name="Normal 81 2 3 2 4 3" xfId="10258" xr:uid="{00000000-0005-0000-0000-000012280000}"/>
    <cellStyle name="Normal 81 2 3 2 4 3 3" xfId="25356" xr:uid="{00000000-0005-0000-0000-00000C630000}"/>
    <cellStyle name="Normal 81 2 3 2 4 5" xfId="20343" xr:uid="{00000000-0005-0000-0000-0000774F0000}"/>
    <cellStyle name="Normal 81 2 3 2 5" xfId="11936" xr:uid="{00000000-0005-0000-0000-0000A02E0000}"/>
    <cellStyle name="Normal 81 2 3 2 5 3" xfId="27031" xr:uid="{00000000-0005-0000-0000-000097690000}"/>
    <cellStyle name="Normal 81 2 3 2 6" xfId="6915" xr:uid="{00000000-0005-0000-0000-0000031B0000}"/>
    <cellStyle name="Normal 81 2 3 2 6 3" xfId="22014" xr:uid="{00000000-0005-0000-0000-0000FE550000}"/>
    <cellStyle name="Normal 81 2 3 2 8" xfId="17001" xr:uid="{00000000-0005-0000-0000-000069420000}"/>
    <cellStyle name="Normal 81 2 3 3" xfId="2263" xr:uid="{00000000-0005-0000-0000-0000D7080000}"/>
    <cellStyle name="Normal 81 2 3 3 2" xfId="3952" xr:uid="{00000000-0005-0000-0000-0000700F0000}"/>
    <cellStyle name="Normal 81 2 3 3 2 2" xfId="14025" xr:uid="{00000000-0005-0000-0000-0000C9360000}"/>
    <cellStyle name="Normal 81 2 3 3 2 2 3" xfId="29120" xr:uid="{00000000-0005-0000-0000-0000C0710000}"/>
    <cellStyle name="Normal 81 2 3 3 2 3" xfId="9005" xr:uid="{00000000-0005-0000-0000-00002D230000}"/>
    <cellStyle name="Normal 81 2 3 3 2 3 3" xfId="24103" xr:uid="{00000000-0005-0000-0000-0000275E0000}"/>
    <cellStyle name="Normal 81 2 3 3 2 5" xfId="19090" xr:uid="{00000000-0005-0000-0000-0000924A0000}"/>
    <cellStyle name="Normal 81 2 3 3 3" xfId="5644" xr:uid="{00000000-0005-0000-0000-00000C160000}"/>
    <cellStyle name="Normal 81 2 3 3 3 2" xfId="15696" xr:uid="{00000000-0005-0000-0000-0000503D0000}"/>
    <cellStyle name="Normal 81 2 3 3 3 2 3" xfId="30791" xr:uid="{00000000-0005-0000-0000-000047780000}"/>
    <cellStyle name="Normal 81 2 3 3 3 3" xfId="10676" xr:uid="{00000000-0005-0000-0000-0000B4290000}"/>
    <cellStyle name="Normal 81 2 3 3 3 3 3" xfId="25774" xr:uid="{00000000-0005-0000-0000-0000AE640000}"/>
    <cellStyle name="Normal 81 2 3 3 3 5" xfId="20761" xr:uid="{00000000-0005-0000-0000-000019510000}"/>
    <cellStyle name="Normal 81 2 3 3 4" xfId="12354" xr:uid="{00000000-0005-0000-0000-000042300000}"/>
    <cellStyle name="Normal 81 2 3 3 4 3" xfId="27449" xr:uid="{00000000-0005-0000-0000-0000396B0000}"/>
    <cellStyle name="Normal 81 2 3 3 5" xfId="7333" xr:uid="{00000000-0005-0000-0000-0000A51C0000}"/>
    <cellStyle name="Normal 81 2 3 3 5 3" xfId="22432" xr:uid="{00000000-0005-0000-0000-0000A0570000}"/>
    <cellStyle name="Normal 81 2 3 3 7" xfId="17419" xr:uid="{00000000-0005-0000-0000-00000B440000}"/>
    <cellStyle name="Normal 81 2 3 4" xfId="3115" xr:uid="{00000000-0005-0000-0000-00002B0C0000}"/>
    <cellStyle name="Normal 81 2 3 4 2" xfId="13189" xr:uid="{00000000-0005-0000-0000-000085330000}"/>
    <cellStyle name="Normal 81 2 3 4 2 3" xfId="28284" xr:uid="{00000000-0005-0000-0000-00007C6E0000}"/>
    <cellStyle name="Normal 81 2 3 4 3" xfId="8169" xr:uid="{00000000-0005-0000-0000-0000E91F0000}"/>
    <cellStyle name="Normal 81 2 3 4 3 3" xfId="23267" xr:uid="{00000000-0005-0000-0000-0000E35A0000}"/>
    <cellStyle name="Normal 81 2 3 4 5" xfId="18254" xr:uid="{00000000-0005-0000-0000-00004E470000}"/>
    <cellStyle name="Normal 81 2 3 5" xfId="4808" xr:uid="{00000000-0005-0000-0000-0000C8120000}"/>
    <cellStyle name="Normal 81 2 3 5 2" xfId="14860" xr:uid="{00000000-0005-0000-0000-00000C3A0000}"/>
    <cellStyle name="Normal 81 2 3 5 2 3" xfId="29955" xr:uid="{00000000-0005-0000-0000-000003750000}"/>
    <cellStyle name="Normal 81 2 3 5 3" xfId="9840" xr:uid="{00000000-0005-0000-0000-000070260000}"/>
    <cellStyle name="Normal 81 2 3 5 3 3" xfId="24938" xr:uid="{00000000-0005-0000-0000-00006A610000}"/>
    <cellStyle name="Normal 81 2 3 5 5" xfId="19925" xr:uid="{00000000-0005-0000-0000-0000D54D0000}"/>
    <cellStyle name="Normal 81 2 3 6" xfId="11518" xr:uid="{00000000-0005-0000-0000-0000FE2C0000}"/>
    <cellStyle name="Normal 81 2 3 6 3" xfId="26613" xr:uid="{00000000-0005-0000-0000-0000F5670000}"/>
    <cellStyle name="Normal 81 2 3 7" xfId="6497" xr:uid="{00000000-0005-0000-0000-000061190000}"/>
    <cellStyle name="Normal 81 2 3 7 3" xfId="21596" xr:uid="{00000000-0005-0000-0000-00005C540000}"/>
    <cellStyle name="Normal 81 2 3 9" xfId="16583" xr:uid="{00000000-0005-0000-0000-0000C7400000}"/>
    <cellStyle name="Normal 81 2 4" xfId="1634" xr:uid="{00000000-0005-0000-0000-000062060000}"/>
    <cellStyle name="Normal 81 2 4 2" xfId="2473" xr:uid="{00000000-0005-0000-0000-0000A9090000}"/>
    <cellStyle name="Normal 81 2 4 2 2" xfId="4162" xr:uid="{00000000-0005-0000-0000-000042100000}"/>
    <cellStyle name="Normal 81 2 4 2 2 2" xfId="14235" xr:uid="{00000000-0005-0000-0000-00009B370000}"/>
    <cellStyle name="Normal 81 2 4 2 2 2 3" xfId="29330" xr:uid="{00000000-0005-0000-0000-000092720000}"/>
    <cellStyle name="Normal 81 2 4 2 2 3" xfId="9215" xr:uid="{00000000-0005-0000-0000-0000FF230000}"/>
    <cellStyle name="Normal 81 2 4 2 2 3 3" xfId="24313" xr:uid="{00000000-0005-0000-0000-0000F95E0000}"/>
    <cellStyle name="Normal 81 2 4 2 2 5" xfId="19300" xr:uid="{00000000-0005-0000-0000-0000644B0000}"/>
    <cellStyle name="Normal 81 2 4 2 3" xfId="5854" xr:uid="{00000000-0005-0000-0000-0000DE160000}"/>
    <cellStyle name="Normal 81 2 4 2 3 2" xfId="15906" xr:uid="{00000000-0005-0000-0000-0000223E0000}"/>
    <cellStyle name="Normal 81 2 4 2 3 2 3" xfId="31001" xr:uid="{00000000-0005-0000-0000-000019790000}"/>
    <cellStyle name="Normal 81 2 4 2 3 3" xfId="10886" xr:uid="{00000000-0005-0000-0000-0000862A0000}"/>
    <cellStyle name="Normal 81 2 4 2 3 3 3" xfId="25984" xr:uid="{00000000-0005-0000-0000-000080650000}"/>
    <cellStyle name="Normal 81 2 4 2 3 5" xfId="20971" xr:uid="{00000000-0005-0000-0000-0000EB510000}"/>
    <cellStyle name="Normal 81 2 4 2 4" xfId="12564" xr:uid="{00000000-0005-0000-0000-000014310000}"/>
    <cellStyle name="Normal 81 2 4 2 4 3" xfId="27659" xr:uid="{00000000-0005-0000-0000-00000B6C0000}"/>
    <cellStyle name="Normal 81 2 4 2 5" xfId="7543" xr:uid="{00000000-0005-0000-0000-0000771D0000}"/>
    <cellStyle name="Normal 81 2 4 2 5 3" xfId="22642" xr:uid="{00000000-0005-0000-0000-000072580000}"/>
    <cellStyle name="Normal 81 2 4 2 7" xfId="17629" xr:uid="{00000000-0005-0000-0000-0000DD440000}"/>
    <cellStyle name="Normal 81 2 4 3" xfId="3325" xr:uid="{00000000-0005-0000-0000-0000FD0C0000}"/>
    <cellStyle name="Normal 81 2 4 3 2" xfId="13399" xr:uid="{00000000-0005-0000-0000-000057340000}"/>
    <cellStyle name="Normal 81 2 4 3 2 3" xfId="28494" xr:uid="{00000000-0005-0000-0000-00004E6F0000}"/>
    <cellStyle name="Normal 81 2 4 3 3" xfId="8379" xr:uid="{00000000-0005-0000-0000-0000BB200000}"/>
    <cellStyle name="Normal 81 2 4 3 3 3" xfId="23477" xr:uid="{00000000-0005-0000-0000-0000B55B0000}"/>
    <cellStyle name="Normal 81 2 4 3 5" xfId="18464" xr:uid="{00000000-0005-0000-0000-000020480000}"/>
    <cellStyle name="Normal 81 2 4 4" xfId="5018" xr:uid="{00000000-0005-0000-0000-00009A130000}"/>
    <cellStyle name="Normal 81 2 4 4 2" xfId="15070" xr:uid="{00000000-0005-0000-0000-0000DE3A0000}"/>
    <cellStyle name="Normal 81 2 4 4 2 3" xfId="30165" xr:uid="{00000000-0005-0000-0000-0000D5750000}"/>
    <cellStyle name="Normal 81 2 4 4 3" xfId="10050" xr:uid="{00000000-0005-0000-0000-000042270000}"/>
    <cellStyle name="Normal 81 2 4 4 3 3" xfId="25148" xr:uid="{00000000-0005-0000-0000-00003C620000}"/>
    <cellStyle name="Normal 81 2 4 4 5" xfId="20135" xr:uid="{00000000-0005-0000-0000-0000A74E0000}"/>
    <cellStyle name="Normal 81 2 4 5" xfId="11728" xr:uid="{00000000-0005-0000-0000-0000D02D0000}"/>
    <cellStyle name="Normal 81 2 4 5 3" xfId="26823" xr:uid="{00000000-0005-0000-0000-0000C7680000}"/>
    <cellStyle name="Normal 81 2 4 6" xfId="6707" xr:uid="{00000000-0005-0000-0000-0000331A0000}"/>
    <cellStyle name="Normal 81 2 4 6 3" xfId="21806" xr:uid="{00000000-0005-0000-0000-00002E550000}"/>
    <cellStyle name="Normal 81 2 4 8" xfId="16793" xr:uid="{00000000-0005-0000-0000-000099410000}"/>
    <cellStyle name="Normal 81 2 5" xfId="2055" xr:uid="{00000000-0005-0000-0000-000007080000}"/>
    <cellStyle name="Normal 81 2 5 2" xfId="3744" xr:uid="{00000000-0005-0000-0000-0000A00E0000}"/>
    <cellStyle name="Normal 81 2 5 2 2" xfId="13817" xr:uid="{00000000-0005-0000-0000-0000F9350000}"/>
    <cellStyle name="Normal 81 2 5 2 2 3" xfId="28912" xr:uid="{00000000-0005-0000-0000-0000F0700000}"/>
    <cellStyle name="Normal 81 2 5 2 3" xfId="8797" xr:uid="{00000000-0005-0000-0000-00005D220000}"/>
    <cellStyle name="Normal 81 2 5 2 3 3" xfId="23895" xr:uid="{00000000-0005-0000-0000-0000575D0000}"/>
    <cellStyle name="Normal 81 2 5 2 5" xfId="18882" xr:uid="{00000000-0005-0000-0000-0000C2490000}"/>
    <cellStyle name="Normal 81 2 5 3" xfId="5436" xr:uid="{00000000-0005-0000-0000-00003C150000}"/>
    <cellStyle name="Normal 81 2 5 3 2" xfId="15488" xr:uid="{00000000-0005-0000-0000-0000803C0000}"/>
    <cellStyle name="Normal 81 2 5 3 2 3" xfId="30583" xr:uid="{00000000-0005-0000-0000-000077770000}"/>
    <cellStyle name="Normal 81 2 5 3 3" xfId="10468" xr:uid="{00000000-0005-0000-0000-0000E4280000}"/>
    <cellStyle name="Normal 81 2 5 3 3 3" xfId="25566" xr:uid="{00000000-0005-0000-0000-0000DE630000}"/>
    <cellStyle name="Normal 81 2 5 3 5" xfId="20553" xr:uid="{00000000-0005-0000-0000-000049500000}"/>
    <cellStyle name="Normal 81 2 5 4" xfId="12146" xr:uid="{00000000-0005-0000-0000-0000722F0000}"/>
    <cellStyle name="Normal 81 2 5 4 3" xfId="27241" xr:uid="{00000000-0005-0000-0000-0000696A0000}"/>
    <cellStyle name="Normal 81 2 5 5" xfId="7125" xr:uid="{00000000-0005-0000-0000-0000D51B0000}"/>
    <cellStyle name="Normal 81 2 5 5 3" xfId="22224" xr:uid="{00000000-0005-0000-0000-0000D0560000}"/>
    <cellStyle name="Normal 81 2 5 7" xfId="17211" xr:uid="{00000000-0005-0000-0000-00003B430000}"/>
    <cellStyle name="Normal 81 2 6" xfId="2907" xr:uid="{00000000-0005-0000-0000-00005B0B0000}"/>
    <cellStyle name="Normal 81 2 6 2" xfId="12981" xr:uid="{00000000-0005-0000-0000-0000B5320000}"/>
    <cellStyle name="Normal 81 2 6 2 3" xfId="28076" xr:uid="{00000000-0005-0000-0000-0000AC6D0000}"/>
    <cellStyle name="Normal 81 2 6 3" xfId="7961" xr:uid="{00000000-0005-0000-0000-0000191F0000}"/>
    <cellStyle name="Normal 81 2 6 3 3" xfId="23059" xr:uid="{00000000-0005-0000-0000-0000135A0000}"/>
    <cellStyle name="Normal 81 2 6 5" xfId="18046" xr:uid="{00000000-0005-0000-0000-00007E460000}"/>
    <cellStyle name="Normal 81 2 7" xfId="4600" xr:uid="{00000000-0005-0000-0000-0000F8110000}"/>
    <cellStyle name="Normal 81 2 7 2" xfId="14652" xr:uid="{00000000-0005-0000-0000-00003C390000}"/>
    <cellStyle name="Normal 81 2 7 2 3" xfId="29747" xr:uid="{00000000-0005-0000-0000-000033740000}"/>
    <cellStyle name="Normal 81 2 7 3" xfId="9632" xr:uid="{00000000-0005-0000-0000-0000A0250000}"/>
    <cellStyle name="Normal 81 2 7 3 3" xfId="24730" xr:uid="{00000000-0005-0000-0000-00009A600000}"/>
    <cellStyle name="Normal 81 2 7 5" xfId="19717" xr:uid="{00000000-0005-0000-0000-0000054D0000}"/>
    <cellStyle name="Normal 81 2 8" xfId="11310" xr:uid="{00000000-0005-0000-0000-00002E2C0000}"/>
    <cellStyle name="Normal 81 2 8 3" xfId="26405" xr:uid="{00000000-0005-0000-0000-000025670000}"/>
    <cellStyle name="Normal 81 2 9" xfId="6289" xr:uid="{00000000-0005-0000-0000-000091180000}"/>
    <cellStyle name="Normal 81 2 9 3" xfId="21388" xr:uid="{00000000-0005-0000-0000-00008C530000}"/>
    <cellStyle name="Normal 81 3" xfId="1254" xr:uid="{00000000-0005-0000-0000-0000E6040000}"/>
    <cellStyle name="Normal 81 3 10" xfId="16427" xr:uid="{00000000-0005-0000-0000-00002B400000}"/>
    <cellStyle name="Normal 81 3 2" xfId="1473" xr:uid="{00000000-0005-0000-0000-0000C1050000}"/>
    <cellStyle name="Normal 81 3 2 2" xfId="1894" xr:uid="{00000000-0005-0000-0000-000066070000}"/>
    <cellStyle name="Normal 81 3 2 2 2" xfId="2733" xr:uid="{00000000-0005-0000-0000-0000AD0A0000}"/>
    <cellStyle name="Normal 81 3 2 2 2 2" xfId="4422" xr:uid="{00000000-0005-0000-0000-000046110000}"/>
    <cellStyle name="Normal 81 3 2 2 2 2 2" xfId="14495" xr:uid="{00000000-0005-0000-0000-00009F380000}"/>
    <cellStyle name="Normal 81 3 2 2 2 2 2 3" xfId="29590" xr:uid="{00000000-0005-0000-0000-000096730000}"/>
    <cellStyle name="Normal 81 3 2 2 2 2 3" xfId="9475" xr:uid="{00000000-0005-0000-0000-000003250000}"/>
    <cellStyle name="Normal 81 3 2 2 2 2 3 3" xfId="24573" xr:uid="{00000000-0005-0000-0000-0000FD5F0000}"/>
    <cellStyle name="Normal 81 3 2 2 2 2 5" xfId="19560" xr:uid="{00000000-0005-0000-0000-0000684C0000}"/>
    <cellStyle name="Normal 81 3 2 2 2 3" xfId="6114" xr:uid="{00000000-0005-0000-0000-0000E2170000}"/>
    <cellStyle name="Normal 81 3 2 2 2 3 2" xfId="16166" xr:uid="{00000000-0005-0000-0000-0000263F0000}"/>
    <cellStyle name="Normal 81 3 2 2 2 3 2 3" xfId="31261" xr:uid="{00000000-0005-0000-0000-00001D7A0000}"/>
    <cellStyle name="Normal 81 3 2 2 2 3 3" xfId="11146" xr:uid="{00000000-0005-0000-0000-00008A2B0000}"/>
    <cellStyle name="Normal 81 3 2 2 2 3 3 3" xfId="26244" xr:uid="{00000000-0005-0000-0000-000084660000}"/>
    <cellStyle name="Normal 81 3 2 2 2 3 5" xfId="21231" xr:uid="{00000000-0005-0000-0000-0000EF520000}"/>
    <cellStyle name="Normal 81 3 2 2 2 4" xfId="12824" xr:uid="{00000000-0005-0000-0000-000018320000}"/>
    <cellStyle name="Normal 81 3 2 2 2 4 3" xfId="27919" xr:uid="{00000000-0005-0000-0000-00000F6D0000}"/>
    <cellStyle name="Normal 81 3 2 2 2 5" xfId="7803" xr:uid="{00000000-0005-0000-0000-00007B1E0000}"/>
    <cellStyle name="Normal 81 3 2 2 2 5 3" xfId="22902" xr:uid="{00000000-0005-0000-0000-000076590000}"/>
    <cellStyle name="Normal 81 3 2 2 2 7" xfId="17889" xr:uid="{00000000-0005-0000-0000-0000E1450000}"/>
    <cellStyle name="Normal 81 3 2 2 3" xfId="3585" xr:uid="{00000000-0005-0000-0000-0000010E0000}"/>
    <cellStyle name="Normal 81 3 2 2 3 2" xfId="13659" xr:uid="{00000000-0005-0000-0000-00005B350000}"/>
    <cellStyle name="Normal 81 3 2 2 3 2 3" xfId="28754" xr:uid="{00000000-0005-0000-0000-000052700000}"/>
    <cellStyle name="Normal 81 3 2 2 3 3" xfId="8639" xr:uid="{00000000-0005-0000-0000-0000BF210000}"/>
    <cellStyle name="Normal 81 3 2 2 3 3 3" xfId="23737" xr:uid="{00000000-0005-0000-0000-0000B95C0000}"/>
    <cellStyle name="Normal 81 3 2 2 3 5" xfId="18724" xr:uid="{00000000-0005-0000-0000-000024490000}"/>
    <cellStyle name="Normal 81 3 2 2 4" xfId="5278" xr:uid="{00000000-0005-0000-0000-00009E140000}"/>
    <cellStyle name="Normal 81 3 2 2 4 2" xfId="15330" xr:uid="{00000000-0005-0000-0000-0000E23B0000}"/>
    <cellStyle name="Normal 81 3 2 2 4 2 3" xfId="30425" xr:uid="{00000000-0005-0000-0000-0000D9760000}"/>
    <cellStyle name="Normal 81 3 2 2 4 3" xfId="10310" xr:uid="{00000000-0005-0000-0000-000046280000}"/>
    <cellStyle name="Normal 81 3 2 2 4 3 3" xfId="25408" xr:uid="{00000000-0005-0000-0000-000040630000}"/>
    <cellStyle name="Normal 81 3 2 2 4 5" xfId="20395" xr:uid="{00000000-0005-0000-0000-0000AB4F0000}"/>
    <cellStyle name="Normal 81 3 2 2 5" xfId="11988" xr:uid="{00000000-0005-0000-0000-0000D42E0000}"/>
    <cellStyle name="Normal 81 3 2 2 5 3" xfId="27083" xr:uid="{00000000-0005-0000-0000-0000CB690000}"/>
    <cellStyle name="Normal 81 3 2 2 6" xfId="6967" xr:uid="{00000000-0005-0000-0000-0000371B0000}"/>
    <cellStyle name="Normal 81 3 2 2 6 3" xfId="22066" xr:uid="{00000000-0005-0000-0000-000032560000}"/>
    <cellStyle name="Normal 81 3 2 2 8" xfId="17053" xr:uid="{00000000-0005-0000-0000-00009D420000}"/>
    <cellStyle name="Normal 81 3 2 3" xfId="2315" xr:uid="{00000000-0005-0000-0000-00000B090000}"/>
    <cellStyle name="Normal 81 3 2 3 2" xfId="4004" xr:uid="{00000000-0005-0000-0000-0000A40F0000}"/>
    <cellStyle name="Normal 81 3 2 3 2 2" xfId="14077" xr:uid="{00000000-0005-0000-0000-0000FD360000}"/>
    <cellStyle name="Normal 81 3 2 3 2 2 3" xfId="29172" xr:uid="{00000000-0005-0000-0000-0000F4710000}"/>
    <cellStyle name="Normal 81 3 2 3 2 3" xfId="9057" xr:uid="{00000000-0005-0000-0000-000061230000}"/>
    <cellStyle name="Normal 81 3 2 3 2 3 3" xfId="24155" xr:uid="{00000000-0005-0000-0000-00005B5E0000}"/>
    <cellStyle name="Normal 81 3 2 3 2 5" xfId="19142" xr:uid="{00000000-0005-0000-0000-0000C64A0000}"/>
    <cellStyle name="Normal 81 3 2 3 3" xfId="5696" xr:uid="{00000000-0005-0000-0000-000040160000}"/>
    <cellStyle name="Normal 81 3 2 3 3 2" xfId="15748" xr:uid="{00000000-0005-0000-0000-0000843D0000}"/>
    <cellStyle name="Normal 81 3 2 3 3 2 3" xfId="30843" xr:uid="{00000000-0005-0000-0000-00007B780000}"/>
    <cellStyle name="Normal 81 3 2 3 3 3" xfId="10728" xr:uid="{00000000-0005-0000-0000-0000E8290000}"/>
    <cellStyle name="Normal 81 3 2 3 3 3 3" xfId="25826" xr:uid="{00000000-0005-0000-0000-0000E2640000}"/>
    <cellStyle name="Normal 81 3 2 3 3 5" xfId="20813" xr:uid="{00000000-0005-0000-0000-00004D510000}"/>
    <cellStyle name="Normal 81 3 2 3 4" xfId="12406" xr:uid="{00000000-0005-0000-0000-000076300000}"/>
    <cellStyle name="Normal 81 3 2 3 4 3" xfId="27501" xr:uid="{00000000-0005-0000-0000-00006D6B0000}"/>
    <cellStyle name="Normal 81 3 2 3 5" xfId="7385" xr:uid="{00000000-0005-0000-0000-0000D91C0000}"/>
    <cellStyle name="Normal 81 3 2 3 5 3" xfId="22484" xr:uid="{00000000-0005-0000-0000-0000D4570000}"/>
    <cellStyle name="Normal 81 3 2 3 7" xfId="17471" xr:uid="{00000000-0005-0000-0000-00003F440000}"/>
    <cellStyle name="Normal 81 3 2 4" xfId="3167" xr:uid="{00000000-0005-0000-0000-00005F0C0000}"/>
    <cellStyle name="Normal 81 3 2 4 2" xfId="13241" xr:uid="{00000000-0005-0000-0000-0000B9330000}"/>
    <cellStyle name="Normal 81 3 2 4 2 3" xfId="28336" xr:uid="{00000000-0005-0000-0000-0000B06E0000}"/>
    <cellStyle name="Normal 81 3 2 4 3" xfId="8221" xr:uid="{00000000-0005-0000-0000-00001D200000}"/>
    <cellStyle name="Normal 81 3 2 4 3 3" xfId="23319" xr:uid="{00000000-0005-0000-0000-0000175B0000}"/>
    <cellStyle name="Normal 81 3 2 4 5" xfId="18306" xr:uid="{00000000-0005-0000-0000-000082470000}"/>
    <cellStyle name="Normal 81 3 2 5" xfId="4860" xr:uid="{00000000-0005-0000-0000-0000FC120000}"/>
    <cellStyle name="Normal 81 3 2 5 2" xfId="14912" xr:uid="{00000000-0005-0000-0000-0000403A0000}"/>
    <cellStyle name="Normal 81 3 2 5 2 3" xfId="30007" xr:uid="{00000000-0005-0000-0000-000037750000}"/>
    <cellStyle name="Normal 81 3 2 5 3" xfId="9892" xr:uid="{00000000-0005-0000-0000-0000A4260000}"/>
    <cellStyle name="Normal 81 3 2 5 3 3" xfId="24990" xr:uid="{00000000-0005-0000-0000-00009E610000}"/>
    <cellStyle name="Normal 81 3 2 5 5" xfId="19977" xr:uid="{00000000-0005-0000-0000-0000094E0000}"/>
    <cellStyle name="Normal 81 3 2 6" xfId="11570" xr:uid="{00000000-0005-0000-0000-0000322D0000}"/>
    <cellStyle name="Normal 81 3 2 6 3" xfId="26665" xr:uid="{00000000-0005-0000-0000-000029680000}"/>
    <cellStyle name="Normal 81 3 2 7" xfId="6549" xr:uid="{00000000-0005-0000-0000-000095190000}"/>
    <cellStyle name="Normal 81 3 2 7 3" xfId="21648" xr:uid="{00000000-0005-0000-0000-000090540000}"/>
    <cellStyle name="Normal 81 3 2 9" xfId="16635" xr:uid="{00000000-0005-0000-0000-0000FB400000}"/>
    <cellStyle name="Normal 81 3 3" xfId="1686" xr:uid="{00000000-0005-0000-0000-000096060000}"/>
    <cellStyle name="Normal 81 3 3 2" xfId="2525" xr:uid="{00000000-0005-0000-0000-0000DD090000}"/>
    <cellStyle name="Normal 81 3 3 2 2" xfId="4214" xr:uid="{00000000-0005-0000-0000-000076100000}"/>
    <cellStyle name="Normal 81 3 3 2 2 2" xfId="14287" xr:uid="{00000000-0005-0000-0000-0000CF370000}"/>
    <cellStyle name="Normal 81 3 3 2 2 2 3" xfId="29382" xr:uid="{00000000-0005-0000-0000-0000C6720000}"/>
    <cellStyle name="Normal 81 3 3 2 2 3" xfId="9267" xr:uid="{00000000-0005-0000-0000-000033240000}"/>
    <cellStyle name="Normal 81 3 3 2 2 3 3" xfId="24365" xr:uid="{00000000-0005-0000-0000-00002D5F0000}"/>
    <cellStyle name="Normal 81 3 3 2 2 5" xfId="19352" xr:uid="{00000000-0005-0000-0000-0000984B0000}"/>
    <cellStyle name="Normal 81 3 3 2 3" xfId="5906" xr:uid="{00000000-0005-0000-0000-000012170000}"/>
    <cellStyle name="Normal 81 3 3 2 3 2" xfId="15958" xr:uid="{00000000-0005-0000-0000-0000563E0000}"/>
    <cellStyle name="Normal 81 3 3 2 3 2 3" xfId="31053" xr:uid="{00000000-0005-0000-0000-00004D790000}"/>
    <cellStyle name="Normal 81 3 3 2 3 3" xfId="10938" xr:uid="{00000000-0005-0000-0000-0000BA2A0000}"/>
    <cellStyle name="Normal 81 3 3 2 3 3 3" xfId="26036" xr:uid="{00000000-0005-0000-0000-0000B4650000}"/>
    <cellStyle name="Normal 81 3 3 2 3 5" xfId="21023" xr:uid="{00000000-0005-0000-0000-00001F520000}"/>
    <cellStyle name="Normal 81 3 3 2 4" xfId="12616" xr:uid="{00000000-0005-0000-0000-000048310000}"/>
    <cellStyle name="Normal 81 3 3 2 4 3" xfId="27711" xr:uid="{00000000-0005-0000-0000-00003F6C0000}"/>
    <cellStyle name="Normal 81 3 3 2 5" xfId="7595" xr:uid="{00000000-0005-0000-0000-0000AB1D0000}"/>
    <cellStyle name="Normal 81 3 3 2 5 3" xfId="22694" xr:uid="{00000000-0005-0000-0000-0000A6580000}"/>
    <cellStyle name="Normal 81 3 3 2 7" xfId="17681" xr:uid="{00000000-0005-0000-0000-000011450000}"/>
    <cellStyle name="Normal 81 3 3 3" xfId="3377" xr:uid="{00000000-0005-0000-0000-0000310D0000}"/>
    <cellStyle name="Normal 81 3 3 3 2" xfId="13451" xr:uid="{00000000-0005-0000-0000-00008B340000}"/>
    <cellStyle name="Normal 81 3 3 3 2 3" xfId="28546" xr:uid="{00000000-0005-0000-0000-0000826F0000}"/>
    <cellStyle name="Normal 81 3 3 3 3" xfId="8431" xr:uid="{00000000-0005-0000-0000-0000EF200000}"/>
    <cellStyle name="Normal 81 3 3 3 3 3" xfId="23529" xr:uid="{00000000-0005-0000-0000-0000E95B0000}"/>
    <cellStyle name="Normal 81 3 3 3 5" xfId="18516" xr:uid="{00000000-0005-0000-0000-000054480000}"/>
    <cellStyle name="Normal 81 3 3 4" xfId="5070" xr:uid="{00000000-0005-0000-0000-0000CE130000}"/>
    <cellStyle name="Normal 81 3 3 4 2" xfId="15122" xr:uid="{00000000-0005-0000-0000-0000123B0000}"/>
    <cellStyle name="Normal 81 3 3 4 2 3" xfId="30217" xr:uid="{00000000-0005-0000-0000-000009760000}"/>
    <cellStyle name="Normal 81 3 3 4 3" xfId="10102" xr:uid="{00000000-0005-0000-0000-000076270000}"/>
    <cellStyle name="Normal 81 3 3 4 3 3" xfId="25200" xr:uid="{00000000-0005-0000-0000-000070620000}"/>
    <cellStyle name="Normal 81 3 3 4 5" xfId="20187" xr:uid="{00000000-0005-0000-0000-0000DB4E0000}"/>
    <cellStyle name="Normal 81 3 3 5" xfId="11780" xr:uid="{00000000-0005-0000-0000-0000042E0000}"/>
    <cellStyle name="Normal 81 3 3 5 3" xfId="26875" xr:uid="{00000000-0005-0000-0000-0000FB680000}"/>
    <cellStyle name="Normal 81 3 3 6" xfId="6759" xr:uid="{00000000-0005-0000-0000-0000671A0000}"/>
    <cellStyle name="Normal 81 3 3 6 3" xfId="21858" xr:uid="{00000000-0005-0000-0000-000062550000}"/>
    <cellStyle name="Normal 81 3 3 8" xfId="16845" xr:uid="{00000000-0005-0000-0000-0000CD410000}"/>
    <cellStyle name="Normal 81 3 4" xfId="2107" xr:uid="{00000000-0005-0000-0000-00003B080000}"/>
    <cellStyle name="Normal 81 3 4 2" xfId="3796" xr:uid="{00000000-0005-0000-0000-0000D40E0000}"/>
    <cellStyle name="Normal 81 3 4 2 2" xfId="13869" xr:uid="{00000000-0005-0000-0000-00002D360000}"/>
    <cellStyle name="Normal 81 3 4 2 2 3" xfId="28964" xr:uid="{00000000-0005-0000-0000-000024710000}"/>
    <cellStyle name="Normal 81 3 4 2 3" xfId="8849" xr:uid="{00000000-0005-0000-0000-000091220000}"/>
    <cellStyle name="Normal 81 3 4 2 3 3" xfId="23947" xr:uid="{00000000-0005-0000-0000-00008B5D0000}"/>
    <cellStyle name="Normal 81 3 4 2 5" xfId="18934" xr:uid="{00000000-0005-0000-0000-0000F6490000}"/>
    <cellStyle name="Normal 81 3 4 3" xfId="5488" xr:uid="{00000000-0005-0000-0000-000070150000}"/>
    <cellStyle name="Normal 81 3 4 3 2" xfId="15540" xr:uid="{00000000-0005-0000-0000-0000B43C0000}"/>
    <cellStyle name="Normal 81 3 4 3 2 3" xfId="30635" xr:uid="{00000000-0005-0000-0000-0000AB770000}"/>
    <cellStyle name="Normal 81 3 4 3 3" xfId="10520" xr:uid="{00000000-0005-0000-0000-000018290000}"/>
    <cellStyle name="Normal 81 3 4 3 3 3" xfId="25618" xr:uid="{00000000-0005-0000-0000-000012640000}"/>
    <cellStyle name="Normal 81 3 4 3 5" xfId="20605" xr:uid="{00000000-0005-0000-0000-00007D500000}"/>
    <cellStyle name="Normal 81 3 4 4" xfId="12198" xr:uid="{00000000-0005-0000-0000-0000A62F0000}"/>
    <cellStyle name="Normal 81 3 4 4 3" xfId="27293" xr:uid="{00000000-0005-0000-0000-00009D6A0000}"/>
    <cellStyle name="Normal 81 3 4 5" xfId="7177" xr:uid="{00000000-0005-0000-0000-0000091C0000}"/>
    <cellStyle name="Normal 81 3 4 5 3" xfId="22276" xr:uid="{00000000-0005-0000-0000-000004570000}"/>
    <cellStyle name="Normal 81 3 4 7" xfId="17263" xr:uid="{00000000-0005-0000-0000-00006F430000}"/>
    <cellStyle name="Normal 81 3 5" xfId="2959" xr:uid="{00000000-0005-0000-0000-00008F0B0000}"/>
    <cellStyle name="Normal 81 3 5 2" xfId="13033" xr:uid="{00000000-0005-0000-0000-0000E9320000}"/>
    <cellStyle name="Normal 81 3 5 2 3" xfId="28128" xr:uid="{00000000-0005-0000-0000-0000E06D0000}"/>
    <cellStyle name="Normal 81 3 5 3" xfId="8013" xr:uid="{00000000-0005-0000-0000-00004D1F0000}"/>
    <cellStyle name="Normal 81 3 5 3 3" xfId="23111" xr:uid="{00000000-0005-0000-0000-0000475A0000}"/>
    <cellStyle name="Normal 81 3 5 5" xfId="18098" xr:uid="{00000000-0005-0000-0000-0000B2460000}"/>
    <cellStyle name="Normal 81 3 6" xfId="4652" xr:uid="{00000000-0005-0000-0000-00002C120000}"/>
    <cellStyle name="Normal 81 3 6 2" xfId="14704" xr:uid="{00000000-0005-0000-0000-000070390000}"/>
    <cellStyle name="Normal 81 3 6 2 3" xfId="29799" xr:uid="{00000000-0005-0000-0000-000067740000}"/>
    <cellStyle name="Normal 81 3 6 3" xfId="9684" xr:uid="{00000000-0005-0000-0000-0000D4250000}"/>
    <cellStyle name="Normal 81 3 6 3 3" xfId="24782" xr:uid="{00000000-0005-0000-0000-0000CE600000}"/>
    <cellStyle name="Normal 81 3 6 5" xfId="19769" xr:uid="{00000000-0005-0000-0000-0000394D0000}"/>
    <cellStyle name="Normal 81 3 7" xfId="11362" xr:uid="{00000000-0005-0000-0000-0000622C0000}"/>
    <cellStyle name="Normal 81 3 7 3" xfId="26457" xr:uid="{00000000-0005-0000-0000-000059670000}"/>
    <cellStyle name="Normal 81 3 8" xfId="6341" xr:uid="{00000000-0005-0000-0000-0000C5180000}"/>
    <cellStyle name="Normal 81 3 8 3" xfId="21440" xr:uid="{00000000-0005-0000-0000-0000C0530000}"/>
    <cellStyle name="Normal 81 4" xfId="1367" xr:uid="{00000000-0005-0000-0000-000057050000}"/>
    <cellStyle name="Normal 81 4 2" xfId="1790" xr:uid="{00000000-0005-0000-0000-0000FE060000}"/>
    <cellStyle name="Normal 81 4 2 2" xfId="2629" xr:uid="{00000000-0005-0000-0000-0000450A0000}"/>
    <cellStyle name="Normal 81 4 2 2 2" xfId="4318" xr:uid="{00000000-0005-0000-0000-0000DE100000}"/>
    <cellStyle name="Normal 81 4 2 2 2 2" xfId="14391" xr:uid="{00000000-0005-0000-0000-000037380000}"/>
    <cellStyle name="Normal 81 4 2 2 2 2 3" xfId="29486" xr:uid="{00000000-0005-0000-0000-00002E730000}"/>
    <cellStyle name="Normal 81 4 2 2 2 3" xfId="9371" xr:uid="{00000000-0005-0000-0000-00009B240000}"/>
    <cellStyle name="Normal 81 4 2 2 2 3 3" xfId="24469" xr:uid="{00000000-0005-0000-0000-0000955F0000}"/>
    <cellStyle name="Normal 81 4 2 2 2 5" xfId="19456" xr:uid="{00000000-0005-0000-0000-0000004C0000}"/>
    <cellStyle name="Normal 81 4 2 2 3" xfId="6010" xr:uid="{00000000-0005-0000-0000-00007A170000}"/>
    <cellStyle name="Normal 81 4 2 2 3 2" xfId="16062" xr:uid="{00000000-0005-0000-0000-0000BE3E0000}"/>
    <cellStyle name="Normal 81 4 2 2 3 2 3" xfId="31157" xr:uid="{00000000-0005-0000-0000-0000B5790000}"/>
    <cellStyle name="Normal 81 4 2 2 3 3" xfId="11042" xr:uid="{00000000-0005-0000-0000-0000222B0000}"/>
    <cellStyle name="Normal 81 4 2 2 3 3 3" xfId="26140" xr:uid="{00000000-0005-0000-0000-00001C660000}"/>
    <cellStyle name="Normal 81 4 2 2 3 5" xfId="21127" xr:uid="{00000000-0005-0000-0000-000087520000}"/>
    <cellStyle name="Normal 81 4 2 2 4" xfId="12720" xr:uid="{00000000-0005-0000-0000-0000B0310000}"/>
    <cellStyle name="Normal 81 4 2 2 4 3" xfId="27815" xr:uid="{00000000-0005-0000-0000-0000A76C0000}"/>
    <cellStyle name="Normal 81 4 2 2 5" xfId="7699" xr:uid="{00000000-0005-0000-0000-0000131E0000}"/>
    <cellStyle name="Normal 81 4 2 2 5 3" xfId="22798" xr:uid="{00000000-0005-0000-0000-00000E590000}"/>
    <cellStyle name="Normal 81 4 2 2 7" xfId="17785" xr:uid="{00000000-0005-0000-0000-000079450000}"/>
    <cellStyle name="Normal 81 4 2 3" xfId="3481" xr:uid="{00000000-0005-0000-0000-0000990D0000}"/>
    <cellStyle name="Normal 81 4 2 3 2" xfId="13555" xr:uid="{00000000-0005-0000-0000-0000F3340000}"/>
    <cellStyle name="Normal 81 4 2 3 2 3" xfId="28650" xr:uid="{00000000-0005-0000-0000-0000EA6F0000}"/>
    <cellStyle name="Normal 81 4 2 3 3" xfId="8535" xr:uid="{00000000-0005-0000-0000-000057210000}"/>
    <cellStyle name="Normal 81 4 2 3 3 3" xfId="23633" xr:uid="{00000000-0005-0000-0000-0000515C0000}"/>
    <cellStyle name="Normal 81 4 2 3 5" xfId="18620" xr:uid="{00000000-0005-0000-0000-0000BC480000}"/>
    <cellStyle name="Normal 81 4 2 4" xfId="5174" xr:uid="{00000000-0005-0000-0000-000036140000}"/>
    <cellStyle name="Normal 81 4 2 4 2" xfId="15226" xr:uid="{00000000-0005-0000-0000-00007A3B0000}"/>
    <cellStyle name="Normal 81 4 2 4 2 3" xfId="30321" xr:uid="{00000000-0005-0000-0000-000071760000}"/>
    <cellStyle name="Normal 81 4 2 4 3" xfId="10206" xr:uid="{00000000-0005-0000-0000-0000DE270000}"/>
    <cellStyle name="Normal 81 4 2 4 3 3" xfId="25304" xr:uid="{00000000-0005-0000-0000-0000D8620000}"/>
    <cellStyle name="Normal 81 4 2 4 5" xfId="20291" xr:uid="{00000000-0005-0000-0000-0000434F0000}"/>
    <cellStyle name="Normal 81 4 2 5" xfId="11884" xr:uid="{00000000-0005-0000-0000-00006C2E0000}"/>
    <cellStyle name="Normal 81 4 2 5 3" xfId="26979" xr:uid="{00000000-0005-0000-0000-000063690000}"/>
    <cellStyle name="Normal 81 4 2 6" xfId="6863" xr:uid="{00000000-0005-0000-0000-0000CF1A0000}"/>
    <cellStyle name="Normal 81 4 2 6 3" xfId="21962" xr:uid="{00000000-0005-0000-0000-0000CA550000}"/>
    <cellStyle name="Normal 81 4 2 8" xfId="16949" xr:uid="{00000000-0005-0000-0000-000035420000}"/>
    <cellStyle name="Normal 81 4 3" xfId="2211" xr:uid="{00000000-0005-0000-0000-0000A3080000}"/>
    <cellStyle name="Normal 81 4 3 2" xfId="3900" xr:uid="{00000000-0005-0000-0000-00003C0F0000}"/>
    <cellStyle name="Normal 81 4 3 2 2" xfId="13973" xr:uid="{00000000-0005-0000-0000-000095360000}"/>
    <cellStyle name="Normal 81 4 3 2 2 3" xfId="29068" xr:uid="{00000000-0005-0000-0000-00008C710000}"/>
    <cellStyle name="Normal 81 4 3 2 3" xfId="8953" xr:uid="{00000000-0005-0000-0000-0000F9220000}"/>
    <cellStyle name="Normal 81 4 3 2 3 3" xfId="24051" xr:uid="{00000000-0005-0000-0000-0000F35D0000}"/>
    <cellStyle name="Normal 81 4 3 2 5" xfId="19038" xr:uid="{00000000-0005-0000-0000-00005E4A0000}"/>
    <cellStyle name="Normal 81 4 3 3" xfId="5592" xr:uid="{00000000-0005-0000-0000-0000D8150000}"/>
    <cellStyle name="Normal 81 4 3 3 2" xfId="15644" xr:uid="{00000000-0005-0000-0000-00001C3D0000}"/>
    <cellStyle name="Normal 81 4 3 3 2 3" xfId="30739" xr:uid="{00000000-0005-0000-0000-000013780000}"/>
    <cellStyle name="Normal 81 4 3 3 3" xfId="10624" xr:uid="{00000000-0005-0000-0000-000080290000}"/>
    <cellStyle name="Normal 81 4 3 3 3 3" xfId="25722" xr:uid="{00000000-0005-0000-0000-00007A640000}"/>
    <cellStyle name="Normal 81 4 3 3 5" xfId="20709" xr:uid="{00000000-0005-0000-0000-0000E5500000}"/>
    <cellStyle name="Normal 81 4 3 4" xfId="12302" xr:uid="{00000000-0005-0000-0000-00000E300000}"/>
    <cellStyle name="Normal 81 4 3 4 3" xfId="27397" xr:uid="{00000000-0005-0000-0000-0000056B0000}"/>
    <cellStyle name="Normal 81 4 3 5" xfId="7281" xr:uid="{00000000-0005-0000-0000-0000711C0000}"/>
    <cellStyle name="Normal 81 4 3 5 3" xfId="22380" xr:uid="{00000000-0005-0000-0000-00006C570000}"/>
    <cellStyle name="Normal 81 4 3 7" xfId="17367" xr:uid="{00000000-0005-0000-0000-0000D7430000}"/>
    <cellStyle name="Normal 81 4 4" xfId="3063" xr:uid="{00000000-0005-0000-0000-0000F70B0000}"/>
    <cellStyle name="Normal 81 4 4 2" xfId="13137" xr:uid="{00000000-0005-0000-0000-000051330000}"/>
    <cellStyle name="Normal 81 4 4 2 3" xfId="28232" xr:uid="{00000000-0005-0000-0000-0000486E0000}"/>
    <cellStyle name="Normal 81 4 4 3" xfId="8117" xr:uid="{00000000-0005-0000-0000-0000B51F0000}"/>
    <cellStyle name="Normal 81 4 4 3 3" xfId="23215" xr:uid="{00000000-0005-0000-0000-0000AF5A0000}"/>
    <cellStyle name="Normal 81 4 4 5" xfId="18202" xr:uid="{00000000-0005-0000-0000-00001A470000}"/>
    <cellStyle name="Normal 81 4 5" xfId="4756" xr:uid="{00000000-0005-0000-0000-000094120000}"/>
    <cellStyle name="Normal 81 4 5 2" xfId="14808" xr:uid="{00000000-0005-0000-0000-0000D8390000}"/>
    <cellStyle name="Normal 81 4 5 2 3" xfId="29903" xr:uid="{00000000-0005-0000-0000-0000CF740000}"/>
    <cellStyle name="Normal 81 4 5 3" xfId="9788" xr:uid="{00000000-0005-0000-0000-00003C260000}"/>
    <cellStyle name="Normal 81 4 5 3 3" xfId="24886" xr:uid="{00000000-0005-0000-0000-000036610000}"/>
    <cellStyle name="Normal 81 4 5 5" xfId="19873" xr:uid="{00000000-0005-0000-0000-0000A14D0000}"/>
    <cellStyle name="Normal 81 4 6" xfId="11466" xr:uid="{00000000-0005-0000-0000-0000CA2C0000}"/>
    <cellStyle name="Normal 81 4 6 3" xfId="26561" xr:uid="{00000000-0005-0000-0000-0000C1670000}"/>
    <cellStyle name="Normal 81 4 7" xfId="6445" xr:uid="{00000000-0005-0000-0000-00002D190000}"/>
    <cellStyle name="Normal 81 4 7 3" xfId="21544" xr:uid="{00000000-0005-0000-0000-000028540000}"/>
    <cellStyle name="Normal 81 4 9" xfId="16531" xr:uid="{00000000-0005-0000-0000-000093400000}"/>
    <cellStyle name="Normal 81 5" xfId="1580" xr:uid="{00000000-0005-0000-0000-00002C060000}"/>
    <cellStyle name="Normal 81 5 2" xfId="2421" xr:uid="{00000000-0005-0000-0000-000075090000}"/>
    <cellStyle name="Normal 81 5 2 2" xfId="4110" xr:uid="{00000000-0005-0000-0000-00000E100000}"/>
    <cellStyle name="Normal 81 5 2 2 2" xfId="14183" xr:uid="{00000000-0005-0000-0000-000067370000}"/>
    <cellStyle name="Normal 81 5 2 2 2 3" xfId="29278" xr:uid="{00000000-0005-0000-0000-00005E720000}"/>
    <cellStyle name="Normal 81 5 2 2 3" xfId="9163" xr:uid="{00000000-0005-0000-0000-0000CB230000}"/>
    <cellStyle name="Normal 81 5 2 2 3 3" xfId="24261" xr:uid="{00000000-0005-0000-0000-0000C55E0000}"/>
    <cellStyle name="Normal 81 5 2 2 5" xfId="19248" xr:uid="{00000000-0005-0000-0000-0000304B0000}"/>
    <cellStyle name="Normal 81 5 2 3" xfId="5802" xr:uid="{00000000-0005-0000-0000-0000AA160000}"/>
    <cellStyle name="Normal 81 5 2 3 2" xfId="15854" xr:uid="{00000000-0005-0000-0000-0000EE3D0000}"/>
    <cellStyle name="Normal 81 5 2 3 2 3" xfId="30949" xr:uid="{00000000-0005-0000-0000-0000E5780000}"/>
    <cellStyle name="Normal 81 5 2 3 3" xfId="10834" xr:uid="{00000000-0005-0000-0000-0000522A0000}"/>
    <cellStyle name="Normal 81 5 2 3 3 3" xfId="25932" xr:uid="{00000000-0005-0000-0000-00004C650000}"/>
    <cellStyle name="Normal 81 5 2 3 5" xfId="20919" xr:uid="{00000000-0005-0000-0000-0000B7510000}"/>
    <cellStyle name="Normal 81 5 2 4" xfId="12512" xr:uid="{00000000-0005-0000-0000-0000E0300000}"/>
    <cellStyle name="Normal 81 5 2 4 3" xfId="27607" xr:uid="{00000000-0005-0000-0000-0000D76B0000}"/>
    <cellStyle name="Normal 81 5 2 5" xfId="7491" xr:uid="{00000000-0005-0000-0000-0000431D0000}"/>
    <cellStyle name="Normal 81 5 2 5 3" xfId="22590" xr:uid="{00000000-0005-0000-0000-00003E580000}"/>
    <cellStyle name="Normal 81 5 2 7" xfId="17577" xr:uid="{00000000-0005-0000-0000-0000A9440000}"/>
    <cellStyle name="Normal 81 5 3" xfId="3273" xr:uid="{00000000-0005-0000-0000-0000C90C0000}"/>
    <cellStyle name="Normal 81 5 3 2" xfId="13347" xr:uid="{00000000-0005-0000-0000-000023340000}"/>
    <cellStyle name="Normal 81 5 3 2 3" xfId="28442" xr:uid="{00000000-0005-0000-0000-00001A6F0000}"/>
    <cellStyle name="Normal 81 5 3 3" xfId="8327" xr:uid="{00000000-0005-0000-0000-000087200000}"/>
    <cellStyle name="Normal 81 5 3 3 3" xfId="23425" xr:uid="{00000000-0005-0000-0000-0000815B0000}"/>
    <cellStyle name="Normal 81 5 3 5" xfId="18412" xr:uid="{00000000-0005-0000-0000-0000EC470000}"/>
    <cellStyle name="Normal 81 5 4" xfId="4966" xr:uid="{00000000-0005-0000-0000-000066130000}"/>
    <cellStyle name="Normal 81 5 4 2" xfId="15018" xr:uid="{00000000-0005-0000-0000-0000AA3A0000}"/>
    <cellStyle name="Normal 81 5 4 2 3" xfId="30113" xr:uid="{00000000-0005-0000-0000-0000A1750000}"/>
    <cellStyle name="Normal 81 5 4 3" xfId="9998" xr:uid="{00000000-0005-0000-0000-00000E270000}"/>
    <cellStyle name="Normal 81 5 4 3 3" xfId="25096" xr:uid="{00000000-0005-0000-0000-000008620000}"/>
    <cellStyle name="Normal 81 5 4 5" xfId="20083" xr:uid="{00000000-0005-0000-0000-0000734E0000}"/>
    <cellStyle name="Normal 81 5 5" xfId="11676" xr:uid="{00000000-0005-0000-0000-00009C2D0000}"/>
    <cellStyle name="Normal 81 5 5 3" xfId="26771" xr:uid="{00000000-0005-0000-0000-000093680000}"/>
    <cellStyle name="Normal 81 5 6" xfId="6655" xr:uid="{00000000-0005-0000-0000-0000FF190000}"/>
    <cellStyle name="Normal 81 5 6 3" xfId="21754" xr:uid="{00000000-0005-0000-0000-0000FA540000}"/>
    <cellStyle name="Normal 81 5 8" xfId="16741" xr:uid="{00000000-0005-0000-0000-000065410000}"/>
    <cellStyle name="Normal 81 6" xfId="2001" xr:uid="{00000000-0005-0000-0000-0000D1070000}"/>
    <cellStyle name="Normal 81 6 2" xfId="3692" xr:uid="{00000000-0005-0000-0000-00006C0E0000}"/>
    <cellStyle name="Normal 81 6 2 2" xfId="13765" xr:uid="{00000000-0005-0000-0000-0000C5350000}"/>
    <cellStyle name="Normal 81 6 2 2 3" xfId="28860" xr:uid="{00000000-0005-0000-0000-0000BC700000}"/>
    <cellStyle name="Normal 81 6 2 3" xfId="8745" xr:uid="{00000000-0005-0000-0000-000029220000}"/>
    <cellStyle name="Normal 81 6 2 3 3" xfId="23843" xr:uid="{00000000-0005-0000-0000-0000235D0000}"/>
    <cellStyle name="Normal 81 6 2 5" xfId="18830" xr:uid="{00000000-0005-0000-0000-00008E490000}"/>
    <cellStyle name="Normal 81 6 3" xfId="5384" xr:uid="{00000000-0005-0000-0000-000008150000}"/>
    <cellStyle name="Normal 81 6 3 2" xfId="15436" xr:uid="{00000000-0005-0000-0000-00004C3C0000}"/>
    <cellStyle name="Normal 81 6 3 2 3" xfId="30531" xr:uid="{00000000-0005-0000-0000-000043770000}"/>
    <cellStyle name="Normal 81 6 3 3" xfId="10416" xr:uid="{00000000-0005-0000-0000-0000B0280000}"/>
    <cellStyle name="Normal 81 6 3 3 3" xfId="25514" xr:uid="{00000000-0005-0000-0000-0000AA630000}"/>
    <cellStyle name="Normal 81 6 3 5" xfId="20501" xr:uid="{00000000-0005-0000-0000-000015500000}"/>
    <cellStyle name="Normal 81 6 4" xfId="12094" xr:uid="{00000000-0005-0000-0000-00003E2F0000}"/>
    <cellStyle name="Normal 81 6 4 3" xfId="27189" xr:uid="{00000000-0005-0000-0000-0000356A0000}"/>
    <cellStyle name="Normal 81 6 5" xfId="7073" xr:uid="{00000000-0005-0000-0000-0000A11B0000}"/>
    <cellStyle name="Normal 81 6 5 3" xfId="22172" xr:uid="{00000000-0005-0000-0000-00009C560000}"/>
    <cellStyle name="Normal 81 6 7" xfId="17159" xr:uid="{00000000-0005-0000-0000-000007430000}"/>
    <cellStyle name="Normal 81 7" xfId="2853" xr:uid="{00000000-0005-0000-0000-0000250B0000}"/>
    <cellStyle name="Normal 81 7 2" xfId="12929" xr:uid="{00000000-0005-0000-0000-000081320000}"/>
    <cellStyle name="Normal 81 7 2 3" xfId="28024" xr:uid="{00000000-0005-0000-0000-0000786D0000}"/>
    <cellStyle name="Normal 81 7 3" xfId="7909" xr:uid="{00000000-0005-0000-0000-0000E51E0000}"/>
    <cellStyle name="Normal 81 7 3 3" xfId="23007" xr:uid="{00000000-0005-0000-0000-0000DF590000}"/>
    <cellStyle name="Normal 81 7 5" xfId="17994" xr:uid="{00000000-0005-0000-0000-00004A460000}"/>
    <cellStyle name="Normal 81 8" xfId="4546" xr:uid="{00000000-0005-0000-0000-0000C2110000}"/>
    <cellStyle name="Normal 81 8 2" xfId="14600" xr:uid="{00000000-0005-0000-0000-000008390000}"/>
    <cellStyle name="Normal 81 8 2 3" xfId="29695" xr:uid="{00000000-0005-0000-0000-0000FF730000}"/>
    <cellStyle name="Normal 81 8 3" xfId="9580" xr:uid="{00000000-0005-0000-0000-00006C250000}"/>
    <cellStyle name="Normal 81 8 3 3" xfId="24678" xr:uid="{00000000-0005-0000-0000-000066600000}"/>
    <cellStyle name="Normal 81 8 5" xfId="19665" xr:uid="{00000000-0005-0000-0000-0000D14C0000}"/>
    <cellStyle name="Normal 81 9" xfId="11256" xr:uid="{00000000-0005-0000-0000-0000F82B0000}"/>
    <cellStyle name="Normal 81 9 3" xfId="26353" xr:uid="{00000000-0005-0000-0000-0000F1660000}"/>
    <cellStyle name="Normal 82" xfId="1147" xr:uid="{00000000-0005-0000-0000-00007B040000}"/>
    <cellStyle name="Normal 83" xfId="1154" xr:uid="{00000000-0005-0000-0000-000082040000}"/>
    <cellStyle name="Normal 84" xfId="1202" xr:uid="{00000000-0005-0000-0000-0000B2040000}"/>
    <cellStyle name="Normal 85" xfId="1201" xr:uid="{00000000-0005-0000-0000-0000B1040000}"/>
    <cellStyle name="Normal 86" xfId="1309" xr:uid="{00000000-0005-0000-0000-00001D050000}"/>
    <cellStyle name="Normal 87" xfId="1311" xr:uid="{00000000-0005-0000-0000-00001F050000}"/>
    <cellStyle name="Normal 88" xfId="1310" xr:uid="{00000000-0005-0000-0000-00001E050000}"/>
    <cellStyle name="Normal 89" xfId="1527" xr:uid="{00000000-0005-0000-0000-0000F7050000}"/>
    <cellStyle name="Normal 9" xfId="174" xr:uid="{00000000-0005-0000-0000-0000AE000000}"/>
    <cellStyle name="Normal 9 2" xfId="904" xr:uid="{00000000-0005-0000-0000-000088030000}"/>
    <cellStyle name="Normal 9 3" xfId="905" xr:uid="{00000000-0005-0000-0000-000089030000}"/>
    <cellStyle name="Normal 9 4" xfId="906" xr:uid="{00000000-0005-0000-0000-00008A030000}"/>
    <cellStyle name="Normal 90" xfId="1526" xr:uid="{00000000-0005-0000-0000-0000F6050000}"/>
    <cellStyle name="Normal 90 2" xfId="2368" xr:uid="{00000000-0005-0000-0000-000040090000}"/>
    <cellStyle name="Normal 90 2 2" xfId="4057" xr:uid="{00000000-0005-0000-0000-0000D90F0000}"/>
    <cellStyle name="Normal 90 2 2 2" xfId="14130" xr:uid="{00000000-0005-0000-0000-000032370000}"/>
    <cellStyle name="Normal 90 2 2 2 3" xfId="29225" xr:uid="{00000000-0005-0000-0000-000029720000}"/>
    <cellStyle name="Normal 90 2 2 3" xfId="9110" xr:uid="{00000000-0005-0000-0000-000096230000}"/>
    <cellStyle name="Normal 90 2 2 3 3" xfId="24208" xr:uid="{00000000-0005-0000-0000-0000905E0000}"/>
    <cellStyle name="Normal 90 2 2 5" xfId="19195" xr:uid="{00000000-0005-0000-0000-0000FB4A0000}"/>
    <cellStyle name="Normal 90 2 3" xfId="5749" xr:uid="{00000000-0005-0000-0000-000075160000}"/>
    <cellStyle name="Normal 90 2 3 2" xfId="15801" xr:uid="{00000000-0005-0000-0000-0000B93D0000}"/>
    <cellStyle name="Normal 90 2 3 2 3" xfId="30896" xr:uid="{00000000-0005-0000-0000-0000B0780000}"/>
    <cellStyle name="Normal 90 2 3 3" xfId="10781" xr:uid="{00000000-0005-0000-0000-00001D2A0000}"/>
    <cellStyle name="Normal 90 2 3 3 3" xfId="25879" xr:uid="{00000000-0005-0000-0000-000017650000}"/>
    <cellStyle name="Normal 90 2 3 5" xfId="20866" xr:uid="{00000000-0005-0000-0000-000082510000}"/>
    <cellStyle name="Normal 90 2 4" xfId="12459" xr:uid="{00000000-0005-0000-0000-0000AB300000}"/>
    <cellStyle name="Normal 90 2 4 3" xfId="27554" xr:uid="{00000000-0005-0000-0000-0000A26B0000}"/>
    <cellStyle name="Normal 90 2 5" xfId="7438" xr:uid="{00000000-0005-0000-0000-00000E1D0000}"/>
    <cellStyle name="Normal 90 2 5 3" xfId="22537" xr:uid="{00000000-0005-0000-0000-000009580000}"/>
    <cellStyle name="Normal 90 2 7" xfId="17524" xr:uid="{00000000-0005-0000-0000-000074440000}"/>
    <cellStyle name="Normal 90 3" xfId="3220" xr:uid="{00000000-0005-0000-0000-0000940C0000}"/>
    <cellStyle name="Normal 90 3 2" xfId="13294" xr:uid="{00000000-0005-0000-0000-0000EE330000}"/>
    <cellStyle name="Normal 90 3 2 3" xfId="28389" xr:uid="{00000000-0005-0000-0000-0000E56E0000}"/>
    <cellStyle name="Normal 90 3 3" xfId="8274" xr:uid="{00000000-0005-0000-0000-000052200000}"/>
    <cellStyle name="Normal 90 3 3 3" xfId="23372" xr:uid="{00000000-0005-0000-0000-00004C5B0000}"/>
    <cellStyle name="Normal 90 3 5" xfId="18359" xr:uid="{00000000-0005-0000-0000-0000B7470000}"/>
    <cellStyle name="Normal 90 4" xfId="4913" xr:uid="{00000000-0005-0000-0000-000031130000}"/>
    <cellStyle name="Normal 90 4 2" xfId="14965" xr:uid="{00000000-0005-0000-0000-0000753A0000}"/>
    <cellStyle name="Normal 90 4 2 3" xfId="30060" xr:uid="{00000000-0005-0000-0000-00006C750000}"/>
    <cellStyle name="Normal 90 4 3" xfId="9945" xr:uid="{00000000-0005-0000-0000-0000D9260000}"/>
    <cellStyle name="Normal 90 4 3 3" xfId="25043" xr:uid="{00000000-0005-0000-0000-0000D3610000}"/>
    <cellStyle name="Normal 90 4 5" xfId="20030" xr:uid="{00000000-0005-0000-0000-00003E4E0000}"/>
    <cellStyle name="Normal 90 5" xfId="11623" xr:uid="{00000000-0005-0000-0000-0000672D0000}"/>
    <cellStyle name="Normal 90 5 3" xfId="26718" xr:uid="{00000000-0005-0000-0000-00005E680000}"/>
    <cellStyle name="Normal 90 6" xfId="6602" xr:uid="{00000000-0005-0000-0000-0000CA190000}"/>
    <cellStyle name="Normal 90 6 3" xfId="21701" xr:uid="{00000000-0005-0000-0000-0000C5540000}"/>
    <cellStyle name="Normal 90 8" xfId="16688" xr:uid="{00000000-0005-0000-0000-000030410000}"/>
    <cellStyle name="Normal 91" xfId="1529" xr:uid="{00000000-0005-0000-0000-0000F9050000}"/>
    <cellStyle name="Normal 91 2" xfId="2370" xr:uid="{00000000-0005-0000-0000-000042090000}"/>
    <cellStyle name="Normal 91 2 2" xfId="4059" xr:uid="{00000000-0005-0000-0000-0000DB0F0000}"/>
    <cellStyle name="Normal 91 2 2 2" xfId="14132" xr:uid="{00000000-0005-0000-0000-000034370000}"/>
    <cellStyle name="Normal 91 2 2 2 3" xfId="29227" xr:uid="{00000000-0005-0000-0000-00002B720000}"/>
    <cellStyle name="Normal 91 2 2 3" xfId="9112" xr:uid="{00000000-0005-0000-0000-000098230000}"/>
    <cellStyle name="Normal 91 2 2 3 3" xfId="24210" xr:uid="{00000000-0005-0000-0000-0000925E0000}"/>
    <cellStyle name="Normal 91 2 2 5" xfId="19197" xr:uid="{00000000-0005-0000-0000-0000FD4A0000}"/>
    <cellStyle name="Normal 91 2 3" xfId="5751" xr:uid="{00000000-0005-0000-0000-000077160000}"/>
    <cellStyle name="Normal 91 2 3 2" xfId="15803" xr:uid="{00000000-0005-0000-0000-0000BB3D0000}"/>
    <cellStyle name="Normal 91 2 3 2 3" xfId="30898" xr:uid="{00000000-0005-0000-0000-0000B2780000}"/>
    <cellStyle name="Normal 91 2 3 3" xfId="10783" xr:uid="{00000000-0005-0000-0000-00001F2A0000}"/>
    <cellStyle name="Normal 91 2 3 3 3" xfId="25881" xr:uid="{00000000-0005-0000-0000-000019650000}"/>
    <cellStyle name="Normal 91 2 3 5" xfId="20868" xr:uid="{00000000-0005-0000-0000-000084510000}"/>
    <cellStyle name="Normal 91 2 4" xfId="12461" xr:uid="{00000000-0005-0000-0000-0000AD300000}"/>
    <cellStyle name="Normal 91 2 4 3" xfId="27556" xr:uid="{00000000-0005-0000-0000-0000A46B0000}"/>
    <cellStyle name="Normal 91 2 5" xfId="7440" xr:uid="{00000000-0005-0000-0000-0000101D0000}"/>
    <cellStyle name="Normal 91 2 5 3" xfId="22539" xr:uid="{00000000-0005-0000-0000-00000B580000}"/>
    <cellStyle name="Normal 91 2 7" xfId="17526" xr:uid="{00000000-0005-0000-0000-000076440000}"/>
    <cellStyle name="Normal 91 3" xfId="3222" xr:uid="{00000000-0005-0000-0000-0000960C0000}"/>
    <cellStyle name="Normal 91 3 2" xfId="13296" xr:uid="{00000000-0005-0000-0000-0000F0330000}"/>
    <cellStyle name="Normal 91 3 2 3" xfId="28391" xr:uid="{00000000-0005-0000-0000-0000E76E0000}"/>
    <cellStyle name="Normal 91 3 3" xfId="8276" xr:uid="{00000000-0005-0000-0000-000054200000}"/>
    <cellStyle name="Normal 91 3 3 3" xfId="23374" xr:uid="{00000000-0005-0000-0000-00004E5B0000}"/>
    <cellStyle name="Normal 91 3 5" xfId="18361" xr:uid="{00000000-0005-0000-0000-0000B9470000}"/>
    <cellStyle name="Normal 91 4" xfId="4915" xr:uid="{00000000-0005-0000-0000-000033130000}"/>
    <cellStyle name="Normal 91 4 2" xfId="14967" xr:uid="{00000000-0005-0000-0000-0000773A0000}"/>
    <cellStyle name="Normal 91 4 2 3" xfId="30062" xr:uid="{00000000-0005-0000-0000-00006E750000}"/>
    <cellStyle name="Normal 91 4 3" xfId="9947" xr:uid="{00000000-0005-0000-0000-0000DB260000}"/>
    <cellStyle name="Normal 91 4 3 3" xfId="25045" xr:uid="{00000000-0005-0000-0000-0000D5610000}"/>
    <cellStyle name="Normal 91 4 5" xfId="20032" xr:uid="{00000000-0005-0000-0000-0000404E0000}"/>
    <cellStyle name="Normal 91 5" xfId="11625" xr:uid="{00000000-0005-0000-0000-0000692D0000}"/>
    <cellStyle name="Normal 91 5 3" xfId="26720" xr:uid="{00000000-0005-0000-0000-000060680000}"/>
    <cellStyle name="Normal 91 6" xfId="6604" xr:uid="{00000000-0005-0000-0000-0000CC190000}"/>
    <cellStyle name="Normal 91 6 3" xfId="21703" xr:uid="{00000000-0005-0000-0000-0000C7540000}"/>
    <cellStyle name="Normal 91 8" xfId="16690" xr:uid="{00000000-0005-0000-0000-000032410000}"/>
    <cellStyle name="Normal 92" xfId="1948" xr:uid="{00000000-0005-0000-0000-00009C070000}"/>
    <cellStyle name="Normal 92 2" xfId="3639" xr:uid="{00000000-0005-0000-0000-0000370E0000}"/>
    <cellStyle name="Normal 93" xfId="2786" xr:uid="{00000000-0005-0000-0000-0000E20A0000}"/>
    <cellStyle name="Normal 93 2" xfId="4475" xr:uid="{00000000-0005-0000-0000-00007B110000}"/>
    <cellStyle name="Normal 94" xfId="2791" xr:uid="{00000000-0005-0000-0000-0000E70A0000}"/>
    <cellStyle name="Normal 95" xfId="1947" xr:uid="{00000000-0005-0000-0000-00009B070000}"/>
    <cellStyle name="Normal 95 2" xfId="3638" xr:uid="{00000000-0005-0000-0000-0000360E0000}"/>
    <cellStyle name="Normal 95 2 2" xfId="13712" xr:uid="{00000000-0005-0000-0000-000090350000}"/>
    <cellStyle name="Normal 95 2 2 3" xfId="28807" xr:uid="{00000000-0005-0000-0000-000087700000}"/>
    <cellStyle name="Normal 95 2 3" xfId="8692" xr:uid="{00000000-0005-0000-0000-0000F4210000}"/>
    <cellStyle name="Normal 95 2 3 3" xfId="23790" xr:uid="{00000000-0005-0000-0000-0000EE5C0000}"/>
    <cellStyle name="Normal 95 2 5" xfId="18777" xr:uid="{00000000-0005-0000-0000-000059490000}"/>
    <cellStyle name="Normal 95 3" xfId="5331" xr:uid="{00000000-0005-0000-0000-0000D3140000}"/>
    <cellStyle name="Normal 95 3 2" xfId="15383" xr:uid="{00000000-0005-0000-0000-0000173C0000}"/>
    <cellStyle name="Normal 95 3 2 3" xfId="30478" xr:uid="{00000000-0005-0000-0000-00000E770000}"/>
    <cellStyle name="Normal 95 3 3" xfId="10363" xr:uid="{00000000-0005-0000-0000-00007B280000}"/>
    <cellStyle name="Normal 95 3 3 3" xfId="25461" xr:uid="{00000000-0005-0000-0000-000075630000}"/>
    <cellStyle name="Normal 95 3 5" xfId="20448" xr:uid="{00000000-0005-0000-0000-0000E04F0000}"/>
    <cellStyle name="Normal 95 4" xfId="12041" xr:uid="{00000000-0005-0000-0000-0000092F0000}"/>
    <cellStyle name="Normal 95 4 3" xfId="27136" xr:uid="{00000000-0005-0000-0000-0000006A0000}"/>
    <cellStyle name="Normal 95 5" xfId="7020" xr:uid="{00000000-0005-0000-0000-00006C1B0000}"/>
    <cellStyle name="Normal 95 5 3" xfId="22119" xr:uid="{00000000-0005-0000-0000-000067560000}"/>
    <cellStyle name="Normal 95 7" xfId="17106" xr:uid="{00000000-0005-0000-0000-0000D2420000}"/>
    <cellStyle name="Normal 96" xfId="1950" xr:uid="{00000000-0005-0000-0000-00009E070000}"/>
    <cellStyle name="Normal 96 2" xfId="3641" xr:uid="{00000000-0005-0000-0000-0000390E0000}"/>
    <cellStyle name="Normal 96 2 2" xfId="13714" xr:uid="{00000000-0005-0000-0000-000092350000}"/>
    <cellStyle name="Normal 96 2 2 3" xfId="28809" xr:uid="{00000000-0005-0000-0000-000089700000}"/>
    <cellStyle name="Normal 96 2 3" xfId="8694" xr:uid="{00000000-0005-0000-0000-0000F6210000}"/>
    <cellStyle name="Normal 96 2 3 3" xfId="23792" xr:uid="{00000000-0005-0000-0000-0000F05C0000}"/>
    <cellStyle name="Normal 96 2 5" xfId="18779" xr:uid="{00000000-0005-0000-0000-00005B490000}"/>
    <cellStyle name="Normal 96 3" xfId="5333" xr:uid="{00000000-0005-0000-0000-0000D5140000}"/>
    <cellStyle name="Normal 96 3 2" xfId="15385" xr:uid="{00000000-0005-0000-0000-0000193C0000}"/>
    <cellStyle name="Normal 96 3 2 3" xfId="30480" xr:uid="{00000000-0005-0000-0000-000010770000}"/>
    <cellStyle name="Normal 96 3 3" xfId="10365" xr:uid="{00000000-0005-0000-0000-00007D280000}"/>
    <cellStyle name="Normal 96 3 3 3" xfId="25463" xr:uid="{00000000-0005-0000-0000-000077630000}"/>
    <cellStyle name="Normal 96 3 5" xfId="20450" xr:uid="{00000000-0005-0000-0000-0000E24F0000}"/>
    <cellStyle name="Normal 96 4" xfId="12043" xr:uid="{00000000-0005-0000-0000-00000B2F0000}"/>
    <cellStyle name="Normal 96 4 3" xfId="27138" xr:uid="{00000000-0005-0000-0000-0000026A0000}"/>
    <cellStyle name="Normal 96 5" xfId="7022" xr:uid="{00000000-0005-0000-0000-00006E1B0000}"/>
    <cellStyle name="Normal 96 5 3" xfId="22121" xr:uid="{00000000-0005-0000-0000-000069560000}"/>
    <cellStyle name="Normal 96 7" xfId="17108" xr:uid="{00000000-0005-0000-0000-0000D4420000}"/>
    <cellStyle name="Normal 97" xfId="11201" xr:uid="{00000000-0005-0000-0000-0000C12B0000}"/>
    <cellStyle name="Normal 98" xfId="16220" xr:uid="{00000000-0005-0000-0000-00005C3F0000}"/>
    <cellStyle name="Normal_New Summary Tables 2" xfId="31305" xr:uid="{00000000-0005-0000-0000-0000497A0000}"/>
    <cellStyle name="Normal_Revised CARE Table 5C_033107 2" xfId="31307" xr:uid="{00000000-0005-0000-0000-00004B7A0000}"/>
    <cellStyle name="Normal_Sheet1" xfId="31310" xr:uid="{00000000-0005-0000-0000-00004E7A0000}"/>
    <cellStyle name="Normal_Sheet2" xfId="31306" xr:uid="{00000000-0005-0000-0000-00004A7A0000}"/>
    <cellStyle name="Note 2" xfId="175" xr:uid="{00000000-0005-0000-0000-0000AF000000}"/>
    <cellStyle name="Note 2 2" xfId="908" xr:uid="{00000000-0005-0000-0000-00008C030000}"/>
    <cellStyle name="Note 2 3" xfId="909" xr:uid="{00000000-0005-0000-0000-00008D030000}"/>
    <cellStyle name="Note 2 4" xfId="910" xr:uid="{00000000-0005-0000-0000-00008E030000}"/>
    <cellStyle name="Note 2 5" xfId="911" xr:uid="{00000000-0005-0000-0000-00008F030000}"/>
    <cellStyle name="Note 2 6" xfId="912" xr:uid="{00000000-0005-0000-0000-000090030000}"/>
    <cellStyle name="Note 2 7" xfId="907" xr:uid="{00000000-0005-0000-0000-00008B030000}"/>
    <cellStyle name="Note 2 8" xfId="400" xr:uid="{00000000-0005-0000-0000-000090010000}"/>
    <cellStyle name="Output 2" xfId="176" xr:uid="{00000000-0005-0000-0000-0000B0000000}"/>
    <cellStyle name="Output 2 2" xfId="914" xr:uid="{00000000-0005-0000-0000-000092030000}"/>
    <cellStyle name="Output 2 3" xfId="915" xr:uid="{00000000-0005-0000-0000-000093030000}"/>
    <cellStyle name="Output 2 4" xfId="916" xr:uid="{00000000-0005-0000-0000-000094030000}"/>
    <cellStyle name="Output 2 5" xfId="917" xr:uid="{00000000-0005-0000-0000-000095030000}"/>
    <cellStyle name="Output 2 6" xfId="918" xr:uid="{00000000-0005-0000-0000-000096030000}"/>
    <cellStyle name="Output 2 7" xfId="913" xr:uid="{00000000-0005-0000-0000-000091030000}"/>
    <cellStyle name="Output 2 8" xfId="401" xr:uid="{00000000-0005-0000-0000-000091010000}"/>
    <cellStyle name="Percent" xfId="1" xr:uid="{00000000-0005-0000-0000-000001000000}"/>
    <cellStyle name="Percent [2]" xfId="177" xr:uid="{00000000-0005-0000-0000-0000B1000000}"/>
    <cellStyle name="Percent [2] 10" xfId="921" xr:uid="{00000000-0005-0000-0000-000099030000}"/>
    <cellStyle name="Percent [2] 10 2" xfId="922" xr:uid="{00000000-0005-0000-0000-00009A030000}"/>
    <cellStyle name="Percent [2] 11" xfId="920" xr:uid="{00000000-0005-0000-0000-000098030000}"/>
    <cellStyle name="Percent [2] 2" xfId="178" xr:uid="{00000000-0005-0000-0000-0000B2000000}"/>
    <cellStyle name="Percent [2] 2 2" xfId="179" xr:uid="{00000000-0005-0000-0000-0000B3000000}"/>
    <cellStyle name="Percent [2] 2 2 2" xfId="522" xr:uid="{00000000-0005-0000-0000-00000A020000}"/>
    <cellStyle name="Percent [2] 2 3" xfId="521" xr:uid="{00000000-0005-0000-0000-000009020000}"/>
    <cellStyle name="Percent [2] 3" xfId="180" xr:uid="{00000000-0005-0000-0000-0000B4000000}"/>
    <cellStyle name="Percent [2] 3 2" xfId="523" xr:uid="{00000000-0005-0000-0000-00000B020000}"/>
    <cellStyle name="Percent [2] 4" xfId="923" xr:uid="{00000000-0005-0000-0000-00009B030000}"/>
    <cellStyle name="Percent [2] 5" xfId="924" xr:uid="{00000000-0005-0000-0000-00009C030000}"/>
    <cellStyle name="Percent [2] 5 2" xfId="925" xr:uid="{00000000-0005-0000-0000-00009D030000}"/>
    <cellStyle name="Percent [2] 5 3" xfId="926" xr:uid="{00000000-0005-0000-0000-00009E030000}"/>
    <cellStyle name="Percent [2] 6" xfId="927" xr:uid="{00000000-0005-0000-0000-00009F030000}"/>
    <cellStyle name="Percent [2] 6 2" xfId="928" xr:uid="{00000000-0005-0000-0000-0000A0030000}"/>
    <cellStyle name="Percent [2] 7" xfId="929" xr:uid="{00000000-0005-0000-0000-0000A1030000}"/>
    <cellStyle name="Percent [2] 7 2" xfId="930" xr:uid="{00000000-0005-0000-0000-0000A2030000}"/>
    <cellStyle name="Percent [2] 8" xfId="931" xr:uid="{00000000-0005-0000-0000-0000A3030000}"/>
    <cellStyle name="Percent [2] 9" xfId="932" xr:uid="{00000000-0005-0000-0000-0000A4030000}"/>
    <cellStyle name="Percent [2] 9 2" xfId="933" xr:uid="{00000000-0005-0000-0000-0000A5030000}"/>
    <cellStyle name="Percent 10 2" xfId="181" xr:uid="{00000000-0005-0000-0000-0000B5000000}"/>
    <cellStyle name="Percent 100" xfId="16249" xr:uid="{00000000-0005-0000-0000-0000793F0000}"/>
    <cellStyle name="Percent 101" xfId="16235" xr:uid="{00000000-0005-0000-0000-00006B3F0000}"/>
    <cellStyle name="Percent 102" xfId="16240" xr:uid="{00000000-0005-0000-0000-0000703F0000}"/>
    <cellStyle name="Percent 103" xfId="16233" xr:uid="{00000000-0005-0000-0000-0000693F0000}"/>
    <cellStyle name="Percent 104" xfId="16250" xr:uid="{00000000-0005-0000-0000-00007A3F0000}"/>
    <cellStyle name="Percent 105" xfId="16263" xr:uid="{00000000-0005-0000-0000-0000873F0000}"/>
    <cellStyle name="Percent 106" xfId="16231" xr:uid="{00000000-0005-0000-0000-0000673F0000}"/>
    <cellStyle name="Percent 107" xfId="16239" xr:uid="{00000000-0005-0000-0000-00006F3F0000}"/>
    <cellStyle name="Percent 108" xfId="16260" xr:uid="{00000000-0005-0000-0000-0000843F0000}"/>
    <cellStyle name="Percent 109" xfId="6181" xr:uid="{00000000-0005-0000-0000-000025180000}"/>
    <cellStyle name="Percent 11" xfId="182" xr:uid="{00000000-0005-0000-0000-0000B6000000}"/>
    <cellStyle name="Percent 110" xfId="16267" xr:uid="{00000000-0005-0000-0000-00008B3F0000}"/>
    <cellStyle name="Percent 111" xfId="31293" xr:uid="{00000000-0005-0000-0000-00003D7A0000}"/>
    <cellStyle name="Percent 112" xfId="31295" xr:uid="{00000000-0005-0000-0000-00003F7A0000}"/>
    <cellStyle name="Percent 113" xfId="31297" xr:uid="{00000000-0005-0000-0000-0000417A0000}"/>
    <cellStyle name="Percent 114" xfId="31300" xr:uid="{00000000-0005-0000-0000-0000447A0000}"/>
    <cellStyle name="Percent 115" xfId="31302" xr:uid="{00000000-0005-0000-0000-0000467A0000}"/>
    <cellStyle name="Percent 116" xfId="31349" xr:uid="{00000000-0005-0000-0000-0000757A0000}"/>
    <cellStyle name="Percent 117" xfId="16323" xr:uid="{00000000-0005-0000-0000-0000C33F0000}"/>
    <cellStyle name="Percent 12" xfId="183" xr:uid="{00000000-0005-0000-0000-0000B7000000}"/>
    <cellStyle name="Percent 13" xfId="184" xr:uid="{00000000-0005-0000-0000-0000B8000000}"/>
    <cellStyle name="Percent 14" xfId="185" xr:uid="{00000000-0005-0000-0000-0000B9000000}"/>
    <cellStyle name="Percent 15" xfId="186" xr:uid="{00000000-0005-0000-0000-0000BA000000}"/>
    <cellStyle name="Percent 16" xfId="187" xr:uid="{00000000-0005-0000-0000-0000BB000000}"/>
    <cellStyle name="Percent 17" xfId="934" xr:uid="{00000000-0005-0000-0000-0000A6030000}"/>
    <cellStyle name="Percent 18" xfId="935" xr:uid="{00000000-0005-0000-0000-0000A7030000}"/>
    <cellStyle name="Percent 19" xfId="936" xr:uid="{00000000-0005-0000-0000-0000A8030000}"/>
    <cellStyle name="Percent 19 2" xfId="937" xr:uid="{00000000-0005-0000-0000-0000A9030000}"/>
    <cellStyle name="Percent 19 3" xfId="938" xr:uid="{00000000-0005-0000-0000-0000AA030000}"/>
    <cellStyle name="Percent 2" xfId="188" xr:uid="{00000000-0005-0000-0000-0000BC000000}"/>
    <cellStyle name="Percent 2 2" xfId="189" xr:uid="{00000000-0005-0000-0000-0000BD000000}"/>
    <cellStyle name="Percent 2 2 2" xfId="525" xr:uid="{00000000-0005-0000-0000-00000D020000}"/>
    <cellStyle name="Percent 2 3" xfId="524" xr:uid="{00000000-0005-0000-0000-00000C020000}"/>
    <cellStyle name="Percent 20" xfId="939" xr:uid="{00000000-0005-0000-0000-0000AB030000}"/>
    <cellStyle name="Percent 21" xfId="940" xr:uid="{00000000-0005-0000-0000-0000AC030000}"/>
    <cellStyle name="Percent 22" xfId="941" xr:uid="{00000000-0005-0000-0000-0000AD030000}"/>
    <cellStyle name="Percent 23" xfId="942" xr:uid="{00000000-0005-0000-0000-0000AE030000}"/>
    <cellStyle name="Percent 24" xfId="943" xr:uid="{00000000-0005-0000-0000-0000AF030000}"/>
    <cellStyle name="Percent 25" xfId="944" xr:uid="{00000000-0005-0000-0000-0000B0030000}"/>
    <cellStyle name="Percent 26" xfId="945" xr:uid="{00000000-0005-0000-0000-0000B1030000}"/>
    <cellStyle name="Percent 27" xfId="946" xr:uid="{00000000-0005-0000-0000-0000B2030000}"/>
    <cellStyle name="Percent 28" xfId="947" xr:uid="{00000000-0005-0000-0000-0000B3030000}"/>
    <cellStyle name="Percent 28 2" xfId="948" xr:uid="{00000000-0005-0000-0000-0000B4030000}"/>
    <cellStyle name="Percent 29" xfId="949" xr:uid="{00000000-0005-0000-0000-0000B5030000}"/>
    <cellStyle name="Percent 3 2" xfId="190" xr:uid="{00000000-0005-0000-0000-0000BE000000}"/>
    <cellStyle name="Percent 3 3" xfId="526" xr:uid="{00000000-0005-0000-0000-00000E020000}"/>
    <cellStyle name="Percent 30" xfId="950" xr:uid="{00000000-0005-0000-0000-0000B6030000}"/>
    <cellStyle name="Percent 31" xfId="951" xr:uid="{00000000-0005-0000-0000-0000B7030000}"/>
    <cellStyle name="Percent 32" xfId="952" xr:uid="{00000000-0005-0000-0000-0000B8030000}"/>
    <cellStyle name="Percent 33" xfId="953" xr:uid="{00000000-0005-0000-0000-0000B9030000}"/>
    <cellStyle name="Percent 34" xfId="954" xr:uid="{00000000-0005-0000-0000-0000BA030000}"/>
    <cellStyle name="Percent 35" xfId="955" xr:uid="{00000000-0005-0000-0000-0000BB030000}"/>
    <cellStyle name="Percent 36" xfId="956" xr:uid="{00000000-0005-0000-0000-0000BC030000}"/>
    <cellStyle name="Percent 37" xfId="957" xr:uid="{00000000-0005-0000-0000-0000BD030000}"/>
    <cellStyle name="Percent 38" xfId="958" xr:uid="{00000000-0005-0000-0000-0000BE030000}"/>
    <cellStyle name="Percent 38 2" xfId="959" xr:uid="{00000000-0005-0000-0000-0000BF030000}"/>
    <cellStyle name="Percent 39" xfId="960" xr:uid="{00000000-0005-0000-0000-0000C0030000}"/>
    <cellStyle name="Percent 39 2" xfId="961" xr:uid="{00000000-0005-0000-0000-0000C1030000}"/>
    <cellStyle name="Percent 4" xfId="191" xr:uid="{00000000-0005-0000-0000-0000BF000000}"/>
    <cellStyle name="Percent 4 2" xfId="425" xr:uid="{00000000-0005-0000-0000-0000A9010000}"/>
    <cellStyle name="Percent 4 2 2" xfId="528" xr:uid="{00000000-0005-0000-0000-000010020000}"/>
    <cellStyle name="Percent 4 3" xfId="527" xr:uid="{00000000-0005-0000-0000-00000F020000}"/>
    <cellStyle name="Percent 40" xfId="962" xr:uid="{00000000-0005-0000-0000-0000C2030000}"/>
    <cellStyle name="Percent 40 2" xfId="963" xr:uid="{00000000-0005-0000-0000-0000C3030000}"/>
    <cellStyle name="Percent 41" xfId="964" xr:uid="{00000000-0005-0000-0000-0000C4030000}"/>
    <cellStyle name="Percent 41 2" xfId="965" xr:uid="{00000000-0005-0000-0000-0000C5030000}"/>
    <cellStyle name="Percent 42" xfId="966" xr:uid="{00000000-0005-0000-0000-0000C6030000}"/>
    <cellStyle name="Percent 42 2" xfId="967" xr:uid="{00000000-0005-0000-0000-0000C7030000}"/>
    <cellStyle name="Percent 43" xfId="968" xr:uid="{00000000-0005-0000-0000-0000C8030000}"/>
    <cellStyle name="Percent 43 2" xfId="969" xr:uid="{00000000-0005-0000-0000-0000C9030000}"/>
    <cellStyle name="Percent 44" xfId="970" xr:uid="{00000000-0005-0000-0000-0000CA030000}"/>
    <cellStyle name="Percent 44 2" xfId="971" xr:uid="{00000000-0005-0000-0000-0000CB030000}"/>
    <cellStyle name="Percent 45" xfId="972" xr:uid="{00000000-0005-0000-0000-0000CC030000}"/>
    <cellStyle name="Percent 45 2" xfId="973" xr:uid="{00000000-0005-0000-0000-0000CD030000}"/>
    <cellStyle name="Percent 46" xfId="974" xr:uid="{00000000-0005-0000-0000-0000CE030000}"/>
    <cellStyle name="Percent 47" xfId="975" xr:uid="{00000000-0005-0000-0000-0000CF030000}"/>
    <cellStyle name="Percent 48" xfId="976" xr:uid="{00000000-0005-0000-0000-0000D0030000}"/>
    <cellStyle name="Percent 49" xfId="977" xr:uid="{00000000-0005-0000-0000-0000D1030000}"/>
    <cellStyle name="Percent 49 2" xfId="978" xr:uid="{00000000-0005-0000-0000-0000D2030000}"/>
    <cellStyle name="Percent 5" xfId="192" xr:uid="{00000000-0005-0000-0000-0000C0000000}"/>
    <cellStyle name="Percent 5 2" xfId="529" xr:uid="{00000000-0005-0000-0000-000011020000}"/>
    <cellStyle name="Percent 50" xfId="979" xr:uid="{00000000-0005-0000-0000-0000D3030000}"/>
    <cellStyle name="Percent 51" xfId="980" xr:uid="{00000000-0005-0000-0000-0000D4030000}"/>
    <cellStyle name="Percent 52" xfId="981" xr:uid="{00000000-0005-0000-0000-0000D5030000}"/>
    <cellStyle name="Percent 53" xfId="982" xr:uid="{00000000-0005-0000-0000-0000D6030000}"/>
    <cellStyle name="Percent 53 2" xfId="983" xr:uid="{00000000-0005-0000-0000-0000D7030000}"/>
    <cellStyle name="Percent 54" xfId="984" xr:uid="{00000000-0005-0000-0000-0000D8030000}"/>
    <cellStyle name="Percent 54 2" xfId="985" xr:uid="{00000000-0005-0000-0000-0000D9030000}"/>
    <cellStyle name="Percent 55" xfId="986" xr:uid="{00000000-0005-0000-0000-0000DA030000}"/>
    <cellStyle name="Percent 55 2" xfId="987" xr:uid="{00000000-0005-0000-0000-0000DB030000}"/>
    <cellStyle name="Percent 56" xfId="988" xr:uid="{00000000-0005-0000-0000-0000DC030000}"/>
    <cellStyle name="Percent 56 2" xfId="989" xr:uid="{00000000-0005-0000-0000-0000DD030000}"/>
    <cellStyle name="Percent 57" xfId="990" xr:uid="{00000000-0005-0000-0000-0000DE030000}"/>
    <cellStyle name="Percent 58" xfId="991" xr:uid="{00000000-0005-0000-0000-0000DF030000}"/>
    <cellStyle name="Percent 59" xfId="992" xr:uid="{00000000-0005-0000-0000-0000E0030000}"/>
    <cellStyle name="Percent 6" xfId="193" xr:uid="{00000000-0005-0000-0000-0000C1000000}"/>
    <cellStyle name="Percent 60" xfId="993" xr:uid="{00000000-0005-0000-0000-0000E1030000}"/>
    <cellStyle name="Percent 61" xfId="919" xr:uid="{00000000-0005-0000-0000-000097030000}"/>
    <cellStyle name="Percent 62" xfId="1256" xr:uid="{00000000-0005-0000-0000-0000E8040000}"/>
    <cellStyle name="Percent 63" xfId="1313" xr:uid="{00000000-0005-0000-0000-000021050000}"/>
    <cellStyle name="Percent 64" xfId="1315" xr:uid="{00000000-0005-0000-0000-000023050000}"/>
    <cellStyle name="Percent 65" xfId="1369" xr:uid="{00000000-0005-0000-0000-000059050000}"/>
    <cellStyle name="Percent 66" xfId="1582" xr:uid="{00000000-0005-0000-0000-00002E060000}"/>
    <cellStyle name="Percent 67" xfId="2003" xr:uid="{00000000-0005-0000-0000-0000D3070000}"/>
    <cellStyle name="Percent 68" xfId="2793" xr:uid="{00000000-0005-0000-0000-0000E90A0000}"/>
    <cellStyle name="Percent 69" xfId="2788" xr:uid="{00000000-0005-0000-0000-0000E40A0000}"/>
    <cellStyle name="Percent 7" xfId="194" xr:uid="{00000000-0005-0000-0000-0000C2000000}"/>
    <cellStyle name="Percent 7 2" xfId="995" xr:uid="{00000000-0005-0000-0000-0000E3030000}"/>
    <cellStyle name="Percent 7 3" xfId="996" xr:uid="{00000000-0005-0000-0000-0000E4030000}"/>
    <cellStyle name="Percent 7 4" xfId="997" xr:uid="{00000000-0005-0000-0000-0000E5030000}"/>
    <cellStyle name="Percent 7 5" xfId="998" xr:uid="{00000000-0005-0000-0000-0000E6030000}"/>
    <cellStyle name="Percent 7 6" xfId="999" xr:uid="{00000000-0005-0000-0000-0000E7030000}"/>
    <cellStyle name="Percent 7 7" xfId="994" xr:uid="{00000000-0005-0000-0000-0000E2030000}"/>
    <cellStyle name="Percent 7 8" xfId="402" xr:uid="{00000000-0005-0000-0000-000092010000}"/>
    <cellStyle name="Percent 70" xfId="2855" xr:uid="{00000000-0005-0000-0000-0000270B0000}"/>
    <cellStyle name="Percent 71" xfId="4478" xr:uid="{00000000-0005-0000-0000-00007E110000}"/>
    <cellStyle name="Percent 72" xfId="4481" xr:uid="{00000000-0005-0000-0000-000081110000}"/>
    <cellStyle name="Percent 73" xfId="4489" xr:uid="{00000000-0005-0000-0000-000089110000}"/>
    <cellStyle name="Percent 74" xfId="2807" xr:uid="{00000000-0005-0000-0000-0000F70A0000}"/>
    <cellStyle name="Percent 75" xfId="4492" xr:uid="{00000000-0005-0000-0000-00008C110000}"/>
    <cellStyle name="Percent 76" xfId="2840" xr:uid="{00000000-0005-0000-0000-0000180B0000}"/>
    <cellStyle name="Percent 77" xfId="4491" xr:uid="{00000000-0005-0000-0000-00008B110000}"/>
    <cellStyle name="Percent 78" xfId="2799" xr:uid="{00000000-0005-0000-0000-0000EF0A0000}"/>
    <cellStyle name="Percent 79" xfId="2803" xr:uid="{00000000-0005-0000-0000-0000F30A0000}"/>
    <cellStyle name="Percent 8" xfId="195" xr:uid="{00000000-0005-0000-0000-0000C3000000}"/>
    <cellStyle name="Percent 8 2" xfId="1000" xr:uid="{00000000-0005-0000-0000-0000E8030000}"/>
    <cellStyle name="Percent 8 3" xfId="1001" xr:uid="{00000000-0005-0000-0000-0000E9030000}"/>
    <cellStyle name="Percent 8 4" xfId="1002" xr:uid="{00000000-0005-0000-0000-0000EA030000}"/>
    <cellStyle name="Percent 80" xfId="2794" xr:uid="{00000000-0005-0000-0000-0000EA0A0000}"/>
    <cellStyle name="Percent 81" xfId="2800" xr:uid="{00000000-0005-0000-0000-0000F00A0000}"/>
    <cellStyle name="Percent 82" xfId="2852" xr:uid="{00000000-0005-0000-0000-0000240B0000}"/>
    <cellStyle name="Percent 83" xfId="4548" xr:uid="{00000000-0005-0000-0000-0000C4110000}"/>
    <cellStyle name="Percent 84" xfId="6169" xr:uid="{00000000-0005-0000-0000-000019180000}"/>
    <cellStyle name="Percent 85" xfId="6170" xr:uid="{00000000-0005-0000-0000-00001A180000}"/>
    <cellStyle name="Percent 86" xfId="6176" xr:uid="{00000000-0005-0000-0000-000020180000}"/>
    <cellStyle name="Percent 87" xfId="4502" xr:uid="{00000000-0005-0000-0000-000096110000}"/>
    <cellStyle name="Percent 88" xfId="6177" xr:uid="{00000000-0005-0000-0000-000021180000}"/>
    <cellStyle name="Percent 89" xfId="4534" xr:uid="{00000000-0005-0000-0000-0000B6110000}"/>
    <cellStyle name="Percent 9" xfId="196" xr:uid="{00000000-0005-0000-0000-0000C4000000}"/>
    <cellStyle name="Percent 9 2" xfId="1003" xr:uid="{00000000-0005-0000-0000-0000EB030000}"/>
    <cellStyle name="Percent 9 3" xfId="1004" xr:uid="{00000000-0005-0000-0000-0000EC030000}"/>
    <cellStyle name="Percent 90" xfId="11258" xr:uid="{00000000-0005-0000-0000-0000FA2B0000}"/>
    <cellStyle name="Percent 91" xfId="16230" xr:uid="{00000000-0005-0000-0000-0000663F0000}"/>
    <cellStyle name="Percent 92" xfId="16224" xr:uid="{00000000-0005-0000-0000-0000603F0000}"/>
    <cellStyle name="Percent 93" xfId="16221" xr:uid="{00000000-0005-0000-0000-00005D3F0000}"/>
    <cellStyle name="Percent 94" xfId="6237" xr:uid="{00000000-0005-0000-0000-00005D180000}"/>
    <cellStyle name="Percent 95" xfId="6179" xr:uid="{00000000-0005-0000-0000-000023180000}"/>
    <cellStyle name="Percent 96" xfId="16264" xr:uid="{00000000-0005-0000-0000-0000883F0000}"/>
    <cellStyle name="Percent 97" xfId="16241" xr:uid="{00000000-0005-0000-0000-0000713F0000}"/>
    <cellStyle name="Percent 98" xfId="16268" xr:uid="{00000000-0005-0000-0000-00008C3F0000}"/>
    <cellStyle name="Percent 99" xfId="16237" xr:uid="{00000000-0005-0000-0000-00006D3F0000}"/>
    <cellStyle name="SAPBEXaggData" xfId="197" xr:uid="{00000000-0005-0000-0000-0000C5000000}"/>
    <cellStyle name="SAPBEXaggData 2" xfId="198" xr:uid="{00000000-0005-0000-0000-0000C6000000}"/>
    <cellStyle name="SAPBEXaggData 2 2" xfId="199" xr:uid="{00000000-0005-0000-0000-0000C7000000}"/>
    <cellStyle name="SAPBEXaggData 3" xfId="200" xr:uid="{00000000-0005-0000-0000-0000C8000000}"/>
    <cellStyle name="SAPBEXaggData 4" xfId="426" xr:uid="{00000000-0005-0000-0000-0000AA010000}"/>
    <cellStyle name="SAPBEXaggData_Sept 2011 Total BW Data" xfId="201" xr:uid="{00000000-0005-0000-0000-0000C9000000}"/>
    <cellStyle name="SAPBEXaggDataEmph" xfId="202" xr:uid="{00000000-0005-0000-0000-0000CA000000}"/>
    <cellStyle name="SAPBEXaggDataEmph 2" xfId="427" xr:uid="{00000000-0005-0000-0000-0000AB010000}"/>
    <cellStyle name="SAPBEXaggExc1" xfId="203" xr:uid="{00000000-0005-0000-0000-0000CB000000}"/>
    <cellStyle name="SAPBEXaggExc1Emph" xfId="204" xr:uid="{00000000-0005-0000-0000-0000CC000000}"/>
    <cellStyle name="SAPBEXaggExc2" xfId="205" xr:uid="{00000000-0005-0000-0000-0000CD000000}"/>
    <cellStyle name="SAPBEXaggExc2Emph" xfId="206" xr:uid="{00000000-0005-0000-0000-0000CE000000}"/>
    <cellStyle name="SAPBEXaggItem" xfId="207" xr:uid="{00000000-0005-0000-0000-0000CF000000}"/>
    <cellStyle name="SAPBEXaggItem 2" xfId="208" xr:uid="{00000000-0005-0000-0000-0000D0000000}"/>
    <cellStyle name="SAPBEXaggItem 2 2" xfId="209" xr:uid="{00000000-0005-0000-0000-0000D1000000}"/>
    <cellStyle name="SAPBEXaggItem 3" xfId="210" xr:uid="{00000000-0005-0000-0000-0000D2000000}"/>
    <cellStyle name="SAPBEXaggItem 4" xfId="428" xr:uid="{00000000-0005-0000-0000-0000AC010000}"/>
    <cellStyle name="SAPBEXaggItem_Sept 2011 Total BW Data" xfId="211" xr:uid="{00000000-0005-0000-0000-0000D3000000}"/>
    <cellStyle name="SAPBEXaggItemX" xfId="212" xr:uid="{00000000-0005-0000-0000-0000D4000000}"/>
    <cellStyle name="SAPBEXaggItemX 2" xfId="429" xr:uid="{00000000-0005-0000-0000-0000AD010000}"/>
    <cellStyle name="SAPBEXchaText" xfId="213" xr:uid="{00000000-0005-0000-0000-0000D5000000}"/>
    <cellStyle name="SAPBEXchaText 2" xfId="430" xr:uid="{00000000-0005-0000-0000-0000AE010000}"/>
    <cellStyle name="SAPBEXColoum_Header_SA" xfId="214" xr:uid="{00000000-0005-0000-0000-0000D6000000}"/>
    <cellStyle name="SAPBEXexcBad" xfId="431" xr:uid="{00000000-0005-0000-0000-0000AF010000}"/>
    <cellStyle name="SAPBEXexcBad7" xfId="215" xr:uid="{00000000-0005-0000-0000-0000D7000000}"/>
    <cellStyle name="SAPBEXexcBad7 2" xfId="216" xr:uid="{00000000-0005-0000-0000-0000D8000000}"/>
    <cellStyle name="SAPBEXexcBad8" xfId="217" xr:uid="{00000000-0005-0000-0000-0000D9000000}"/>
    <cellStyle name="SAPBEXexcBad8 2" xfId="218" xr:uid="{00000000-0005-0000-0000-0000DA000000}"/>
    <cellStyle name="SAPBEXexcBad9" xfId="219" xr:uid="{00000000-0005-0000-0000-0000DB000000}"/>
    <cellStyle name="SAPBEXexcBad9 2" xfId="220" xr:uid="{00000000-0005-0000-0000-0000DC000000}"/>
    <cellStyle name="SAPBEXexcCritical" xfId="432" xr:uid="{00000000-0005-0000-0000-0000B0010000}"/>
    <cellStyle name="SAPBEXexcCritical4" xfId="221" xr:uid="{00000000-0005-0000-0000-0000DD000000}"/>
    <cellStyle name="SAPBEXexcCritical4 2" xfId="222" xr:uid="{00000000-0005-0000-0000-0000DE000000}"/>
    <cellStyle name="SAPBEXexcCritical5" xfId="223" xr:uid="{00000000-0005-0000-0000-0000DF000000}"/>
    <cellStyle name="SAPBEXexcCritical5 2" xfId="224" xr:uid="{00000000-0005-0000-0000-0000E0000000}"/>
    <cellStyle name="SAPBEXexcCritical6" xfId="225" xr:uid="{00000000-0005-0000-0000-0000E1000000}"/>
    <cellStyle name="SAPBEXexcCritical6 2" xfId="226" xr:uid="{00000000-0005-0000-0000-0000E2000000}"/>
    <cellStyle name="SAPBEXexcGood" xfId="433" xr:uid="{00000000-0005-0000-0000-0000B1010000}"/>
    <cellStyle name="SAPBEXexcGood1" xfId="227" xr:uid="{00000000-0005-0000-0000-0000E3000000}"/>
    <cellStyle name="SAPBEXexcGood1 2" xfId="228" xr:uid="{00000000-0005-0000-0000-0000E4000000}"/>
    <cellStyle name="SAPBEXexcGood2" xfId="229" xr:uid="{00000000-0005-0000-0000-0000E5000000}"/>
    <cellStyle name="SAPBEXexcGood2 2" xfId="230" xr:uid="{00000000-0005-0000-0000-0000E6000000}"/>
    <cellStyle name="SAPBEXexcGood3" xfId="231" xr:uid="{00000000-0005-0000-0000-0000E7000000}"/>
    <cellStyle name="SAPBEXexcGood3 2" xfId="232" xr:uid="{00000000-0005-0000-0000-0000E8000000}"/>
    <cellStyle name="SAPBEXexcVeryBad" xfId="434" xr:uid="{00000000-0005-0000-0000-0000B2010000}"/>
    <cellStyle name="SAPBEXfilterDrill" xfId="233" xr:uid="{00000000-0005-0000-0000-0000E9000000}"/>
    <cellStyle name="SAPBEXfilterDrill 2" xfId="435" xr:uid="{00000000-0005-0000-0000-0000B3010000}"/>
    <cellStyle name="SAPBEXfilterItem" xfId="234" xr:uid="{00000000-0005-0000-0000-0000EA000000}"/>
    <cellStyle name="SAPBEXfilterItem 2" xfId="235" xr:uid="{00000000-0005-0000-0000-0000EB000000}"/>
    <cellStyle name="SAPBEXfilterItem 3" xfId="436" xr:uid="{00000000-0005-0000-0000-0000B4010000}"/>
    <cellStyle name="SAPBEXfilterItem_2011-10 LIEE Table 6 (2)" xfId="236" xr:uid="{00000000-0005-0000-0000-0000EC000000}"/>
    <cellStyle name="SAPBEXfilterText" xfId="237" xr:uid="{00000000-0005-0000-0000-0000ED000000}"/>
    <cellStyle name="SAPBEXfilterText 2" xfId="238" xr:uid="{00000000-0005-0000-0000-0000EE000000}"/>
    <cellStyle name="SAPBEXfilterText 2 2" xfId="239" xr:uid="{00000000-0005-0000-0000-0000EF000000}"/>
    <cellStyle name="SAPBEXfilterText 3" xfId="437" xr:uid="{00000000-0005-0000-0000-0000B5010000}"/>
    <cellStyle name="SAPBEXfilterText_2011-12 LIEE Table 1 Updated budget" xfId="240" xr:uid="{00000000-0005-0000-0000-0000F0000000}"/>
    <cellStyle name="SAPBEXformats" xfId="241" xr:uid="{00000000-0005-0000-0000-0000F1000000}"/>
    <cellStyle name="SAPBEXformats 2" xfId="438" xr:uid="{00000000-0005-0000-0000-0000B6010000}"/>
    <cellStyle name="SAPBEXheaderData" xfId="242" xr:uid="{00000000-0005-0000-0000-0000F2000000}"/>
    <cellStyle name="SAPBEXheaderData 2" xfId="439" xr:uid="{00000000-0005-0000-0000-0000B7010000}"/>
    <cellStyle name="SAPBEXheaderItem" xfId="243" xr:uid="{00000000-0005-0000-0000-0000F3000000}"/>
    <cellStyle name="SAPBEXheaderItem 2" xfId="244" xr:uid="{00000000-0005-0000-0000-0000F4000000}"/>
    <cellStyle name="SAPBEXheaderItem 2 2" xfId="245" xr:uid="{00000000-0005-0000-0000-0000F5000000}"/>
    <cellStyle name="SAPBEXheaderItem 3" xfId="440" xr:uid="{00000000-0005-0000-0000-0000B8010000}"/>
    <cellStyle name="SAPBEXheaderItem_2011-10 LIEE Table 6 (2)" xfId="246" xr:uid="{00000000-0005-0000-0000-0000F6000000}"/>
    <cellStyle name="SAPBEXheaderText" xfId="247" xr:uid="{00000000-0005-0000-0000-0000F7000000}"/>
    <cellStyle name="SAPBEXheaderText 2" xfId="248" xr:uid="{00000000-0005-0000-0000-0000F8000000}"/>
    <cellStyle name="SAPBEXheaderText 2 2" xfId="249" xr:uid="{00000000-0005-0000-0000-0000F9000000}"/>
    <cellStyle name="SAPBEXheaderText 3" xfId="441" xr:uid="{00000000-0005-0000-0000-0000B9010000}"/>
    <cellStyle name="SAPBEXheaderText_2011-10 LIEE Table 6 (2)" xfId="250" xr:uid="{00000000-0005-0000-0000-0000FA000000}"/>
    <cellStyle name="SAPBEXHLevel0" xfId="251" xr:uid="{00000000-0005-0000-0000-0000FB000000}"/>
    <cellStyle name="SAPBEXHLevel0 10" xfId="1006" xr:uid="{00000000-0005-0000-0000-0000EE030000}"/>
    <cellStyle name="SAPBEXHLevel0 10 2" xfId="1007" xr:uid="{00000000-0005-0000-0000-0000EF030000}"/>
    <cellStyle name="SAPBEXHLevel0 11" xfId="1005" xr:uid="{00000000-0005-0000-0000-0000ED030000}"/>
    <cellStyle name="SAPBEXHLevel0 12" xfId="442" xr:uid="{00000000-0005-0000-0000-0000BA010000}"/>
    <cellStyle name="SAPBEXHLevel0 2" xfId="252" xr:uid="{00000000-0005-0000-0000-0000FC000000}"/>
    <cellStyle name="SAPBEXHLevel0 2 2" xfId="253" xr:uid="{00000000-0005-0000-0000-0000FD000000}"/>
    <cellStyle name="SAPBEXHLevel0 2 2 2" xfId="531" xr:uid="{00000000-0005-0000-0000-000013020000}"/>
    <cellStyle name="SAPBEXHLevel0 2 2 3" xfId="444" xr:uid="{00000000-0005-0000-0000-0000BC010000}"/>
    <cellStyle name="SAPBEXHLevel0 2 3" xfId="530" xr:uid="{00000000-0005-0000-0000-000012020000}"/>
    <cellStyle name="SAPBEXHLevel0 2 4" xfId="443" xr:uid="{00000000-0005-0000-0000-0000BB010000}"/>
    <cellStyle name="SAPBEXHLevel0 3" xfId="445" xr:uid="{00000000-0005-0000-0000-0000BD010000}"/>
    <cellStyle name="SAPBEXHLevel0 3 2" xfId="532" xr:uid="{00000000-0005-0000-0000-000014020000}"/>
    <cellStyle name="SAPBEXHLevel0 4" xfId="1008" xr:uid="{00000000-0005-0000-0000-0000F0030000}"/>
    <cellStyle name="SAPBEXHLevel0 5" xfId="1009" xr:uid="{00000000-0005-0000-0000-0000F1030000}"/>
    <cellStyle name="SAPBEXHLevel0 5 2" xfId="1010" xr:uid="{00000000-0005-0000-0000-0000F2030000}"/>
    <cellStyle name="SAPBEXHLevel0 5 3" xfId="1011" xr:uid="{00000000-0005-0000-0000-0000F3030000}"/>
    <cellStyle name="SAPBEXHLevel0 6" xfId="1012" xr:uid="{00000000-0005-0000-0000-0000F4030000}"/>
    <cellStyle name="SAPBEXHLevel0 6 2" xfId="1013" xr:uid="{00000000-0005-0000-0000-0000F5030000}"/>
    <cellStyle name="SAPBEXHLevel0 7" xfId="1014" xr:uid="{00000000-0005-0000-0000-0000F6030000}"/>
    <cellStyle name="SAPBEXHLevel0 7 2" xfId="1015" xr:uid="{00000000-0005-0000-0000-0000F7030000}"/>
    <cellStyle name="SAPBEXHLevel0 8" xfId="1016" xr:uid="{00000000-0005-0000-0000-0000F8030000}"/>
    <cellStyle name="SAPBEXHLevel0 9" xfId="1017" xr:uid="{00000000-0005-0000-0000-0000F9030000}"/>
    <cellStyle name="SAPBEXHLevel0 9 2" xfId="1018" xr:uid="{00000000-0005-0000-0000-0000FA030000}"/>
    <cellStyle name="SAPBEXHLevel0_2011-10 LIEE Table 6 (2)" xfId="254" xr:uid="{00000000-0005-0000-0000-0000FE000000}"/>
    <cellStyle name="SAPBEXHLevel0X" xfId="255" xr:uid="{00000000-0005-0000-0000-0000FF000000}"/>
    <cellStyle name="SAPBEXHLevel0X 10" xfId="1020" xr:uid="{00000000-0005-0000-0000-0000FC030000}"/>
    <cellStyle name="SAPBEXHLevel0X 10 2" xfId="1021" xr:uid="{00000000-0005-0000-0000-0000FD030000}"/>
    <cellStyle name="SAPBEXHLevel0X 11" xfId="1019" xr:uid="{00000000-0005-0000-0000-0000FB030000}"/>
    <cellStyle name="SAPBEXHLevel0X 12" xfId="446" xr:uid="{00000000-0005-0000-0000-0000BE010000}"/>
    <cellStyle name="SAPBEXHLevel0X 2" xfId="256" xr:uid="{00000000-0005-0000-0000-000000010000}"/>
    <cellStyle name="SAPBEXHLevel0X 2 2" xfId="257" xr:uid="{00000000-0005-0000-0000-000001010000}"/>
    <cellStyle name="SAPBEXHLevel0X 2 2 2" xfId="534" xr:uid="{00000000-0005-0000-0000-000016020000}"/>
    <cellStyle name="SAPBEXHLevel0X 2 2 3" xfId="448" xr:uid="{00000000-0005-0000-0000-0000C0010000}"/>
    <cellStyle name="SAPBEXHLevel0X 2 3" xfId="533" xr:uid="{00000000-0005-0000-0000-000015020000}"/>
    <cellStyle name="SAPBEXHLevel0X 2 4" xfId="447" xr:uid="{00000000-0005-0000-0000-0000BF010000}"/>
    <cellStyle name="SAPBEXHLevel0X 3" xfId="258" xr:uid="{00000000-0005-0000-0000-000002010000}"/>
    <cellStyle name="SAPBEXHLevel0X 3 2" xfId="259" xr:uid="{00000000-0005-0000-0000-000003010000}"/>
    <cellStyle name="SAPBEXHLevel0X 3 2 2" xfId="535" xr:uid="{00000000-0005-0000-0000-000017020000}"/>
    <cellStyle name="SAPBEXHLevel0X 3 3" xfId="449" xr:uid="{00000000-0005-0000-0000-0000C1010000}"/>
    <cellStyle name="SAPBEXHLevel0X 4" xfId="260" xr:uid="{00000000-0005-0000-0000-000004010000}"/>
    <cellStyle name="SAPBEXHLevel0X 4 2" xfId="1022" xr:uid="{00000000-0005-0000-0000-0000FE030000}"/>
    <cellStyle name="SAPBEXHLevel0X 5" xfId="1023" xr:uid="{00000000-0005-0000-0000-0000FF030000}"/>
    <cellStyle name="SAPBEXHLevel0X 5 2" xfId="1024" xr:uid="{00000000-0005-0000-0000-000000040000}"/>
    <cellStyle name="SAPBEXHLevel0X 5 3" xfId="1025" xr:uid="{00000000-0005-0000-0000-000001040000}"/>
    <cellStyle name="SAPBEXHLevel0X 6" xfId="1026" xr:uid="{00000000-0005-0000-0000-000002040000}"/>
    <cellStyle name="SAPBEXHLevel0X 6 2" xfId="1027" xr:uid="{00000000-0005-0000-0000-000003040000}"/>
    <cellStyle name="SAPBEXHLevel0X 7" xfId="1028" xr:uid="{00000000-0005-0000-0000-000004040000}"/>
    <cellStyle name="SAPBEXHLevel0X 7 2" xfId="1029" xr:uid="{00000000-0005-0000-0000-000005040000}"/>
    <cellStyle name="SAPBEXHLevel0X 8" xfId="1030" xr:uid="{00000000-0005-0000-0000-000006040000}"/>
    <cellStyle name="SAPBEXHLevel0X 9" xfId="1031" xr:uid="{00000000-0005-0000-0000-000007040000}"/>
    <cellStyle name="SAPBEXHLevel0X 9 2" xfId="1032" xr:uid="{00000000-0005-0000-0000-000008040000}"/>
    <cellStyle name="SAPBEXHLevel1" xfId="261" xr:uid="{00000000-0005-0000-0000-000005010000}"/>
    <cellStyle name="SAPBEXHLevel1 10" xfId="1034" xr:uid="{00000000-0005-0000-0000-00000A040000}"/>
    <cellStyle name="SAPBEXHLevel1 10 2" xfId="1035" xr:uid="{00000000-0005-0000-0000-00000B040000}"/>
    <cellStyle name="SAPBEXHLevel1 11" xfId="1033" xr:uid="{00000000-0005-0000-0000-000009040000}"/>
    <cellStyle name="SAPBEXHLevel1 12" xfId="450" xr:uid="{00000000-0005-0000-0000-0000C2010000}"/>
    <cellStyle name="SAPBEXHLevel1 2" xfId="262" xr:uid="{00000000-0005-0000-0000-000006010000}"/>
    <cellStyle name="SAPBEXHLevel1 2 2" xfId="263" xr:uid="{00000000-0005-0000-0000-000007010000}"/>
    <cellStyle name="SAPBEXHLevel1 2 2 2" xfId="537" xr:uid="{00000000-0005-0000-0000-000019020000}"/>
    <cellStyle name="SAPBEXHLevel1 2 2 3" xfId="452" xr:uid="{00000000-0005-0000-0000-0000C4010000}"/>
    <cellStyle name="SAPBEXHLevel1 2 3" xfId="536" xr:uid="{00000000-0005-0000-0000-000018020000}"/>
    <cellStyle name="SAPBEXHLevel1 2 4" xfId="451" xr:uid="{00000000-0005-0000-0000-0000C3010000}"/>
    <cellStyle name="SAPBEXHLevel1 3" xfId="453" xr:uid="{00000000-0005-0000-0000-0000C5010000}"/>
    <cellStyle name="SAPBEXHLevel1 3 2" xfId="538" xr:uid="{00000000-0005-0000-0000-00001A020000}"/>
    <cellStyle name="SAPBEXHLevel1 4" xfId="1036" xr:uid="{00000000-0005-0000-0000-00000C040000}"/>
    <cellStyle name="SAPBEXHLevel1 5" xfId="1037" xr:uid="{00000000-0005-0000-0000-00000D040000}"/>
    <cellStyle name="SAPBEXHLevel1 5 2" xfId="1038" xr:uid="{00000000-0005-0000-0000-00000E040000}"/>
    <cellStyle name="SAPBEXHLevel1 5 3" xfId="1039" xr:uid="{00000000-0005-0000-0000-00000F040000}"/>
    <cellStyle name="SAPBEXHLevel1 6" xfId="1040" xr:uid="{00000000-0005-0000-0000-000010040000}"/>
    <cellStyle name="SAPBEXHLevel1 6 2" xfId="1041" xr:uid="{00000000-0005-0000-0000-000011040000}"/>
    <cellStyle name="SAPBEXHLevel1 7" xfId="1042" xr:uid="{00000000-0005-0000-0000-000012040000}"/>
    <cellStyle name="SAPBEXHLevel1 7 2" xfId="1043" xr:uid="{00000000-0005-0000-0000-000013040000}"/>
    <cellStyle name="SAPBEXHLevel1 8" xfId="1044" xr:uid="{00000000-0005-0000-0000-000014040000}"/>
    <cellStyle name="SAPBEXHLevel1 9" xfId="1045" xr:uid="{00000000-0005-0000-0000-000015040000}"/>
    <cellStyle name="SAPBEXHLevel1 9 2" xfId="1046" xr:uid="{00000000-0005-0000-0000-000016040000}"/>
    <cellStyle name="SAPBEXHLevel1_2011-12 LIEE Table 1 Updated budget" xfId="264" xr:uid="{00000000-0005-0000-0000-000008010000}"/>
    <cellStyle name="SAPBEXHLevel1X" xfId="265" xr:uid="{00000000-0005-0000-0000-000009010000}"/>
    <cellStyle name="SAPBEXHLevel1X 10" xfId="1048" xr:uid="{00000000-0005-0000-0000-000018040000}"/>
    <cellStyle name="SAPBEXHLevel1X 10 2" xfId="1049" xr:uid="{00000000-0005-0000-0000-000019040000}"/>
    <cellStyle name="SAPBEXHLevel1X 11" xfId="1047" xr:uid="{00000000-0005-0000-0000-000017040000}"/>
    <cellStyle name="SAPBEXHLevel1X 12" xfId="454" xr:uid="{00000000-0005-0000-0000-0000C6010000}"/>
    <cellStyle name="SAPBEXHLevel1X 2" xfId="266" xr:uid="{00000000-0005-0000-0000-00000A010000}"/>
    <cellStyle name="SAPBEXHLevel1X 2 2" xfId="267" xr:uid="{00000000-0005-0000-0000-00000B010000}"/>
    <cellStyle name="SAPBEXHLevel1X 2 2 2" xfId="540" xr:uid="{00000000-0005-0000-0000-00001C020000}"/>
    <cellStyle name="SAPBEXHLevel1X 2 2 3" xfId="456" xr:uid="{00000000-0005-0000-0000-0000C8010000}"/>
    <cellStyle name="SAPBEXHLevel1X 2 3" xfId="539" xr:uid="{00000000-0005-0000-0000-00001B020000}"/>
    <cellStyle name="SAPBEXHLevel1X 2 4" xfId="455" xr:uid="{00000000-0005-0000-0000-0000C7010000}"/>
    <cellStyle name="SAPBEXHLevel1X 3" xfId="268" xr:uid="{00000000-0005-0000-0000-00000C010000}"/>
    <cellStyle name="SAPBEXHLevel1X 3 2" xfId="269" xr:uid="{00000000-0005-0000-0000-00000D010000}"/>
    <cellStyle name="SAPBEXHLevel1X 3 2 2" xfId="541" xr:uid="{00000000-0005-0000-0000-00001D020000}"/>
    <cellStyle name="SAPBEXHLevel1X 3 3" xfId="457" xr:uid="{00000000-0005-0000-0000-0000C9010000}"/>
    <cellStyle name="SAPBEXHLevel1X 4" xfId="270" xr:uid="{00000000-0005-0000-0000-00000E010000}"/>
    <cellStyle name="SAPBEXHLevel1X 4 2" xfId="1050" xr:uid="{00000000-0005-0000-0000-00001A040000}"/>
    <cellStyle name="SAPBEXHLevel1X 5" xfId="1051" xr:uid="{00000000-0005-0000-0000-00001B040000}"/>
    <cellStyle name="SAPBEXHLevel1X 5 2" xfId="1052" xr:uid="{00000000-0005-0000-0000-00001C040000}"/>
    <cellStyle name="SAPBEXHLevel1X 5 3" xfId="1053" xr:uid="{00000000-0005-0000-0000-00001D040000}"/>
    <cellStyle name="SAPBEXHLevel1X 6" xfId="1054" xr:uid="{00000000-0005-0000-0000-00001E040000}"/>
    <cellStyle name="SAPBEXHLevel1X 6 2" xfId="1055" xr:uid="{00000000-0005-0000-0000-00001F040000}"/>
    <cellStyle name="SAPBEXHLevel1X 7" xfId="1056" xr:uid="{00000000-0005-0000-0000-000020040000}"/>
    <cellStyle name="SAPBEXHLevel1X 7 2" xfId="1057" xr:uid="{00000000-0005-0000-0000-000021040000}"/>
    <cellStyle name="SAPBEXHLevel1X 8" xfId="1058" xr:uid="{00000000-0005-0000-0000-000022040000}"/>
    <cellStyle name="SAPBEXHLevel1X 9" xfId="1059" xr:uid="{00000000-0005-0000-0000-000023040000}"/>
    <cellStyle name="SAPBEXHLevel1X 9 2" xfId="1060" xr:uid="{00000000-0005-0000-0000-000024040000}"/>
    <cellStyle name="SAPBEXHLevel2" xfId="271" xr:uid="{00000000-0005-0000-0000-00000F010000}"/>
    <cellStyle name="SAPBEXHLevel2 10" xfId="1062" xr:uid="{00000000-0005-0000-0000-000026040000}"/>
    <cellStyle name="SAPBEXHLevel2 10 2" xfId="1063" xr:uid="{00000000-0005-0000-0000-000027040000}"/>
    <cellStyle name="SAPBEXHLevel2 11" xfId="1061" xr:uid="{00000000-0005-0000-0000-000025040000}"/>
    <cellStyle name="SAPBEXHLevel2 12" xfId="458" xr:uid="{00000000-0005-0000-0000-0000CA010000}"/>
    <cellStyle name="SAPBEXHLevel2 2" xfId="272" xr:uid="{00000000-0005-0000-0000-000010010000}"/>
    <cellStyle name="SAPBEXHLevel2 2 2" xfId="273" xr:uid="{00000000-0005-0000-0000-000011010000}"/>
    <cellStyle name="SAPBEXHLevel2 2 2 2" xfId="543" xr:uid="{00000000-0005-0000-0000-00001F020000}"/>
    <cellStyle name="SAPBEXHLevel2 2 2 3" xfId="460" xr:uid="{00000000-0005-0000-0000-0000CC010000}"/>
    <cellStyle name="SAPBEXHLevel2 2 3" xfId="542" xr:uid="{00000000-0005-0000-0000-00001E020000}"/>
    <cellStyle name="SAPBEXHLevel2 2 4" xfId="459" xr:uid="{00000000-0005-0000-0000-0000CB010000}"/>
    <cellStyle name="SAPBEXHLevel2 3" xfId="461" xr:uid="{00000000-0005-0000-0000-0000CD010000}"/>
    <cellStyle name="SAPBEXHLevel2 3 2" xfId="544" xr:uid="{00000000-0005-0000-0000-000020020000}"/>
    <cellStyle name="SAPBEXHLevel2 4" xfId="1064" xr:uid="{00000000-0005-0000-0000-000028040000}"/>
    <cellStyle name="SAPBEXHLevel2 5" xfId="1065" xr:uid="{00000000-0005-0000-0000-000029040000}"/>
    <cellStyle name="SAPBEXHLevel2 5 2" xfId="1066" xr:uid="{00000000-0005-0000-0000-00002A040000}"/>
    <cellStyle name="SAPBEXHLevel2 5 3" xfId="1067" xr:uid="{00000000-0005-0000-0000-00002B040000}"/>
    <cellStyle name="SAPBEXHLevel2 6" xfId="1068" xr:uid="{00000000-0005-0000-0000-00002C040000}"/>
    <cellStyle name="SAPBEXHLevel2 6 2" xfId="1069" xr:uid="{00000000-0005-0000-0000-00002D040000}"/>
    <cellStyle name="SAPBEXHLevel2 7" xfId="1070" xr:uid="{00000000-0005-0000-0000-00002E040000}"/>
    <cellStyle name="SAPBEXHLevel2 7 2" xfId="1071" xr:uid="{00000000-0005-0000-0000-00002F040000}"/>
    <cellStyle name="SAPBEXHLevel2 8" xfId="1072" xr:uid="{00000000-0005-0000-0000-000030040000}"/>
    <cellStyle name="SAPBEXHLevel2 9" xfId="1073" xr:uid="{00000000-0005-0000-0000-000031040000}"/>
    <cellStyle name="SAPBEXHLevel2 9 2" xfId="1074" xr:uid="{00000000-0005-0000-0000-000032040000}"/>
    <cellStyle name="SAPBEXHLevel2_2011-12 LIEE Table 1 Updated budget" xfId="274" xr:uid="{00000000-0005-0000-0000-000012010000}"/>
    <cellStyle name="SAPBEXHLevel2X" xfId="275" xr:uid="{00000000-0005-0000-0000-000013010000}"/>
    <cellStyle name="SAPBEXHLevel2X 10" xfId="1076" xr:uid="{00000000-0005-0000-0000-000034040000}"/>
    <cellStyle name="SAPBEXHLevel2X 10 2" xfId="1077" xr:uid="{00000000-0005-0000-0000-000035040000}"/>
    <cellStyle name="SAPBEXHLevel2X 11" xfId="1075" xr:uid="{00000000-0005-0000-0000-000033040000}"/>
    <cellStyle name="SAPBEXHLevel2X 12" xfId="462" xr:uid="{00000000-0005-0000-0000-0000CE010000}"/>
    <cellStyle name="SAPBEXHLevel2X 2" xfId="276" xr:uid="{00000000-0005-0000-0000-000014010000}"/>
    <cellStyle name="SAPBEXHLevel2X 2 2" xfId="277" xr:uid="{00000000-0005-0000-0000-000015010000}"/>
    <cellStyle name="SAPBEXHLevel2X 2 2 2" xfId="546" xr:uid="{00000000-0005-0000-0000-000022020000}"/>
    <cellStyle name="SAPBEXHLevel2X 2 2 3" xfId="464" xr:uid="{00000000-0005-0000-0000-0000D0010000}"/>
    <cellStyle name="SAPBEXHLevel2X 2 3" xfId="545" xr:uid="{00000000-0005-0000-0000-000021020000}"/>
    <cellStyle name="SAPBEXHLevel2X 2 4" xfId="463" xr:uid="{00000000-0005-0000-0000-0000CF010000}"/>
    <cellStyle name="SAPBEXHLevel2X 3" xfId="278" xr:uid="{00000000-0005-0000-0000-000016010000}"/>
    <cellStyle name="SAPBEXHLevel2X 3 2" xfId="279" xr:uid="{00000000-0005-0000-0000-000017010000}"/>
    <cellStyle name="SAPBEXHLevel2X 3 2 2" xfId="547" xr:uid="{00000000-0005-0000-0000-000023020000}"/>
    <cellStyle name="SAPBEXHLevel2X 3 3" xfId="465" xr:uid="{00000000-0005-0000-0000-0000D1010000}"/>
    <cellStyle name="SAPBEXHLevel2X 4" xfId="280" xr:uid="{00000000-0005-0000-0000-000018010000}"/>
    <cellStyle name="SAPBEXHLevel2X 4 2" xfId="1078" xr:uid="{00000000-0005-0000-0000-000036040000}"/>
    <cellStyle name="SAPBEXHLevel2X 5" xfId="1079" xr:uid="{00000000-0005-0000-0000-000037040000}"/>
    <cellStyle name="SAPBEXHLevel2X 5 2" xfId="1080" xr:uid="{00000000-0005-0000-0000-000038040000}"/>
    <cellStyle name="SAPBEXHLevel2X 5 3" xfId="1081" xr:uid="{00000000-0005-0000-0000-000039040000}"/>
    <cellStyle name="SAPBEXHLevel2X 6" xfId="1082" xr:uid="{00000000-0005-0000-0000-00003A040000}"/>
    <cellStyle name="SAPBEXHLevel2X 6 2" xfId="1083" xr:uid="{00000000-0005-0000-0000-00003B040000}"/>
    <cellStyle name="SAPBEXHLevel2X 7" xfId="1084" xr:uid="{00000000-0005-0000-0000-00003C040000}"/>
    <cellStyle name="SAPBEXHLevel2X 7 2" xfId="1085" xr:uid="{00000000-0005-0000-0000-00003D040000}"/>
    <cellStyle name="SAPBEXHLevel2X 8" xfId="1086" xr:uid="{00000000-0005-0000-0000-00003E040000}"/>
    <cellStyle name="SAPBEXHLevel2X 9" xfId="1087" xr:uid="{00000000-0005-0000-0000-00003F040000}"/>
    <cellStyle name="SAPBEXHLevel2X 9 2" xfId="1088" xr:uid="{00000000-0005-0000-0000-000040040000}"/>
    <cellStyle name="SAPBEXHLevel3" xfId="281" xr:uid="{00000000-0005-0000-0000-000019010000}"/>
    <cellStyle name="SAPBEXHLevel3 10" xfId="1090" xr:uid="{00000000-0005-0000-0000-000042040000}"/>
    <cellStyle name="SAPBEXHLevel3 10 2" xfId="1091" xr:uid="{00000000-0005-0000-0000-000043040000}"/>
    <cellStyle name="SAPBEXHLevel3 11" xfId="1089" xr:uid="{00000000-0005-0000-0000-000041040000}"/>
    <cellStyle name="SAPBEXHLevel3 12" xfId="466" xr:uid="{00000000-0005-0000-0000-0000D2010000}"/>
    <cellStyle name="SAPBEXHLevel3 2" xfId="282" xr:uid="{00000000-0005-0000-0000-00001A010000}"/>
    <cellStyle name="SAPBEXHLevel3 2 2" xfId="283" xr:uid="{00000000-0005-0000-0000-00001B010000}"/>
    <cellStyle name="SAPBEXHLevel3 2 2 2" xfId="549" xr:uid="{00000000-0005-0000-0000-000025020000}"/>
    <cellStyle name="SAPBEXHLevel3 2 2 3" xfId="468" xr:uid="{00000000-0005-0000-0000-0000D4010000}"/>
    <cellStyle name="SAPBEXHLevel3 2 3" xfId="548" xr:uid="{00000000-0005-0000-0000-000024020000}"/>
    <cellStyle name="SAPBEXHLevel3 2 4" xfId="467" xr:uid="{00000000-0005-0000-0000-0000D3010000}"/>
    <cellStyle name="SAPBEXHLevel3 3" xfId="469" xr:uid="{00000000-0005-0000-0000-0000D5010000}"/>
    <cellStyle name="SAPBEXHLevel3 3 2" xfId="550" xr:uid="{00000000-0005-0000-0000-000026020000}"/>
    <cellStyle name="SAPBEXHLevel3 4" xfId="1092" xr:uid="{00000000-0005-0000-0000-000044040000}"/>
    <cellStyle name="SAPBEXHLevel3 5" xfId="1093" xr:uid="{00000000-0005-0000-0000-000045040000}"/>
    <cellStyle name="SAPBEXHLevel3 5 2" xfId="1094" xr:uid="{00000000-0005-0000-0000-000046040000}"/>
    <cellStyle name="SAPBEXHLevel3 5 3" xfId="1095" xr:uid="{00000000-0005-0000-0000-000047040000}"/>
    <cellStyle name="SAPBEXHLevel3 6" xfId="1096" xr:uid="{00000000-0005-0000-0000-000048040000}"/>
    <cellStyle name="SAPBEXHLevel3 6 2" xfId="1097" xr:uid="{00000000-0005-0000-0000-000049040000}"/>
    <cellStyle name="SAPBEXHLevel3 7" xfId="1098" xr:uid="{00000000-0005-0000-0000-00004A040000}"/>
    <cellStyle name="SAPBEXHLevel3 7 2" xfId="1099" xr:uid="{00000000-0005-0000-0000-00004B040000}"/>
    <cellStyle name="SAPBEXHLevel3 8" xfId="1100" xr:uid="{00000000-0005-0000-0000-00004C040000}"/>
    <cellStyle name="SAPBEXHLevel3 9" xfId="1101" xr:uid="{00000000-0005-0000-0000-00004D040000}"/>
    <cellStyle name="SAPBEXHLevel3 9 2" xfId="1102" xr:uid="{00000000-0005-0000-0000-00004E040000}"/>
    <cellStyle name="SAPBEXHLevel3_2011-12 LIEE Table 1 Updated budget" xfId="284" xr:uid="{00000000-0005-0000-0000-00001C010000}"/>
    <cellStyle name="SAPBEXHLevel3X" xfId="285" xr:uid="{00000000-0005-0000-0000-00001D010000}"/>
    <cellStyle name="SAPBEXHLevel3X 10" xfId="1104" xr:uid="{00000000-0005-0000-0000-000050040000}"/>
    <cellStyle name="SAPBEXHLevel3X 10 2" xfId="1105" xr:uid="{00000000-0005-0000-0000-000051040000}"/>
    <cellStyle name="SAPBEXHLevel3X 11" xfId="1103" xr:uid="{00000000-0005-0000-0000-00004F040000}"/>
    <cellStyle name="SAPBEXHLevel3X 12" xfId="470" xr:uid="{00000000-0005-0000-0000-0000D6010000}"/>
    <cellStyle name="SAPBEXHLevel3X 2" xfId="286" xr:uid="{00000000-0005-0000-0000-00001E010000}"/>
    <cellStyle name="SAPBEXHLevel3X 2 2" xfId="287" xr:uid="{00000000-0005-0000-0000-00001F010000}"/>
    <cellStyle name="SAPBEXHLevel3X 2 2 2" xfId="552" xr:uid="{00000000-0005-0000-0000-000028020000}"/>
    <cellStyle name="SAPBEXHLevel3X 2 2 3" xfId="472" xr:uid="{00000000-0005-0000-0000-0000D8010000}"/>
    <cellStyle name="SAPBEXHLevel3X 2 3" xfId="551" xr:uid="{00000000-0005-0000-0000-000027020000}"/>
    <cellStyle name="SAPBEXHLevel3X 2 4" xfId="471" xr:uid="{00000000-0005-0000-0000-0000D7010000}"/>
    <cellStyle name="SAPBEXHLevel3X 3" xfId="288" xr:uid="{00000000-0005-0000-0000-000020010000}"/>
    <cellStyle name="SAPBEXHLevel3X 3 2" xfId="289" xr:uid="{00000000-0005-0000-0000-000021010000}"/>
    <cellStyle name="SAPBEXHLevel3X 3 2 2" xfId="553" xr:uid="{00000000-0005-0000-0000-000029020000}"/>
    <cellStyle name="SAPBEXHLevel3X 3 3" xfId="473" xr:uid="{00000000-0005-0000-0000-0000D9010000}"/>
    <cellStyle name="SAPBEXHLevel3X 4" xfId="290" xr:uid="{00000000-0005-0000-0000-000022010000}"/>
    <cellStyle name="SAPBEXHLevel3X 4 2" xfId="1106" xr:uid="{00000000-0005-0000-0000-000052040000}"/>
    <cellStyle name="SAPBEXHLevel3X 5" xfId="1107" xr:uid="{00000000-0005-0000-0000-000053040000}"/>
    <cellStyle name="SAPBEXHLevel3X 5 2" xfId="1108" xr:uid="{00000000-0005-0000-0000-000054040000}"/>
    <cellStyle name="SAPBEXHLevel3X 5 3" xfId="1109" xr:uid="{00000000-0005-0000-0000-000055040000}"/>
    <cellStyle name="SAPBEXHLevel3X 6" xfId="1110" xr:uid="{00000000-0005-0000-0000-000056040000}"/>
    <cellStyle name="SAPBEXHLevel3X 6 2" xfId="1111" xr:uid="{00000000-0005-0000-0000-000057040000}"/>
    <cellStyle name="SAPBEXHLevel3X 7" xfId="1112" xr:uid="{00000000-0005-0000-0000-000058040000}"/>
    <cellStyle name="SAPBEXHLevel3X 7 2" xfId="1113" xr:uid="{00000000-0005-0000-0000-000059040000}"/>
    <cellStyle name="SAPBEXHLevel3X 8" xfId="1114" xr:uid="{00000000-0005-0000-0000-00005A040000}"/>
    <cellStyle name="SAPBEXHLevel3X 9" xfId="1115" xr:uid="{00000000-0005-0000-0000-00005B040000}"/>
    <cellStyle name="SAPBEXHLevel3X 9 2" xfId="1116" xr:uid="{00000000-0005-0000-0000-00005C040000}"/>
    <cellStyle name="SAPBEXresData" xfId="291" xr:uid="{00000000-0005-0000-0000-000023010000}"/>
    <cellStyle name="SAPBEXresData 2" xfId="292" xr:uid="{00000000-0005-0000-0000-000024010000}"/>
    <cellStyle name="SAPBEXresData 3" xfId="474" xr:uid="{00000000-0005-0000-0000-0000DA010000}"/>
    <cellStyle name="SAPBEXresDataEmph" xfId="293" xr:uid="{00000000-0005-0000-0000-000025010000}"/>
    <cellStyle name="SAPBEXresDataEmph 2" xfId="475" xr:uid="{00000000-0005-0000-0000-0000DB010000}"/>
    <cellStyle name="SAPBEXresExc1" xfId="294" xr:uid="{00000000-0005-0000-0000-000026010000}"/>
    <cellStyle name="SAPBEXresExc1Emph" xfId="295" xr:uid="{00000000-0005-0000-0000-000027010000}"/>
    <cellStyle name="SAPBEXresExc2" xfId="296" xr:uid="{00000000-0005-0000-0000-000028010000}"/>
    <cellStyle name="SAPBEXresExc2Emph" xfId="297" xr:uid="{00000000-0005-0000-0000-000029010000}"/>
    <cellStyle name="SAPBEXresItem" xfId="298" xr:uid="{00000000-0005-0000-0000-00002A010000}"/>
    <cellStyle name="SAPBEXresItem 2" xfId="476" xr:uid="{00000000-0005-0000-0000-0000DC010000}"/>
    <cellStyle name="SAPBEXresItemX" xfId="299" xr:uid="{00000000-0005-0000-0000-00002B010000}"/>
    <cellStyle name="SAPBEXresItemX 2" xfId="300" xr:uid="{00000000-0005-0000-0000-00002C010000}"/>
    <cellStyle name="SAPBEXresItemX 2 2" xfId="478" xr:uid="{00000000-0005-0000-0000-0000DE010000}"/>
    <cellStyle name="SAPBEXresItemX 3" xfId="477" xr:uid="{00000000-0005-0000-0000-0000DD010000}"/>
    <cellStyle name="SAPBEXRow_Headings_SA" xfId="301" xr:uid="{00000000-0005-0000-0000-00002D010000}"/>
    <cellStyle name="SAPBEXRowResults_SA" xfId="302" xr:uid="{00000000-0005-0000-0000-00002E010000}"/>
    <cellStyle name="SAPBEXstdData" xfId="303" xr:uid="{00000000-0005-0000-0000-00002F010000}"/>
    <cellStyle name="SAPBEXstdData 2" xfId="304" xr:uid="{00000000-0005-0000-0000-000030010000}"/>
    <cellStyle name="SAPBEXstdData 2 2" xfId="305" xr:uid="{00000000-0005-0000-0000-000031010000}"/>
    <cellStyle name="SAPBEXstdData 3" xfId="306" xr:uid="{00000000-0005-0000-0000-000032010000}"/>
    <cellStyle name="SAPBEXstdData 4" xfId="479" xr:uid="{00000000-0005-0000-0000-0000DF010000}"/>
    <cellStyle name="SAPBEXstdData_Sept 2011 Total BW Data" xfId="307" xr:uid="{00000000-0005-0000-0000-000033010000}"/>
    <cellStyle name="SAPBEXstdDataEmph" xfId="308" xr:uid="{00000000-0005-0000-0000-000034010000}"/>
    <cellStyle name="SAPBEXstdDataEmph 2" xfId="480" xr:uid="{00000000-0005-0000-0000-0000E0010000}"/>
    <cellStyle name="SAPBEXstdExc1" xfId="309" xr:uid="{00000000-0005-0000-0000-000035010000}"/>
    <cellStyle name="SAPBEXstdExc1Emph" xfId="310" xr:uid="{00000000-0005-0000-0000-000036010000}"/>
    <cellStyle name="SAPBEXstdExc2" xfId="311" xr:uid="{00000000-0005-0000-0000-000037010000}"/>
    <cellStyle name="SAPBEXstdExc2Emph" xfId="312" xr:uid="{00000000-0005-0000-0000-000038010000}"/>
    <cellStyle name="SAPBEXstdItem" xfId="313" xr:uid="{00000000-0005-0000-0000-000039010000}"/>
    <cellStyle name="SAPBEXstdItem 2" xfId="314" xr:uid="{00000000-0005-0000-0000-00003A010000}"/>
    <cellStyle name="SAPBEXstdItem 2 2" xfId="315" xr:uid="{00000000-0005-0000-0000-00003B010000}"/>
    <cellStyle name="SAPBEXstdItem 3" xfId="316" xr:uid="{00000000-0005-0000-0000-00003C010000}"/>
    <cellStyle name="SAPBEXstdItem 3 2" xfId="317" xr:uid="{00000000-0005-0000-0000-00003D010000}"/>
    <cellStyle name="SAPBEXstdItem 4" xfId="318" xr:uid="{00000000-0005-0000-0000-00003E010000}"/>
    <cellStyle name="SAPBEXstdItem 5" xfId="481" xr:uid="{00000000-0005-0000-0000-0000E1010000}"/>
    <cellStyle name="SAPBEXstdItem_Sept 2011 Total BW Data" xfId="319" xr:uid="{00000000-0005-0000-0000-00003F010000}"/>
    <cellStyle name="SAPBEXstdItemX" xfId="320" xr:uid="{00000000-0005-0000-0000-000040010000}"/>
    <cellStyle name="SAPBEXstdItemX 2" xfId="483" xr:uid="{00000000-0005-0000-0000-0000E3010000}"/>
    <cellStyle name="SAPBEXstdItemX 3" xfId="482" xr:uid="{00000000-0005-0000-0000-0000E2010000}"/>
    <cellStyle name="SAPBEXsubData" xfId="321" xr:uid="{00000000-0005-0000-0000-000041010000}"/>
    <cellStyle name="SAPBEXsubData 2" xfId="484" xr:uid="{00000000-0005-0000-0000-0000E4010000}"/>
    <cellStyle name="SAPBEXsubDataEmph" xfId="322" xr:uid="{00000000-0005-0000-0000-000042010000}"/>
    <cellStyle name="SAPBEXsubDataEmph 2" xfId="485" xr:uid="{00000000-0005-0000-0000-0000E5010000}"/>
    <cellStyle name="SAPBEXsubExc1" xfId="323" xr:uid="{00000000-0005-0000-0000-000043010000}"/>
    <cellStyle name="SAPBEXsubExc1Emph" xfId="324" xr:uid="{00000000-0005-0000-0000-000044010000}"/>
    <cellStyle name="SAPBEXsubExc2" xfId="325" xr:uid="{00000000-0005-0000-0000-000045010000}"/>
    <cellStyle name="SAPBEXsubExc2Emph" xfId="326" xr:uid="{00000000-0005-0000-0000-000046010000}"/>
    <cellStyle name="SAPBEXsubItem" xfId="327" xr:uid="{00000000-0005-0000-0000-000047010000}"/>
    <cellStyle name="SAPBEXsubItem 2" xfId="486" xr:uid="{00000000-0005-0000-0000-0000E6010000}"/>
    <cellStyle name="SAPBEXtitle" xfId="328" xr:uid="{00000000-0005-0000-0000-000048010000}"/>
    <cellStyle name="SAPBEXtitle 2" xfId="487" xr:uid="{00000000-0005-0000-0000-0000E7010000}"/>
    <cellStyle name="SAPBEXundefined" xfId="329" xr:uid="{00000000-0005-0000-0000-000049010000}"/>
    <cellStyle name="SAPBEXundefined 2" xfId="330" xr:uid="{00000000-0005-0000-0000-00004A010000}"/>
    <cellStyle name="SAPBEXundefined 3" xfId="488" xr:uid="{00000000-0005-0000-0000-0000E8010000}"/>
    <cellStyle name="SAPBEXundefined_Sheet2" xfId="352" xr:uid="{00000000-0005-0000-0000-000060010000}"/>
    <cellStyle name="SEM-BPS-input-on" xfId="331" xr:uid="{00000000-0005-0000-0000-00004B010000}"/>
    <cellStyle name="SEM-BPS-key" xfId="332" xr:uid="{00000000-0005-0000-0000-00004C010000}"/>
    <cellStyle name="Style 1" xfId="333" xr:uid="{00000000-0005-0000-0000-00004D010000}"/>
    <cellStyle name="Style 26" xfId="334" xr:uid="{00000000-0005-0000-0000-00004E010000}"/>
    <cellStyle name="Style 26 2" xfId="335" xr:uid="{00000000-0005-0000-0000-00004F010000}"/>
    <cellStyle name="Style 26 2 2" xfId="336" xr:uid="{00000000-0005-0000-0000-000050010000}"/>
    <cellStyle name="Style 26 3" xfId="489" xr:uid="{00000000-0005-0000-0000-0000E9010000}"/>
    <cellStyle name="Title 2" xfId="337" xr:uid="{00000000-0005-0000-0000-000051010000}"/>
    <cellStyle name="Title 2 2" xfId="1118" xr:uid="{00000000-0005-0000-0000-00005E040000}"/>
    <cellStyle name="Title 2 3" xfId="1119" xr:uid="{00000000-0005-0000-0000-00005F040000}"/>
    <cellStyle name="Title 2 4" xfId="1120" xr:uid="{00000000-0005-0000-0000-000060040000}"/>
    <cellStyle name="Title 2 5" xfId="1121" xr:uid="{00000000-0005-0000-0000-000061040000}"/>
    <cellStyle name="Title 2 6" xfId="1122" xr:uid="{00000000-0005-0000-0000-000062040000}"/>
    <cellStyle name="Title 2 7" xfId="1117" xr:uid="{00000000-0005-0000-0000-00005D040000}"/>
    <cellStyle name="Title 2 8" xfId="403" xr:uid="{00000000-0005-0000-0000-000093010000}"/>
    <cellStyle name="Total 10" xfId="1124" xr:uid="{00000000-0005-0000-0000-000064040000}"/>
    <cellStyle name="Total 11" xfId="1125" xr:uid="{00000000-0005-0000-0000-000065040000}"/>
    <cellStyle name="Total 11 2" xfId="1126" xr:uid="{00000000-0005-0000-0000-000066040000}"/>
    <cellStyle name="Total 12" xfId="1127" xr:uid="{00000000-0005-0000-0000-000067040000}"/>
    <cellStyle name="Total 12 2" xfId="1128" xr:uid="{00000000-0005-0000-0000-000068040000}"/>
    <cellStyle name="Total 13" xfId="1129" xr:uid="{00000000-0005-0000-0000-000069040000}"/>
    <cellStyle name="Total 14" xfId="1130" xr:uid="{00000000-0005-0000-0000-00006A040000}"/>
    <cellStyle name="Total 15" xfId="1123" xr:uid="{00000000-0005-0000-0000-000063040000}"/>
    <cellStyle name="Total 2" xfId="338" xr:uid="{00000000-0005-0000-0000-000052010000}"/>
    <cellStyle name="Total 2 2" xfId="339" xr:uid="{00000000-0005-0000-0000-000053010000}"/>
    <cellStyle name="Total 2 2 2" xfId="555" xr:uid="{00000000-0005-0000-0000-00002B020000}"/>
    <cellStyle name="Total 2 2 3" xfId="492" xr:uid="{00000000-0005-0000-0000-0000EC010000}"/>
    <cellStyle name="Total 2 3" xfId="554" xr:uid="{00000000-0005-0000-0000-00002A020000}"/>
    <cellStyle name="Total 2 4" xfId="491" xr:uid="{00000000-0005-0000-0000-0000EB010000}"/>
    <cellStyle name="Total 3" xfId="340" xr:uid="{00000000-0005-0000-0000-000054010000}"/>
    <cellStyle name="Total 3 2" xfId="556" xr:uid="{00000000-0005-0000-0000-00002C020000}"/>
    <cellStyle name="Total 3 3" xfId="493" xr:uid="{00000000-0005-0000-0000-0000ED010000}"/>
    <cellStyle name="Total 4" xfId="341" xr:uid="{00000000-0005-0000-0000-000055010000}"/>
    <cellStyle name="Total 4 2" xfId="490" xr:uid="{00000000-0005-0000-0000-0000EA010000}"/>
    <cellStyle name="Total 5" xfId="404" xr:uid="{00000000-0005-0000-0000-000094010000}"/>
    <cellStyle name="Total 5 2" xfId="1132" xr:uid="{00000000-0005-0000-0000-00006C040000}"/>
    <cellStyle name="Total 5 3" xfId="1133" xr:uid="{00000000-0005-0000-0000-00006D040000}"/>
    <cellStyle name="Total 5 4" xfId="1134" xr:uid="{00000000-0005-0000-0000-00006E040000}"/>
    <cellStyle name="Total 5 5" xfId="1135" xr:uid="{00000000-0005-0000-0000-00006F040000}"/>
    <cellStyle name="Total 5 6" xfId="1136" xr:uid="{00000000-0005-0000-0000-000070040000}"/>
    <cellStyle name="Total 5 7" xfId="1131" xr:uid="{00000000-0005-0000-0000-00006B040000}"/>
    <cellStyle name="Total 6" xfId="1137" xr:uid="{00000000-0005-0000-0000-000071040000}"/>
    <cellStyle name="Total 6 2" xfId="1138" xr:uid="{00000000-0005-0000-0000-000072040000}"/>
    <cellStyle name="Total 6 3" xfId="1139" xr:uid="{00000000-0005-0000-0000-000073040000}"/>
    <cellStyle name="Total 7" xfId="1140" xr:uid="{00000000-0005-0000-0000-000074040000}"/>
    <cellStyle name="Total 7 2" xfId="1141" xr:uid="{00000000-0005-0000-0000-000075040000}"/>
    <cellStyle name="Total 8" xfId="1142" xr:uid="{00000000-0005-0000-0000-000076040000}"/>
    <cellStyle name="Total 8 2" xfId="1143" xr:uid="{00000000-0005-0000-0000-000077040000}"/>
    <cellStyle name="Total 9" xfId="1144" xr:uid="{00000000-0005-0000-0000-000078040000}"/>
    <cellStyle name="Total 9 2" xfId="1145" xr:uid="{00000000-0005-0000-0000-000079040000}"/>
    <cellStyle name="Unprot" xfId="342" xr:uid="{00000000-0005-0000-0000-000056010000}"/>
    <cellStyle name="Unprot 2" xfId="343" xr:uid="{00000000-0005-0000-0000-000057010000}"/>
    <cellStyle name="Unprot$" xfId="344" xr:uid="{00000000-0005-0000-0000-000058010000}"/>
    <cellStyle name="Unprot$ 2" xfId="345" xr:uid="{00000000-0005-0000-0000-000059010000}"/>
    <cellStyle name="Unprot$ 2 2" xfId="346" xr:uid="{00000000-0005-0000-0000-00005A010000}"/>
    <cellStyle name="Unprot$_2011-10 LIEE Table 6 (2)" xfId="347" xr:uid="{00000000-0005-0000-0000-00005B010000}"/>
    <cellStyle name="Unprotect" xfId="348" xr:uid="{00000000-0005-0000-0000-00005C010000}"/>
    <cellStyle name="Warning Text 2" xfId="349" xr:uid="{00000000-0005-0000-0000-00005D010000}"/>
    <cellStyle name="Warning Text 2 2" xfId="405" xr:uid="{00000000-0005-0000-0000-000095010000}"/>
  </cellStyles>
  <dxfs count="1">
    <dxf>
      <fill>
        <patternFill>
          <bgColor rgb="FFFFFF00"/>
        </patternFill>
      </fill>
    </dxf>
  </dxfs>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0.xml"/><Relationship Id="rId47" Type="http://schemas.openxmlformats.org/officeDocument/2006/relationships/externalLink" Target="externalLinks/externalLink15.xml"/><Relationship Id="rId63" Type="http://schemas.openxmlformats.org/officeDocument/2006/relationships/externalLink" Target="externalLinks/externalLink31.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externalLink" Target="externalLinks/externalLink8.xml"/><Relationship Id="rId45" Type="http://schemas.openxmlformats.org/officeDocument/2006/relationships/externalLink" Target="externalLinks/externalLink13.xml"/><Relationship Id="rId53" Type="http://schemas.openxmlformats.org/officeDocument/2006/relationships/externalLink" Target="externalLinks/externalLink21.xml"/><Relationship Id="rId58" Type="http://schemas.openxmlformats.org/officeDocument/2006/relationships/externalLink" Target="externalLinks/externalLink26.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29.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externalLink" Target="externalLinks/externalLink11.xml"/><Relationship Id="rId48" Type="http://schemas.openxmlformats.org/officeDocument/2006/relationships/externalLink" Target="externalLinks/externalLink16.xml"/><Relationship Id="rId56" Type="http://schemas.openxmlformats.org/officeDocument/2006/relationships/externalLink" Target="externalLinks/externalLink24.xml"/><Relationship Id="rId64" Type="http://schemas.openxmlformats.org/officeDocument/2006/relationships/externalLink" Target="externalLinks/externalLink32.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1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externalLink" Target="externalLinks/externalLink14.xml"/><Relationship Id="rId59" Type="http://schemas.openxmlformats.org/officeDocument/2006/relationships/externalLink" Target="externalLinks/externalLink27.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9.xml"/><Relationship Id="rId54" Type="http://schemas.openxmlformats.org/officeDocument/2006/relationships/externalLink" Target="externalLinks/externalLink22.xml"/><Relationship Id="rId62" Type="http://schemas.openxmlformats.org/officeDocument/2006/relationships/externalLink" Target="externalLinks/externalLink30.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49" Type="http://schemas.openxmlformats.org/officeDocument/2006/relationships/externalLink" Target="externalLinks/externalLink17.xml"/><Relationship Id="rId57" Type="http://schemas.openxmlformats.org/officeDocument/2006/relationships/externalLink" Target="externalLinks/externalLink2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2.xml"/><Relationship Id="rId52" Type="http://schemas.openxmlformats.org/officeDocument/2006/relationships/externalLink" Target="externalLinks/externalLink20.xml"/><Relationship Id="rId60" Type="http://schemas.openxmlformats.org/officeDocument/2006/relationships/externalLink" Target="externalLinks/externalLink28.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7.xml"/><Relationship Id="rId34" Type="http://schemas.openxmlformats.org/officeDocument/2006/relationships/externalLink" Target="externalLinks/externalLink2.xml"/><Relationship Id="rId50" Type="http://schemas.openxmlformats.org/officeDocument/2006/relationships/externalLink" Target="externalLinks/externalLink18.xml"/><Relationship Id="rId55" Type="http://schemas.openxmlformats.org/officeDocument/2006/relationships/externalLink" Target="externalLinks/externalLink2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cp1b\data\04048\01RET\BENCALC\Rawlings,%20Roy-HCE-SCG-July2001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cp1b\data\DATA\EXCEL\93CAPAD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cp1b\data\04048\02RET\DUNCAN\SCG%20back%20into%20orig%20b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cp1b\data\Documents%20and%20Settings\gblaney\Local%20Settings\Temporary%20Internet%20Files\OLK2\HFM%20SCG%20Cash%20Flow%205-05.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https://sempra.sharepoint.com/teams/sdgecustomerprograms/Policy%20and%20Support/Low%20Income%20ESA%20CARE%20FERA%20Policy%20and%20Support/2026/2026%20Low%20Income%20Reports/Low%20Income%20Monthly%20Report%20-%20July%202026/Files%20for%20Legal%20to%20File/RecoveredExternalLink2?B9ED56DE" TargetMode="External"/><Relationship Id="rId1" Type="http://schemas.openxmlformats.org/officeDocument/2006/relationships/externalLinkPath" Target="file:///\\B9ED56DE\RecoveredExternalLink2"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s://sempra.sharepoint.com/teams/sdgecustomerprograms/Policy%20and%20Support/Low%20Income%20ESA%20CARE%20FERA%20Policy%20and%20Support/2026/2026%20Low%20Income%20Reports/Low%20Income%20Monthly%20Report%20-%20July%202026/Files%20for%20Legal%20to%20File/RecoveredExternalLink3?B9ED56DE" TargetMode="External"/><Relationship Id="rId1" Type="http://schemas.openxmlformats.org/officeDocument/2006/relationships/externalLinkPath" Target="file:///\\B9ED56DE\RecoveredExternalLink3"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My%20Documents\MSM_INC\Piggy\Project_renewable\CRS%20Rev%20Madison%20Proforma%207-14-99_Chris_Saue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s-hypfm-p05\Templates\windows\TEMP\Financials%20Base%20Cas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as-cp1b\data\Documents%20and%20Settings\tharms\My%20Documents\Client%20Work\Sempra%20disclosures\Disc2006_FAS15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s-hypfm-p05\Templates\CES%20Plans\CESWay%20Plan%201998%20Rev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hypfm-p05\Templates\Allegro\DPR4-23-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cp1b\data\04048\01RET\_Serp\serp%2000%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04048\03RET\FAS132\fastoolTP%20summary%20Sempra%20Corp%20(v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as-cp1b\data\04048\03RET\SERP\Valuation\restated%20Serp%20200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Chase%20Manhattan\Robin\SAES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s-hypfm-p05\Templates\Documents%20and%20Settings\rdickerson\My%20Documents\SES%20Plans\Facilities%20Plan%202002%20-%202006\CPI_2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as-cp1b\data\DATA\CORPACCT\Fin%20Acctg\EmpBenefits\ICP\2011\SCG%20Dec%202011%20Calculation.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s-hypfm-p05\Templates\agarza\P%20&amp;%20A\Freeze%20Allegro%20Gas%204-01-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TEMP\Harq_10-10-0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My%20Documents\MSM_INC\Piggy\Pro_Formas\Consolidation_1\Consolidato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s-hypfm-p05\Templates\TEMP\ALL\VA%20Hospitals\Miami\Miami%20LTG%20Fin%2013Dec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TEAMS\Harquahala\Harquahala%20Pro%20Forma\Pro%20Forma\BankModels\Harquahala_02-0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MyDocs\Finance\Athens_Model\Athens%20Model%2009-13-00%20Jan%202003%20COD.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Stomayko\SEI%20Standardized%20Model\Bangor\Bangor_FAS142ValuationModel_Simple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s-hypfm-p05\Templates\DOCUME~1\RDICKE~1\LOCALS~1\Temp\HILLMOD2.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https://sempra.sharepoint.com/teams/sdgecp/FinancialBusinessAnalys/Team%20Documents/Low%20Inc%20(Reg-10-14)/2026/2026%20Monthly%20CPUC%20Reports/CARE/07-2026%20SDGE%20CARE%20Validation%20-%20Monthly%20CPUC%20Report_FBA.xlsx" TargetMode="External"/><Relationship Id="rId1" Type="http://schemas.openxmlformats.org/officeDocument/2006/relationships/externalLinkPath" Target="https://sempra.sharepoint.com/teams/sdgecp/FinancialBusinessAnalys/Team%20Documents/Low%20Inc%20(Reg-10-14)/2026/2026%20Monthly%20CPUC%20Reports/CARE/07-2026%20SDGE%20CARE%20Validation%20-%20Monthly%20CPUC%20Report_FB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Michael\My%20Documents\4MCORP\RAMCO\PG&amp;E_Project\Pro%20Forma\West_Fresno\Plains%20End%20New_Oct_2004_examp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cp1b\data\SEU_Risk_Mgmt\Production\_Daily%20Portfolio%20Runs\Portfolio%20Runs\varworks-Fuel_Flee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tijsegecyx01\reportestjn\Consolidation%20Files\2003\0302\Cash%20Flow%2003-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s-hypfm-p05\Templates\DOCUME~1\cyc\LOCALS~1\Temp\Savanah%20River%20TO3%2022Mar01.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sempra.sharepoint.com/teams/sdgecustomerprograms/Policy%20and%20Support/Low%20Income%20ESA%20CARE%20FERA%20Policy%20and%20Support/2026/2026%20Low%20Income%20Reports/Low%20Income%20Monthly%20Report%20-%20July%202026/Files%20for%20Legal%20to%20File/RecoveredExternalLink1?B9ED56DE" TargetMode="External"/><Relationship Id="rId1" Type="http://schemas.openxmlformats.org/officeDocument/2006/relationships/externalLinkPath" Target="file:///\\B9ED56DE\RecoveredExternalLink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s-hypfm-p05\Templates\unzipped\Consolidated%20CI%20Plans1\Proforma%20Model%20-%20Preferred%20Scenario%20April%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Profile"/>
      <sheetName val="GF Formula Earn"/>
      <sheetName val="fae calc"/>
      <sheetName val="Cash Bal Earn"/>
      <sheetName val="Qual cb proj 578"/>
      <sheetName val="Qual cb proj 650"/>
      <sheetName val="Qual cb proj 750"/>
      <sheetName val="Tot cb proj 578"/>
      <sheetName val="Tot cb proj 650"/>
      <sheetName val="Tot cb proj 750"/>
      <sheetName val="Pension Ben 7.1.2001"/>
      <sheetName val="Pension Ben 7.1.2002"/>
      <sheetName val="Pension Ben 8.1.2006"/>
      <sheetName val="SERP 7.1.01"/>
      <sheetName val="SERP 7.1.02"/>
      <sheetName val="SERP 8.1.06"/>
      <sheetName val="415 calc 7.1.01"/>
      <sheetName val="415 calc 7.1.02"/>
      <sheetName val="415 calc 8.1.06"/>
      <sheetName val="J&amp;S Factor"/>
      <sheetName val="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ADJ"/>
      <sheetName val="A"/>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G Summ by YOR"/>
      <sheetName val="SCG Summ by part"/>
      <sheetName val="missing term code"/>
      <sheetName val="Sheet1"/>
      <sheetName val="past cola's"/>
      <sheetName val="cum CPI"/>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gt;"/>
      <sheetName val="Setup -&gt;"/>
      <sheetName val="BS Reference"/>
      <sheetName val="Input -&gt;"/>
      <sheetName val="CF Report"/>
      <sheetName val="HFM Export"/>
      <sheetName val="Sheet1"/>
      <sheetName val="CAP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ESA Budget "/>
      <sheetName val="Budget"/>
      <sheetName val="LIEEBA E"/>
      <sheetName val="PGLIEEBA G"/>
      <sheetName val="Validation"/>
      <sheetName val="ESA Consolidated"/>
      <sheetName val="ESA Summary"/>
      <sheetName val="ESA Table 1"/>
      <sheetName val="ESA Table 1A"/>
      <sheetName val="ESA Table 2-Main"/>
      <sheetName val="ESA Table 2A-MFCAM"/>
      <sheetName val="ESA Table 2A-MFWB"/>
      <sheetName val="ESA 2B-PP PD"/>
      <sheetName val="ESA Table 6"/>
      <sheetName val="Monthly Summary"/>
      <sheetName val="KOB1 Data"/>
      <sheetName val="EXCEPTIONS"/>
      <sheetName val="Input"/>
      <sheetName val="Admin Cap"/>
      <sheetName val="Table 6_Pre2023 KOB1"/>
      <sheetName val="Jan Accrual Adj"/>
      <sheetName val="May 2022 ESA Accrual"/>
      <sheetName val="Pivot_Data_CO"/>
      <sheetName val="Data_CO_Testing"/>
      <sheetName val="Month Summary"/>
      <sheetName val="ESAEG_ALL"/>
      <sheetName val="LKUP_Cost_Elements_Both"/>
      <sheetName val="2022 Cumulative"/>
      <sheetName val="ESA Labor"/>
      <sheetName val="ESA NonLabor"/>
      <sheetName val="GA Analysis"/>
      <sheetName val="O&amp;M Bal"/>
      <sheetName val="ESA_ALL"/>
      <sheetName val="Empl"/>
      <sheetName val="LKUP_IO_Category"/>
      <sheetName val="01.25 SDGE ESAP Monthly Report"/>
      <sheetName val="2025 Budget"/>
      <sheetName val="Detail1"/>
      <sheetName val="Table 6 Pivo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 Dnld SAVE THIS"/>
      <sheetName val="Non-Cost Element by Area"/>
      <sheetName val="Non-Cost ElementMASTER"/>
      <sheetName val="ATTACH B - Area Order"/>
      <sheetName val="MASTER-Fin Stmt Order"/>
      <sheetName val="ATTACH A - Acct Order"/>
      <sheetName val="Working Copy"/>
      <sheetName val="Orig"/>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Input"/>
      <sheetName val="Income"/>
      <sheetName val="BalSheet"/>
      <sheetName val="Cash_Flow"/>
      <sheetName val="Solver Pag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roforma"/>
      <sheetName val="5 Year Plan"/>
      <sheetName val="Revenues &amp; Gross Margins"/>
      <sheetName val="Mkt Share &amp; Gross Margin Inputs"/>
      <sheetName val="OpExpenses"/>
      <sheetName val="Calculator"/>
      <sheetName val="Table &amp; Graph 1998"/>
      <sheetName val="EIA Electricity"/>
      <sheetName val="EIA Totals"/>
      <sheetName val="Services -Revenues"/>
      <sheetName val="C&amp;I-Revenues"/>
      <sheetName val="COM Revenues"/>
      <sheetName val="IND Revenues"/>
      <sheetName val="COM Consumption"/>
      <sheetName val="IND Consumption"/>
      <sheetName val="Commercial-Shares"/>
      <sheetName val="CBECS Data"/>
      <sheetName val="BEA Data"/>
      <sheetName val="MECS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 Oblig"/>
      <sheetName val="Plan Assets"/>
      <sheetName val="Funded Status"/>
      <sheetName val="Cash Flow"/>
      <sheetName val="Pen Cost"/>
      <sheetName val="Expected Contribution"/>
      <sheetName val="FAS158 Letter"/>
      <sheetName val="FAS158 2006-SDG&amp;E Co level"/>
      <sheetName val="FAS158 2006-SCG Co level"/>
      <sheetName val="FAS158 2006 Pens"/>
      <sheetName val="FAS158 2006 PBOP"/>
      <sheetName val="FAS132 2006-SDG&amp;E Co level"/>
      <sheetName val="FAS132 2006-SCG Co level"/>
      <sheetName val="FAS132 2006 Pens"/>
      <sheetName val="FAS106 2006 PBOP"/>
      <sheetName val="Balance Check"/>
      <sheetName val="-"/>
      <sheetName val="PBOP Liab"/>
      <sheetName val="Pension Liab"/>
      <sheetName val="Pension Results"/>
      <sheetName val="Input"/>
      <sheetName val="---"/>
      <sheetName val="FAS158 2005-SDG&amp;E Co level"/>
      <sheetName val="FAS158 2005-SCG Co level"/>
      <sheetName val="FAS158 2005 Pens"/>
      <sheetName val="FAS158 2005 PBOP"/>
      <sheetName val="FAS132 2005-SDG&amp;E Co level"/>
      <sheetName val="FAS132 2005-SCG Co level"/>
      <sheetName val="FAS 132 2005"/>
      <sheetName val="FAS106 2005"/>
      <sheetName val="--"/>
      <sheetName val="FAS132 2004-SDG&amp;E Co level"/>
      <sheetName val="FAS132 2004-SCG Co level"/>
      <sheetName val="FAS 132 2004"/>
      <sheetName val="FAS106 2004"/>
      <sheetName val="change2003"/>
      <sheetName val="nppc 2003"/>
      <sheetName val="FAS106 2003"/>
      <sheetName val="change2002"/>
      <sheetName val="nppc 2002"/>
      <sheetName val="FAS106 2002"/>
      <sheetName val="FAS106 2001"/>
      <sheetName val="FAS106-SCG"/>
      <sheetName val="change2001"/>
      <sheetName val="nppc 2001"/>
      <sheetName val="FAS106 2000-Final "/>
      <sheetName val="FAS106 2000"/>
      <sheetName val="change2000"/>
      <sheetName val="npp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 G&amp;A Assumption Rates"/>
      <sheetName val="EP Plan Format - Total"/>
      <sheetName val="EP Plan Format - Houston"/>
      <sheetName val="EP Plan Format - Western"/>
      <sheetName val="Combined Plan"/>
      <sheetName val="98 Plan"/>
      <sheetName val="Monthly Plan"/>
      <sheetName val="98 BOOKING &amp; REVENUE"/>
      <sheetName val="1999-2002 Revenue"/>
      <sheetName val="Annuity Jobs"/>
      <sheetName val="Annuity Assumptions"/>
      <sheetName val="Overhead"/>
      <sheetName val="5 Year Overhead"/>
      <sheetName val="Cash Usage Chg"/>
      <sheetName val="Overhead worksheets"/>
      <sheetName val="Salary Budgets"/>
      <sheetName val="Yearly Acctg Dept"/>
      <sheetName val="No Acctg Dept "/>
      <sheetName val="Total West"/>
      <sheetName val="West Annuity Jobs "/>
      <sheetName val="Total West G&amp;A"/>
      <sheetName val="DOE"/>
      <sheetName val="West"/>
      <sheetName val="West G&amp;A"/>
      <sheetName val="West Assumptions"/>
      <sheetName val="West Assumption rates"/>
      <sheetName val="Federal G&amp;A"/>
      <sheetName val="Fed G&amp;A Assumptions"/>
      <sheetName val="West Annuity Assumption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tures"/>
      <sheetName val="GasServices"/>
      <sheetName val="PhyGasTerm"/>
      <sheetName val="Spot&amp;Imbalance"/>
      <sheetName val="BasisSwap"/>
      <sheetName val="FFSwap"/>
      <sheetName val="MTM Summary"/>
      <sheetName val="POSITION Summary"/>
      <sheetName val="MTM CHANGE"/>
      <sheetName val="YESTERDAYS MTM"/>
      <sheetName val="TODAYS MTM"/>
      <sheetName val="POSITION CHANGE"/>
      <sheetName val="YESTERDAYS POSITION"/>
      <sheetName val="TODAYS POSITION"/>
      <sheetName val="Sheet7"/>
      <sheetName val="CCL"/>
      <sheetName val="NPV fact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Factors"/>
      <sheetName val="qual init bal"/>
      <sheetName val="project qual contrbs"/>
      <sheetName val="project total contrbs"/>
      <sheetName val="Total Init Bal Projection "/>
      <sheetName val="SERP Actives"/>
      <sheetName val="Excess Actives"/>
      <sheetName val="SERP retiree"/>
      <sheetName val="SERP Retirees"/>
      <sheetName val="SERP VesTerms"/>
      <sheetName val="RLS"/>
      <sheetName val="EE Data"/>
      <sheetName val="Pen Exp Before 7.1"/>
      <sheetName val="Pen Exp 2000 - incl fas 88"/>
      <sheetName val="si-2"/>
      <sheetName val="si-3"/>
      <sheetName val="SI-4"/>
      <sheetName val="Distr 2000"/>
      <sheetName val="AOCI 9.30.00"/>
      <sheetName val="Allocation - Listing"/>
      <sheetName val="Proj Alloc List"/>
      <sheetName val="FAS 88 Summary"/>
      <sheetName val="FAS 88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1"/>
      <sheetName val="Input2"/>
      <sheetName val="Benefit Obligations"/>
      <sheetName val="Plan Assets"/>
      <sheetName val="Funded Status"/>
      <sheetName val="Cash Flow and Cost"/>
    </sheetNames>
    <sheetDataSet>
      <sheetData sheetId="0"/>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2003 LS"/>
      <sheetName val="PSC"/>
      <sheetName val="SI-2"/>
      <sheetName val="aoci 6.30.03 5.5%"/>
      <sheetName val="GL normal op"/>
      <sheetName val="GL frm ac"/>
      <sheetName val="Alloc - 03 exp"/>
      <sheetName val="Proj alloc - 04 exp"/>
      <sheetName val="Alloc - 03 exp CB7"/>
      <sheetName val="Proj alloc - 04 exp CB7"/>
      <sheetName val="PENS EXP Comb"/>
      <sheetName val="PENS EXP Srp"/>
      <sheetName val="PENS EXP CB7"/>
      <sheetName val="abo sens"/>
      <sheetName val="valout inact"/>
      <sheetName val="valout act "/>
      <sheetName val="valout CB7"/>
      <sheetName val="abo grow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Projections"/>
      <sheetName val="Macro"/>
      <sheetName val="MAIN"/>
      <sheetName val="Valuation"/>
      <sheetName val="US$"/>
      <sheetName val="Ajustes"/>
      <sheetName val="DIV INC"/>
      <sheetName val="Developer Notes"/>
      <sheetName val="LTM"/>
      <sheetName val="Toggles"/>
      <sheetName val="Data"/>
      <sheetName val="dPrint"/>
      <sheetName val="DropZone"/>
      <sheetName val="mProcess"/>
      <sheetName val="mlError"/>
      <sheetName val="mGlobals"/>
      <sheetName val="mMain"/>
      <sheetName val="mToggles"/>
      <sheetName val="mcFunctions"/>
      <sheetName val="mMisc"/>
      <sheetName val="mdPrint"/>
      <sheetName val="Dispatch"/>
      <sheetName val="IRD_Chile_ABR2002"/>
      <sheetName val="Btu&lt;=&gt;Therms&lt;=&gt;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nsol'd"/>
      <sheetName val="Blank"/>
      <sheetName val="CPI Plan"/>
      <sheetName val="Income Taxes"/>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11 Target R1 (2)"/>
      <sheetName val="SCG Dec 2011 Calculation"/>
    </sheetNames>
    <definedNames>
      <definedName name="Open_Click" refersTo="#REF!"/>
    </definedNames>
    <sheetDataSet>
      <sheetData sheetId="0"/>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Freeze"/>
      <sheetName val="Sheet3"/>
      <sheetName val="Financial Data"/>
      <sheetName val="Sheet4"/>
      <sheetName val="Physical Data"/>
      <sheetName val="Pivots"/>
      <sheetName val="Names"/>
      <sheetName val="FinancialFreeze"/>
      <sheetName val="MTM"/>
      <sheetName val="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Key Data"/>
      <sheetName val="Yearly S and U"/>
      <sheetName val="Income Statement - SL"/>
      <sheetName val="Cash Flow - SL"/>
      <sheetName val="Income Statement - PF"/>
      <sheetName val="Cash Flow - PF"/>
      <sheetName val="Balance Sheet - PF"/>
      <sheetName val="Balance Sheet - SL"/>
      <sheetName val="Asset Sale"/>
      <sheetName val="Cash Flow Unlevered"/>
      <sheetName val="Depreciation"/>
      <sheetName val="LLC Levered Returns - PF"/>
      <sheetName val="LLC Levered Returns - SL"/>
      <sheetName val="Construction Draw Schedule"/>
      <sheetName val="Monthly S and U"/>
      <sheetName val="Debt Service - Construction"/>
      <sheetName val="Debt Service - SL"/>
      <sheetName val="Debt Service - PF"/>
      <sheetName val="Income Taxes"/>
      <sheetName val="Project Leveraged Results"/>
      <sheetName val="Cash Sweep"/>
      <sheetName val="SL Average Life Calculations"/>
      <sheetName val="Maj Maint"/>
      <sheetName val="Revenues"/>
      <sheetName val="Technical &amp; Timing"/>
      <sheetName val="Fuel Costs"/>
      <sheetName val="NonFuel Expenses"/>
      <sheetName val="Property &amp; Sales Taxes"/>
      <sheetName val="Working Capital"/>
      <sheetName val="Initial Working Capital"/>
      <sheetName val="Unlevered Returns"/>
      <sheetName val="Corp Fin"/>
      <sheetName val="EPS  - PF"/>
      <sheetName val="EPS - SL"/>
      <sheetName val="OTC-Appendix A-1"/>
      <sheetName val="OTC-Appendix A-2"/>
      <sheetName val="OTC-Appendix A -3"/>
      <sheetName val="OTC-Appendix A -4"/>
      <sheetName val="Appendix B"/>
      <sheetName val="Value Changes"/>
      <sheetName val="Key Data - Comparison"/>
      <sheetName val="Inputs for 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sheetName val="Consol"/>
      <sheetName val="CL"/>
      <sheetName val="DG"/>
      <sheetName val="TXPILOT"/>
      <sheetName val="W2000"/>
      <sheetName val="W2001"/>
      <sheetName val="W2002"/>
      <sheetName val="W2003"/>
      <sheetName val="W2004"/>
      <sheetName val="OH"/>
      <sheetName val="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DO-IA"/>
      <sheetName val="DO-IB"/>
      <sheetName val="DO-IC"/>
      <sheetName val="DO-III"/>
      <sheetName val="DO-IV"/>
      <sheetName val="DO-V"/>
      <sheetName val="Sheet2"/>
      <sheetName val="Buyout"/>
      <sheetName val="FINMODEL"/>
      <sheetName val="BOND"/>
      <sheetName val="ECM Matrix"/>
      <sheetName val="Sheet2 (2)"/>
      <sheetName val="Buyout (2)"/>
      <sheetName val="FINMODEL (2)"/>
      <sheetName val="BOND (2)"/>
      <sheetName val="ECM Matrix (2)"/>
      <sheetName val="sub pricing"/>
      <sheetName val="unit pricing"/>
      <sheetName val="kw kwh"/>
      <sheetName val="Sheet1"/>
      <sheetName val="Sheet3"/>
      <sheetName val="Sheet5"/>
      <sheetName val="XPORT"/>
      <sheetName val="usage type"/>
      <sheetName val="nursing"/>
      <sheetName val="main"/>
      <sheetName val="annex2"/>
      <sheetName val="Ed&amp;Res"/>
      <sheetName val="annex1"/>
      <sheetName val="mvanx1"/>
      <sheetName val="mvanx2"/>
      <sheetName val="mvedres"/>
      <sheetName val="mvmain"/>
      <sheetName val="mvnursing"/>
      <sheetName val="VARunHour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Pricing Inputs"/>
      <sheetName val="Inputs"/>
      <sheetName val="Key Data"/>
      <sheetName val="Cash Flow"/>
      <sheetName val="Yearly S and U"/>
      <sheetName val="Monthly S and U"/>
      <sheetName val="Debt Service"/>
      <sheetName val="Debt Service - LOCs&amp;Bank Fees"/>
      <sheetName val="Technical &amp; Timing"/>
      <sheetName val="Revenues"/>
      <sheetName val="Fuel Costs"/>
      <sheetName val="Maj Maint"/>
      <sheetName val="NonFuel Expenses"/>
      <sheetName val="Working Capital"/>
      <sheetName val="SL Average Lif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ta"/>
      <sheetName val="Inputs"/>
      <sheetName val="Key Data"/>
      <sheetName val="Yearly S and U"/>
      <sheetName val="Cash Flow"/>
      <sheetName val="Income Statement"/>
      <sheetName val="Balance Sheet"/>
      <sheetName val="Monthly S and U"/>
      <sheetName val="Construction Draw Schedule"/>
      <sheetName val="Technical &amp; Timing"/>
      <sheetName val="NonFuel Expenses"/>
      <sheetName val="Debt"/>
      <sheetName val="Cash Sweep"/>
      <sheetName val=" Leveraged Results"/>
      <sheetName val="LLC Leveraged Returns"/>
      <sheetName val="Cash Flow Unlevered"/>
      <sheetName val="Revenues"/>
      <sheetName val="Fuel Costs"/>
      <sheetName val="Maj Maint"/>
      <sheetName val="Net Operating Loss"/>
      <sheetName val="Working Capital"/>
      <sheetName val="Depreciation"/>
      <sheetName val="Income Taxes"/>
      <sheetName val="Tax Iteration"/>
      <sheetName val="Asset Sale"/>
      <sheetName val="Unleveraged Returns"/>
      <sheetName val="EPS"/>
      <sheetName val="Charts"/>
      <sheetName val="Lease Struct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reeCashFlow"/>
      <sheetName val="EnterpriseValue"/>
      <sheetName val="Taxes - F$"/>
      <sheetName val="IRR"/>
      <sheetName val="Assumptions"/>
      <sheetName val="Proforma Financials"/>
      <sheetName val="Revenue"/>
      <sheetName val="Customers&amp;Load"/>
      <sheetName val="Expenses"/>
      <sheetName val="CAPEX"/>
      <sheetName val="BookDepreciation"/>
      <sheetName val="TaxDepreciation"/>
      <sheetName val="Financing"/>
      <sheetName val="General Information"/>
      <sheetName val="Inputs"/>
      <sheetName val="High Level - Drivers Control"/>
      <sheetName val="High Level - Projections"/>
      <sheetName val="1.25"/>
      <sheetName val="SIST. FIN."/>
      <sheetName val="A. 2"/>
      <sheetName val="NptSclr"/>
      <sheetName val="NptTb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out"/>
      <sheetName val="CES Inputs"/>
      <sheetName val="Help"/>
      <sheetName val="YR6"/>
      <sheetName val="YR5"/>
      <sheetName val="YR4"/>
      <sheetName val="YR3"/>
      <sheetName val="YR2"/>
      <sheetName val="YR1"/>
      <sheetName val="MTHSAVCALCS"/>
      <sheetName val="SavingsReport"/>
      <sheetName val="UP Sum"/>
      <sheetName val="Utah Power"/>
      <sheetName val="BC Calcs"/>
      <sheetName val="PSC Output"/>
      <sheetName val="Rev Impacts"/>
      <sheetName val="FY94 570 Ma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LMswmNCj0UKtTZqCijvhtXtEBxi25gRHsX8w0BjTFW4YHPNrVdHERaaBR-AWT1ML" itemId="01BWYNOMH6ZUOHGGXHMVCLKG4FIOLDHX77">
      <xxl21:absoluteUrl r:id="rId2"/>
    </xxl21:alternateUrls>
    <sheetNames>
      <sheetName val="B-1 CARE Budget"/>
      <sheetName val="O&amp;M Bal"/>
      <sheetName val="PBI Export"/>
      <sheetName val="E Exemptions"/>
      <sheetName val="G Exemptions"/>
      <sheetName val="CARE Table 1"/>
      <sheetName val="Full Year"/>
      <sheetName val="SAP Master"/>
      <sheetName val="Discounts"/>
    </sheetNames>
    <sheetDataSet>
      <sheetData sheetId="0"/>
      <sheetData sheetId="1"/>
      <sheetData sheetId="2"/>
      <sheetData sheetId="3"/>
      <sheetData sheetId="4"/>
      <sheetData sheetId="5"/>
      <sheetData sheetId="6">
        <row r="31">
          <cell r="AL31">
            <v>675332</v>
          </cell>
          <cell r="AM31">
            <v>73989</v>
          </cell>
        </row>
      </sheetData>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Yearly S and U"/>
      <sheetName val="Inputs"/>
      <sheetName val="Construction Draw Schedule"/>
      <sheetName val="Debt"/>
      <sheetName val="Cash Flow"/>
      <sheetName val="New_Cash"/>
      <sheetName val="Cash Sweep"/>
      <sheetName val="PSCo PPA Revenue"/>
      <sheetName val="Wartsila O&amp;M"/>
      <sheetName val="Other Operating Expenses"/>
      <sheetName val="Property Tax"/>
      <sheetName val="Working Capital"/>
      <sheetName val="Depreciation"/>
      <sheetName val="Income Taxes"/>
      <sheetName val="Net Operating Loss"/>
      <sheetName val="Levered Results"/>
      <sheetName val="Unlevered Results"/>
      <sheetName val="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Cash flow map"/>
      <sheetName val="Cash flow map chart"/>
      <sheetName val="Analytic VaR"/>
      <sheetName val="Monte Carlo VaR"/>
      <sheetName val="Historical VaR"/>
      <sheetName val="Historical Data"/>
      <sheetName val="Extreme Value Theory"/>
      <sheetName val="Var Compare"/>
      <sheetName val="Stress Test"/>
      <sheetName val="Stress Data"/>
      <sheetName val="VaRdelta"/>
      <sheetName val="VaRdelta chart"/>
      <sheetName val="Component VaR"/>
      <sheetName val="Component VaR chart"/>
      <sheetName val="Incremental VaR"/>
      <sheetName val="Summary"/>
      <sheetName val="VaR history"/>
      <sheetName val="Control Chart"/>
      <sheetName val="VCDATA"/>
      <sheetName val="Module1"/>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refreshError="1"/>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tatement"/>
      <sheetName val="CFWS-Mgmt"/>
      <sheetName val="Account Balances"/>
      <sheetName val="Non Cash Transactions"/>
      <sheetName val="CC Allocations"/>
      <sheetName val="expense"/>
    </sheetNames>
    <sheetDataSet>
      <sheetData sheetId="0"/>
      <sheetData sheetId="1"/>
      <sheetData sheetId="2" refreshError="1"/>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ilding"/>
      <sheetName val="EX"/>
      <sheetName val="Room"/>
      <sheetName val="ECM"/>
      <sheetName val="Information"/>
      <sheetName val="MAIN"/>
      <sheetName val="TU"/>
      <sheetName val="Project Variables"/>
      <sheetName val="Special Equipment"/>
      <sheetName val="Summary"/>
      <sheetName val="Lighting Ancillary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Configuration"/>
      <sheetName val="Input"/>
      <sheetName val="Property Tax"/>
      <sheetName val="A1.0-Calc of RM Inc Taxes"/>
      <sheetName val="D1.0-Ratebase inc. true-ups"/>
      <sheetName val="Output"/>
      <sheetName val="output summary"/>
      <sheetName val="True-up"/>
      <sheetName val="Def Tax Summary"/>
      <sheetName val="BLM Summary"/>
      <sheetName val="ADR Summary"/>
      <sheetName val="1st yr dep 1"/>
      <sheetName val="MACRS &amp; Def Tax 1"/>
      <sheetName val="ADR 1"/>
      <sheetName val="1st yr dep 2"/>
      <sheetName val="MACRS &amp; Def Tax 2"/>
      <sheetName val="ADR 2"/>
      <sheetName val="1st yr dep 3"/>
      <sheetName val="MACRS &amp; Def Tax 3"/>
      <sheetName val="ADR 3"/>
      <sheetName val="1st yr dep 4"/>
      <sheetName val="MACRS &amp; Def Tax 4"/>
      <sheetName val="ADR 4"/>
      <sheetName val="MARCS Table"/>
      <sheetName val="ADR Table"/>
      <sheetName val="misc 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kt Share Calculator"/>
      <sheetName val="C&amp;I - Income-OLD Plan"/>
      <sheetName val="Scenario Toggles"/>
      <sheetName val="Proforma"/>
      <sheetName val="Costs-Base Case"/>
      <sheetName val="Costs-Low Case"/>
      <sheetName val="Revenue &amp; Gross Margins-Output"/>
      <sheetName val="Revenues &amp; Gross Margins"/>
      <sheetName val="Mkt Share &amp; Gross Margin Inputs"/>
      <sheetName val="Market Size 1998"/>
      <sheetName val="Base Case vs 5 Year Pl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
  <sheetViews>
    <sheetView workbookViewId="0"/>
  </sheetViews>
  <sheetFormatPr defaultRowHeight="13.2"/>
  <sheetData/>
  <pageMargins left="0.7" right="0.7" top="0.75" bottom="0.75" header="0.3" footer="0.3"/>
  <customProperties>
    <customPr name="_pios_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1" tint="0.499984740745262"/>
    <pageSetUpPr fitToPage="1"/>
  </sheetPr>
  <dimension ref="A1:J115"/>
  <sheetViews>
    <sheetView workbookViewId="0">
      <selection activeCell="M23" sqref="M23"/>
    </sheetView>
  </sheetViews>
  <sheetFormatPr defaultColWidth="9" defaultRowHeight="13.2"/>
  <cols>
    <col min="1" max="1" width="45.44140625" customWidth="1"/>
    <col min="10" max="10" width="14.5546875" customWidth="1"/>
  </cols>
  <sheetData>
    <row r="1" spans="1:10" ht="15.75" customHeight="1">
      <c r="A1" s="1727" t="s">
        <v>488</v>
      </c>
      <c r="B1" s="1728"/>
      <c r="C1" s="1728"/>
      <c r="D1" s="1728"/>
      <c r="E1" s="1728"/>
      <c r="F1" s="1728"/>
      <c r="G1" s="1728"/>
      <c r="H1" s="1728"/>
      <c r="I1" s="1728"/>
      <c r="J1" s="1728"/>
    </row>
    <row r="2" spans="1:10" ht="15.75" customHeight="1">
      <c r="A2" s="1727" t="s">
        <v>2</v>
      </c>
      <c r="B2" s="1728"/>
      <c r="C2" s="1728"/>
      <c r="D2" s="1728"/>
      <c r="E2" s="1728"/>
      <c r="F2" s="1728"/>
      <c r="G2" s="1728"/>
      <c r="H2" s="1728"/>
      <c r="I2" s="1728"/>
      <c r="J2" s="1728"/>
    </row>
    <row r="3" spans="1:10" ht="15.75" customHeight="1">
      <c r="A3" s="1782" t="str">
        <f>Month!A3</f>
        <v>July 2026</v>
      </c>
      <c r="B3" s="1728"/>
      <c r="C3" s="1728"/>
      <c r="D3" s="1728"/>
      <c r="E3" s="1728"/>
      <c r="F3" s="1728"/>
      <c r="G3" s="1728"/>
      <c r="H3" s="1728"/>
      <c r="I3" s="1728"/>
      <c r="J3" s="1728"/>
    </row>
    <row r="4" spans="1:10" ht="15.75" customHeight="1">
      <c r="A4" s="245"/>
      <c r="B4" s="245"/>
      <c r="C4" s="245"/>
      <c r="D4" s="781"/>
      <c r="E4" s="781"/>
      <c r="F4" s="781"/>
      <c r="G4" s="781"/>
      <c r="H4" s="781"/>
      <c r="I4" s="781"/>
    </row>
    <row r="5" spans="1:10" ht="15.75" customHeight="1">
      <c r="A5" s="292"/>
      <c r="B5" s="778"/>
      <c r="C5" s="778"/>
      <c r="D5" s="778"/>
      <c r="E5" s="1793" t="s">
        <v>489</v>
      </c>
      <c r="F5" s="1794"/>
      <c r="G5" s="1794"/>
      <c r="H5" s="1794"/>
      <c r="I5" s="1794"/>
      <c r="J5" s="1795"/>
    </row>
    <row r="6" spans="1:10" ht="12.75" customHeight="1">
      <c r="A6" s="293"/>
      <c r="B6" s="198"/>
      <c r="C6" s="198"/>
      <c r="D6" s="198"/>
      <c r="E6" s="1797" t="s">
        <v>61</v>
      </c>
      <c r="F6" s="1751"/>
      <c r="G6" s="1751"/>
      <c r="H6" s="1751"/>
      <c r="I6" s="1751"/>
      <c r="J6" s="1798"/>
    </row>
    <row r="7" spans="1:10" ht="25.5" customHeight="1">
      <c r="A7" s="294" t="s">
        <v>62</v>
      </c>
      <c r="B7" s="295" t="s">
        <v>63</v>
      </c>
      <c r="C7" s="295" t="s">
        <v>64</v>
      </c>
      <c r="D7" s="296" t="s">
        <v>65</v>
      </c>
      <c r="E7" s="297" t="s">
        <v>66</v>
      </c>
      <c r="F7" s="298" t="s">
        <v>193</v>
      </c>
      <c r="G7" s="298" t="s">
        <v>194</v>
      </c>
      <c r="H7" s="298" t="s">
        <v>195</v>
      </c>
      <c r="I7" s="298" t="s">
        <v>70</v>
      </c>
      <c r="J7" s="299" t="s">
        <v>71</v>
      </c>
    </row>
    <row r="8" spans="1:10" ht="12.75" customHeight="1">
      <c r="A8" s="199" t="s">
        <v>490</v>
      </c>
      <c r="B8" s="199"/>
      <c r="C8" s="199"/>
      <c r="D8" s="253"/>
      <c r="E8" s="1163"/>
      <c r="F8" s="1164"/>
      <c r="G8" s="1164"/>
      <c r="H8" s="1164"/>
      <c r="I8" s="1164"/>
      <c r="J8" s="1165"/>
    </row>
    <row r="9" spans="1:10">
      <c r="A9" s="200" t="s">
        <v>72</v>
      </c>
      <c r="B9" s="200"/>
      <c r="C9" s="200"/>
      <c r="D9" s="200" t="s">
        <v>73</v>
      </c>
      <c r="E9" s="882">
        <v>0</v>
      </c>
      <c r="F9" s="882">
        <v>0</v>
      </c>
      <c r="G9" s="882">
        <v>0</v>
      </c>
      <c r="H9" s="882">
        <v>0</v>
      </c>
      <c r="I9" s="882">
        <v>0</v>
      </c>
      <c r="J9" s="884">
        <v>0</v>
      </c>
    </row>
    <row r="10" spans="1:10">
      <c r="A10" s="200" t="s">
        <v>74</v>
      </c>
      <c r="B10" s="200"/>
      <c r="C10" s="200"/>
      <c r="D10" s="200" t="s">
        <v>73</v>
      </c>
      <c r="E10" s="882">
        <v>0</v>
      </c>
      <c r="F10" s="882">
        <v>0</v>
      </c>
      <c r="G10" s="882">
        <v>0</v>
      </c>
      <c r="H10" s="882">
        <v>0</v>
      </c>
      <c r="I10" s="882">
        <v>0</v>
      </c>
      <c r="J10" s="884">
        <v>0</v>
      </c>
    </row>
    <row r="11" spans="1:10" ht="12.75" customHeight="1">
      <c r="A11" s="200" t="s">
        <v>75</v>
      </c>
      <c r="B11" s="200"/>
      <c r="C11" s="200"/>
      <c r="D11" s="200" t="s">
        <v>73</v>
      </c>
      <c r="E11" s="882">
        <v>0</v>
      </c>
      <c r="F11" s="882">
        <v>0</v>
      </c>
      <c r="G11" s="882">
        <v>0</v>
      </c>
      <c r="H11" s="882">
        <v>0</v>
      </c>
      <c r="I11" s="882">
        <v>0</v>
      </c>
      <c r="J11" s="884">
        <v>0</v>
      </c>
    </row>
    <row r="12" spans="1:10" ht="12.75" customHeight="1">
      <c r="A12" s="200" t="s">
        <v>76</v>
      </c>
      <c r="B12" s="200"/>
      <c r="C12" s="200"/>
      <c r="D12" s="200" t="s">
        <v>73</v>
      </c>
      <c r="E12" s="882">
        <v>0</v>
      </c>
      <c r="F12" s="882">
        <v>0</v>
      </c>
      <c r="G12" s="882">
        <v>0</v>
      </c>
      <c r="H12" s="882">
        <v>0</v>
      </c>
      <c r="I12" s="882">
        <v>0</v>
      </c>
      <c r="J12" s="884">
        <v>0</v>
      </c>
    </row>
    <row r="13" spans="1:10" ht="12.75" customHeight="1">
      <c r="A13" s="200" t="s">
        <v>77</v>
      </c>
      <c r="B13" s="200"/>
      <c r="C13" s="200"/>
      <c r="D13" s="200" t="s">
        <v>73</v>
      </c>
      <c r="E13" s="882">
        <v>0</v>
      </c>
      <c r="F13" s="882">
        <v>0</v>
      </c>
      <c r="G13" s="882">
        <v>0</v>
      </c>
      <c r="H13" s="882">
        <v>0</v>
      </c>
      <c r="I13" s="882">
        <v>0</v>
      </c>
      <c r="J13" s="884">
        <v>0</v>
      </c>
    </row>
    <row r="14" spans="1:10">
      <c r="A14" s="200" t="s">
        <v>78</v>
      </c>
      <c r="B14" s="200"/>
      <c r="C14" s="200"/>
      <c r="D14" s="200" t="s">
        <v>73</v>
      </c>
      <c r="E14" s="882">
        <v>0</v>
      </c>
      <c r="F14" s="882">
        <v>0</v>
      </c>
      <c r="G14" s="882">
        <v>0</v>
      </c>
      <c r="H14" s="882">
        <v>0</v>
      </c>
      <c r="I14" s="882">
        <v>0</v>
      </c>
      <c r="J14" s="884">
        <v>0</v>
      </c>
    </row>
    <row r="15" spans="1:10">
      <c r="A15" s="200" t="s">
        <v>79</v>
      </c>
      <c r="B15" s="200"/>
      <c r="C15" s="200"/>
      <c r="D15" s="200" t="s">
        <v>73</v>
      </c>
      <c r="E15" s="882">
        <v>0</v>
      </c>
      <c r="F15" s="882">
        <v>0</v>
      </c>
      <c r="G15" s="882">
        <v>0</v>
      </c>
      <c r="H15" s="882">
        <v>0</v>
      </c>
      <c r="I15" s="882">
        <v>0</v>
      </c>
      <c r="J15" s="884">
        <v>0</v>
      </c>
    </row>
    <row r="16" spans="1:10">
      <c r="A16" s="201" t="s">
        <v>28</v>
      </c>
      <c r="B16" s="201"/>
      <c r="C16" s="201"/>
      <c r="D16" s="254"/>
      <c r="E16" s="914"/>
      <c r="F16" s="915"/>
      <c r="G16" s="915"/>
      <c r="H16" s="915"/>
      <c r="I16" s="915"/>
      <c r="J16" s="358"/>
    </row>
    <row r="17" spans="1:10">
      <c r="A17" s="200" t="s">
        <v>80</v>
      </c>
      <c r="B17" s="200"/>
      <c r="C17" s="200"/>
      <c r="D17" s="200" t="s">
        <v>81</v>
      </c>
      <c r="E17" s="882">
        <v>0</v>
      </c>
      <c r="F17" s="882">
        <v>0</v>
      </c>
      <c r="G17" s="882">
        <v>0</v>
      </c>
      <c r="H17" s="882">
        <v>0</v>
      </c>
      <c r="I17" s="882">
        <v>0</v>
      </c>
      <c r="J17" s="884">
        <v>0</v>
      </c>
    </row>
    <row r="18" spans="1:10">
      <c r="A18" s="200" t="s">
        <v>82</v>
      </c>
      <c r="B18" s="200"/>
      <c r="C18" s="200"/>
      <c r="D18" s="200" t="s">
        <v>73</v>
      </c>
      <c r="E18" s="882">
        <v>0</v>
      </c>
      <c r="F18" s="882">
        <v>0</v>
      </c>
      <c r="G18" s="882">
        <v>0</v>
      </c>
      <c r="H18" s="882">
        <v>0</v>
      </c>
      <c r="I18" s="882">
        <v>0</v>
      </c>
      <c r="J18" s="884">
        <v>0</v>
      </c>
    </row>
    <row r="19" spans="1:10">
      <c r="A19" s="200" t="s">
        <v>83</v>
      </c>
      <c r="B19" s="200"/>
      <c r="C19" s="200"/>
      <c r="D19" s="200" t="s">
        <v>73</v>
      </c>
      <c r="E19" s="882">
        <v>0</v>
      </c>
      <c r="F19" s="882">
        <v>0</v>
      </c>
      <c r="G19" s="882">
        <v>0</v>
      </c>
      <c r="H19" s="882">
        <v>0</v>
      </c>
      <c r="I19" s="882">
        <v>0</v>
      </c>
      <c r="J19" s="884">
        <v>0</v>
      </c>
    </row>
    <row r="20" spans="1:10">
      <c r="A20" s="200" t="s">
        <v>84</v>
      </c>
      <c r="B20" s="200"/>
      <c r="C20" s="200"/>
      <c r="D20" s="200" t="s">
        <v>73</v>
      </c>
      <c r="E20" s="882">
        <v>0</v>
      </c>
      <c r="F20" s="882">
        <v>0</v>
      </c>
      <c r="G20" s="882">
        <v>0</v>
      </c>
      <c r="H20" s="882">
        <v>0</v>
      </c>
      <c r="I20" s="882">
        <v>0</v>
      </c>
      <c r="J20" s="884">
        <v>0</v>
      </c>
    </row>
    <row r="21" spans="1:10">
      <c r="A21" s="200" t="s">
        <v>85</v>
      </c>
      <c r="B21" s="200"/>
      <c r="C21" s="200"/>
      <c r="D21" s="200" t="s">
        <v>73</v>
      </c>
      <c r="E21" s="882">
        <v>0</v>
      </c>
      <c r="F21" s="882">
        <v>0</v>
      </c>
      <c r="G21" s="882">
        <v>0</v>
      </c>
      <c r="H21" s="882">
        <v>0</v>
      </c>
      <c r="I21" s="882">
        <v>0</v>
      </c>
      <c r="J21" s="884">
        <v>0</v>
      </c>
    </row>
    <row r="22" spans="1:10">
      <c r="A22" s="200" t="s">
        <v>86</v>
      </c>
      <c r="B22" s="200"/>
      <c r="C22" s="200"/>
      <c r="D22" s="200" t="s">
        <v>73</v>
      </c>
      <c r="E22" s="882">
        <v>0</v>
      </c>
      <c r="F22" s="882">
        <v>0</v>
      </c>
      <c r="G22" s="882">
        <v>0</v>
      </c>
      <c r="H22" s="882">
        <v>0</v>
      </c>
      <c r="I22" s="882">
        <v>0</v>
      </c>
      <c r="J22" s="884">
        <v>0</v>
      </c>
    </row>
    <row r="23" spans="1:10">
      <c r="A23" s="200" t="s">
        <v>87</v>
      </c>
      <c r="B23" s="200"/>
      <c r="C23" s="200"/>
      <c r="D23" s="200" t="s">
        <v>81</v>
      </c>
      <c r="E23" s="882">
        <v>0</v>
      </c>
      <c r="F23" s="882">
        <v>0</v>
      </c>
      <c r="G23" s="882">
        <v>0</v>
      </c>
      <c r="H23" s="882">
        <v>0</v>
      </c>
      <c r="I23" s="882">
        <v>0</v>
      </c>
      <c r="J23" s="884">
        <v>0</v>
      </c>
    </row>
    <row r="24" spans="1:10">
      <c r="A24" s="200" t="s">
        <v>88</v>
      </c>
      <c r="B24" s="200"/>
      <c r="C24" s="200"/>
      <c r="D24" s="200" t="s">
        <v>81</v>
      </c>
      <c r="E24" s="882">
        <v>0</v>
      </c>
      <c r="F24" s="882">
        <v>0</v>
      </c>
      <c r="G24" s="882">
        <v>0</v>
      </c>
      <c r="H24" s="882">
        <v>0</v>
      </c>
      <c r="I24" s="882">
        <v>0</v>
      </c>
      <c r="J24" s="884">
        <v>0</v>
      </c>
    </row>
    <row r="25" spans="1:10">
      <c r="A25" s="200" t="s">
        <v>89</v>
      </c>
      <c r="B25" s="200"/>
      <c r="C25" s="200"/>
      <c r="D25" s="200" t="s">
        <v>81</v>
      </c>
      <c r="E25" s="882">
        <v>0</v>
      </c>
      <c r="F25" s="882">
        <v>0</v>
      </c>
      <c r="G25" s="882">
        <v>0</v>
      </c>
      <c r="H25" s="882">
        <v>0</v>
      </c>
      <c r="I25" s="882">
        <v>0</v>
      </c>
      <c r="J25" s="884">
        <v>0</v>
      </c>
    </row>
    <row r="26" spans="1:10">
      <c r="A26" s="200" t="s">
        <v>90</v>
      </c>
      <c r="B26" s="200"/>
      <c r="C26" s="200"/>
      <c r="D26" s="200" t="s">
        <v>73</v>
      </c>
      <c r="E26" s="882">
        <v>0</v>
      </c>
      <c r="F26" s="882">
        <v>0</v>
      </c>
      <c r="G26" s="882">
        <v>0</v>
      </c>
      <c r="H26" s="882">
        <v>0</v>
      </c>
      <c r="I26" s="882">
        <v>0</v>
      </c>
      <c r="J26" s="884">
        <v>0</v>
      </c>
    </row>
    <row r="27" spans="1:10" s="50" customFormat="1">
      <c r="A27" s="200" t="s">
        <v>91</v>
      </c>
      <c r="B27" s="200"/>
      <c r="C27" s="200"/>
      <c r="D27" s="200" t="s">
        <v>73</v>
      </c>
      <c r="E27" s="882">
        <v>0</v>
      </c>
      <c r="F27" s="882">
        <v>0</v>
      </c>
      <c r="G27" s="882">
        <v>0</v>
      </c>
      <c r="H27" s="882">
        <v>0</v>
      </c>
      <c r="I27" s="882">
        <v>0</v>
      </c>
      <c r="J27" s="884">
        <v>0</v>
      </c>
    </row>
    <row r="28" spans="1:10" s="50" customFormat="1">
      <c r="A28" s="200" t="s">
        <v>92</v>
      </c>
      <c r="B28" s="200"/>
      <c r="C28" s="200"/>
      <c r="D28" s="200" t="s">
        <v>73</v>
      </c>
      <c r="E28" s="882">
        <v>0</v>
      </c>
      <c r="F28" s="882">
        <v>0</v>
      </c>
      <c r="G28" s="882">
        <v>0</v>
      </c>
      <c r="H28" s="882">
        <v>0</v>
      </c>
      <c r="I28" s="882">
        <v>0</v>
      </c>
      <c r="J28" s="884">
        <v>0</v>
      </c>
    </row>
    <row r="29" spans="1:10" s="50" customFormat="1">
      <c r="A29" s="200" t="s">
        <v>93</v>
      </c>
      <c r="B29" s="200"/>
      <c r="C29" s="200"/>
      <c r="D29" s="200" t="s">
        <v>73</v>
      </c>
      <c r="E29" s="882">
        <v>0</v>
      </c>
      <c r="F29" s="882">
        <v>0</v>
      </c>
      <c r="G29" s="882">
        <v>0</v>
      </c>
      <c r="H29" s="882">
        <v>0</v>
      </c>
      <c r="I29" s="882">
        <v>0</v>
      </c>
      <c r="J29" s="884">
        <v>0</v>
      </c>
    </row>
    <row r="30" spans="1:10" s="50" customFormat="1">
      <c r="A30" s="200" t="s">
        <v>94</v>
      </c>
      <c r="B30" s="200"/>
      <c r="C30" s="200"/>
      <c r="D30" s="200" t="s">
        <v>73</v>
      </c>
      <c r="E30" s="882">
        <v>0</v>
      </c>
      <c r="F30" s="882">
        <v>0</v>
      </c>
      <c r="G30" s="882">
        <v>0</v>
      </c>
      <c r="H30" s="882">
        <v>0</v>
      </c>
      <c r="I30" s="882">
        <v>0</v>
      </c>
      <c r="J30" s="884">
        <v>0</v>
      </c>
    </row>
    <row r="31" spans="1:10" s="50" customFormat="1">
      <c r="A31" s="200" t="s">
        <v>95</v>
      </c>
      <c r="B31" s="200"/>
      <c r="C31" s="200"/>
      <c r="D31" s="200" t="s">
        <v>73</v>
      </c>
      <c r="E31" s="882">
        <v>0</v>
      </c>
      <c r="F31" s="882">
        <v>0</v>
      </c>
      <c r="G31" s="882">
        <v>0</v>
      </c>
      <c r="H31" s="882">
        <v>0</v>
      </c>
      <c r="I31" s="882">
        <v>0</v>
      </c>
      <c r="J31" s="884">
        <v>0</v>
      </c>
    </row>
    <row r="32" spans="1:10">
      <c r="A32" s="200" t="s">
        <v>96</v>
      </c>
      <c r="B32" s="200"/>
      <c r="C32" s="200"/>
      <c r="D32" s="200" t="s">
        <v>73</v>
      </c>
      <c r="E32" s="882">
        <v>0</v>
      </c>
      <c r="F32" s="882">
        <v>0</v>
      </c>
      <c r="G32" s="882">
        <v>0</v>
      </c>
      <c r="H32" s="882">
        <v>0</v>
      </c>
      <c r="I32" s="882">
        <v>0</v>
      </c>
      <c r="J32" s="884">
        <v>0</v>
      </c>
    </row>
    <row r="33" spans="1:10">
      <c r="A33" s="201" t="s">
        <v>29</v>
      </c>
      <c r="B33" s="201"/>
      <c r="C33" s="201"/>
      <c r="D33" s="254"/>
      <c r="E33" s="914"/>
      <c r="F33" s="915"/>
      <c r="G33" s="915"/>
      <c r="H33" s="915"/>
      <c r="I33" s="915"/>
      <c r="J33" s="358"/>
    </row>
    <row r="34" spans="1:10">
      <c r="A34" s="200" t="s">
        <v>230</v>
      </c>
      <c r="B34" s="200"/>
      <c r="C34" s="200"/>
      <c r="D34" s="200" t="s">
        <v>81</v>
      </c>
      <c r="E34" s="882">
        <v>0</v>
      </c>
      <c r="F34" s="882">
        <v>0</v>
      </c>
      <c r="G34" s="882">
        <v>0</v>
      </c>
      <c r="H34" s="882">
        <v>0</v>
      </c>
      <c r="I34" s="882">
        <v>0</v>
      </c>
      <c r="J34" s="884">
        <v>0</v>
      </c>
    </row>
    <row r="35" spans="1:10">
      <c r="A35" s="200" t="s">
        <v>98</v>
      </c>
      <c r="B35" s="200"/>
      <c r="C35" s="200"/>
      <c r="D35" s="200" t="s">
        <v>81</v>
      </c>
      <c r="E35" s="882">
        <v>0</v>
      </c>
      <c r="F35" s="882">
        <v>0</v>
      </c>
      <c r="G35" s="882">
        <v>0</v>
      </c>
      <c r="H35" s="882">
        <v>0</v>
      </c>
      <c r="I35" s="882">
        <v>0</v>
      </c>
      <c r="J35" s="884">
        <v>0</v>
      </c>
    </row>
    <row r="36" spans="1:10">
      <c r="A36" s="200" t="s">
        <v>100</v>
      </c>
      <c r="B36" s="200"/>
      <c r="C36" s="200"/>
      <c r="D36" s="225" t="s">
        <v>81</v>
      </c>
      <c r="E36" s="882">
        <v>0</v>
      </c>
      <c r="F36" s="882">
        <v>0</v>
      </c>
      <c r="G36" s="882">
        <v>0</v>
      </c>
      <c r="H36" s="882">
        <v>0</v>
      </c>
      <c r="I36" s="882">
        <v>0</v>
      </c>
      <c r="J36" s="884">
        <v>0</v>
      </c>
    </row>
    <row r="37" spans="1:10">
      <c r="A37" s="200" t="s">
        <v>101</v>
      </c>
      <c r="B37" s="200"/>
      <c r="C37" s="200"/>
      <c r="D37" s="225" t="s">
        <v>81</v>
      </c>
      <c r="E37" s="882">
        <v>0</v>
      </c>
      <c r="F37" s="882">
        <v>0</v>
      </c>
      <c r="G37" s="882">
        <v>0</v>
      </c>
      <c r="H37" s="882">
        <v>0</v>
      </c>
      <c r="I37" s="882">
        <v>0</v>
      </c>
      <c r="J37" s="884">
        <v>0</v>
      </c>
    </row>
    <row r="38" spans="1:10">
      <c r="A38" s="200" t="s">
        <v>102</v>
      </c>
      <c r="B38" s="200"/>
      <c r="C38" s="200"/>
      <c r="D38" s="225" t="s">
        <v>81</v>
      </c>
      <c r="E38" s="882">
        <v>0</v>
      </c>
      <c r="F38" s="882">
        <v>0</v>
      </c>
      <c r="G38" s="882">
        <v>0</v>
      </c>
      <c r="H38" s="882">
        <v>0</v>
      </c>
      <c r="I38" s="882">
        <v>0</v>
      </c>
      <c r="J38" s="884">
        <v>0</v>
      </c>
    </row>
    <row r="39" spans="1:10">
      <c r="A39" s="200" t="s">
        <v>103</v>
      </c>
      <c r="B39" s="200"/>
      <c r="C39" s="200"/>
      <c r="D39" s="225" t="s">
        <v>81</v>
      </c>
      <c r="E39" s="882">
        <v>0</v>
      </c>
      <c r="F39" s="882">
        <v>0</v>
      </c>
      <c r="G39" s="882">
        <v>0</v>
      </c>
      <c r="H39" s="882">
        <v>0</v>
      </c>
      <c r="I39" s="882">
        <v>0</v>
      </c>
      <c r="J39" s="884">
        <v>0</v>
      </c>
    </row>
    <row r="40" spans="1:10">
      <c r="A40" s="200" t="s">
        <v>104</v>
      </c>
      <c r="B40" s="200"/>
      <c r="C40" s="200"/>
      <c r="D40" s="225" t="s">
        <v>81</v>
      </c>
      <c r="E40" s="882">
        <v>0</v>
      </c>
      <c r="F40" s="882">
        <v>0</v>
      </c>
      <c r="G40" s="882">
        <v>0</v>
      </c>
      <c r="H40" s="882">
        <v>0</v>
      </c>
      <c r="I40" s="882">
        <v>0</v>
      </c>
      <c r="J40" s="884">
        <v>0</v>
      </c>
    </row>
    <row r="41" spans="1:10">
      <c r="A41" s="201" t="s">
        <v>30</v>
      </c>
      <c r="B41" s="201"/>
      <c r="C41" s="201"/>
      <c r="D41" s="254"/>
      <c r="E41" s="914"/>
      <c r="F41" s="915"/>
      <c r="G41" s="915"/>
      <c r="H41" s="915"/>
      <c r="I41" s="915"/>
      <c r="J41" s="358"/>
    </row>
    <row r="42" spans="1:10">
      <c r="A42" s="200" t="s">
        <v>105</v>
      </c>
      <c r="B42" s="200"/>
      <c r="C42" s="200"/>
      <c r="D42" s="200" t="s">
        <v>73</v>
      </c>
      <c r="E42" s="882">
        <v>0</v>
      </c>
      <c r="F42" s="882">
        <v>0</v>
      </c>
      <c r="G42" s="882">
        <v>0</v>
      </c>
      <c r="H42" s="882">
        <v>0</v>
      </c>
      <c r="I42" s="882">
        <v>0</v>
      </c>
      <c r="J42" s="884">
        <v>0</v>
      </c>
    </row>
    <row r="43" spans="1:10">
      <c r="A43" s="200" t="s">
        <v>106</v>
      </c>
      <c r="B43" s="200"/>
      <c r="C43" s="200"/>
      <c r="D43" s="200" t="s">
        <v>81</v>
      </c>
      <c r="E43" s="882">
        <v>0</v>
      </c>
      <c r="F43" s="882">
        <v>0</v>
      </c>
      <c r="G43" s="882">
        <v>0</v>
      </c>
      <c r="H43" s="882">
        <v>0</v>
      </c>
      <c r="I43" s="882">
        <v>0</v>
      </c>
      <c r="J43" s="884">
        <v>0</v>
      </c>
    </row>
    <row r="44" spans="1:10">
      <c r="A44" s="200" t="s">
        <v>107</v>
      </c>
      <c r="B44" s="200"/>
      <c r="C44" s="200"/>
      <c r="D44" s="200" t="s">
        <v>73</v>
      </c>
      <c r="E44" s="882">
        <v>0</v>
      </c>
      <c r="F44" s="882">
        <v>0</v>
      </c>
      <c r="G44" s="882">
        <v>0</v>
      </c>
      <c r="H44" s="882">
        <v>0</v>
      </c>
      <c r="I44" s="882">
        <v>0</v>
      </c>
      <c r="J44" s="884">
        <v>0</v>
      </c>
    </row>
    <row r="45" spans="1:10">
      <c r="A45" s="200" t="s">
        <v>109</v>
      </c>
      <c r="B45" s="200"/>
      <c r="C45" s="200"/>
      <c r="D45" s="200" t="s">
        <v>73</v>
      </c>
      <c r="E45" s="882">
        <v>0</v>
      </c>
      <c r="F45" s="882">
        <v>0</v>
      </c>
      <c r="G45" s="882">
        <v>0</v>
      </c>
      <c r="H45" s="882">
        <v>0</v>
      </c>
      <c r="I45" s="882">
        <v>0</v>
      </c>
      <c r="J45" s="884">
        <v>0</v>
      </c>
    </row>
    <row r="46" spans="1:10">
      <c r="A46" s="200" t="s">
        <v>110</v>
      </c>
      <c r="B46" s="200"/>
      <c r="C46" s="200"/>
      <c r="D46" s="200" t="s">
        <v>73</v>
      </c>
      <c r="E46" s="882">
        <v>0</v>
      </c>
      <c r="F46" s="882">
        <v>0</v>
      </c>
      <c r="G46" s="882">
        <v>0</v>
      </c>
      <c r="H46" s="882">
        <v>0</v>
      </c>
      <c r="I46" s="882">
        <v>0</v>
      </c>
      <c r="J46" s="884">
        <v>0</v>
      </c>
    </row>
    <row r="47" spans="1:10">
      <c r="A47" s="200" t="s">
        <v>111</v>
      </c>
      <c r="B47" s="200"/>
      <c r="C47" s="200"/>
      <c r="D47" s="200" t="s">
        <v>73</v>
      </c>
      <c r="E47" s="882">
        <v>0</v>
      </c>
      <c r="F47" s="882">
        <v>0</v>
      </c>
      <c r="G47" s="882">
        <v>0</v>
      </c>
      <c r="H47" s="882">
        <v>0</v>
      </c>
      <c r="I47" s="882">
        <v>0</v>
      </c>
      <c r="J47" s="884">
        <v>0</v>
      </c>
    </row>
    <row r="48" spans="1:10">
      <c r="A48" s="200" t="s">
        <v>112</v>
      </c>
      <c r="B48" s="200"/>
      <c r="C48" s="200"/>
      <c r="D48" s="200" t="s">
        <v>81</v>
      </c>
      <c r="E48" s="882">
        <v>0</v>
      </c>
      <c r="F48" s="882">
        <v>0</v>
      </c>
      <c r="G48" s="882">
        <v>0</v>
      </c>
      <c r="H48" s="882">
        <v>0</v>
      </c>
      <c r="I48" s="882">
        <v>0</v>
      </c>
      <c r="J48" s="884">
        <v>0</v>
      </c>
    </row>
    <row r="49" spans="1:10">
      <c r="A49" s="200" t="s">
        <v>113</v>
      </c>
      <c r="B49" s="200"/>
      <c r="C49" s="200"/>
      <c r="D49" s="200" t="s">
        <v>81</v>
      </c>
      <c r="E49" s="882">
        <v>0</v>
      </c>
      <c r="F49" s="882">
        <v>0</v>
      </c>
      <c r="G49" s="882">
        <v>0</v>
      </c>
      <c r="H49" s="882">
        <v>0</v>
      </c>
      <c r="I49" s="882">
        <v>0</v>
      </c>
      <c r="J49" s="884">
        <v>0</v>
      </c>
    </row>
    <row r="50" spans="1:10">
      <c r="A50" s="200" t="s">
        <v>114</v>
      </c>
      <c r="B50" s="200"/>
      <c r="C50" s="200"/>
      <c r="D50" s="200" t="s">
        <v>81</v>
      </c>
      <c r="E50" s="882">
        <v>0</v>
      </c>
      <c r="F50" s="882">
        <v>0</v>
      </c>
      <c r="G50" s="882">
        <v>0</v>
      </c>
      <c r="H50" s="882">
        <v>0</v>
      </c>
      <c r="I50" s="882">
        <v>0</v>
      </c>
      <c r="J50" s="884">
        <v>0</v>
      </c>
    </row>
    <row r="51" spans="1:10">
      <c r="A51" s="200" t="s">
        <v>491</v>
      </c>
      <c r="B51" s="200"/>
      <c r="C51" s="200"/>
      <c r="D51" s="200" t="s">
        <v>81</v>
      </c>
      <c r="E51" s="882">
        <v>0</v>
      </c>
      <c r="F51" s="882">
        <v>0</v>
      </c>
      <c r="G51" s="882">
        <v>0</v>
      </c>
      <c r="H51" s="882">
        <v>0</v>
      </c>
      <c r="I51" s="882">
        <v>0</v>
      </c>
      <c r="J51" s="884">
        <v>0</v>
      </c>
    </row>
    <row r="52" spans="1:10">
      <c r="A52" s="200" t="s">
        <v>492</v>
      </c>
      <c r="B52" s="200"/>
      <c r="C52" s="200"/>
      <c r="D52" s="200" t="s">
        <v>81</v>
      </c>
      <c r="E52" s="882">
        <v>0</v>
      </c>
      <c r="F52" s="882">
        <v>0</v>
      </c>
      <c r="G52" s="882">
        <v>0</v>
      </c>
      <c r="H52" s="882">
        <v>0</v>
      </c>
      <c r="I52" s="882">
        <v>0</v>
      </c>
      <c r="J52" s="884">
        <v>0</v>
      </c>
    </row>
    <row r="53" spans="1:10">
      <c r="A53" s="200" t="s">
        <v>117</v>
      </c>
      <c r="B53" s="200"/>
      <c r="C53" s="200"/>
      <c r="D53" s="200" t="s">
        <v>81</v>
      </c>
      <c r="E53" s="882">
        <v>0</v>
      </c>
      <c r="F53" s="882">
        <v>0</v>
      </c>
      <c r="G53" s="882">
        <v>0</v>
      </c>
      <c r="H53" s="882">
        <v>0</v>
      </c>
      <c r="I53" s="882">
        <v>0</v>
      </c>
      <c r="J53" s="884">
        <v>0</v>
      </c>
    </row>
    <row r="54" spans="1:10">
      <c r="A54" s="200" t="s">
        <v>118</v>
      </c>
      <c r="B54" s="200"/>
      <c r="C54" s="200"/>
      <c r="D54" s="200" t="s">
        <v>81</v>
      </c>
      <c r="E54" s="882">
        <v>0</v>
      </c>
      <c r="F54" s="882">
        <v>0</v>
      </c>
      <c r="G54" s="882">
        <v>0</v>
      </c>
      <c r="H54" s="882">
        <v>0</v>
      </c>
      <c r="I54" s="882">
        <v>0</v>
      </c>
      <c r="J54" s="884">
        <v>0</v>
      </c>
    </row>
    <row r="55" spans="1:10">
      <c r="A55" s="200" t="s">
        <v>119</v>
      </c>
      <c r="B55" s="200"/>
      <c r="C55" s="200"/>
      <c r="D55" s="200" t="s">
        <v>81</v>
      </c>
      <c r="E55" s="882">
        <v>0</v>
      </c>
      <c r="F55" s="882">
        <v>0</v>
      </c>
      <c r="G55" s="882">
        <v>0</v>
      </c>
      <c r="H55" s="882">
        <v>0</v>
      </c>
      <c r="I55" s="882">
        <v>0</v>
      </c>
      <c r="J55" s="884">
        <v>0</v>
      </c>
    </row>
    <row r="56" spans="1:10">
      <c r="A56" s="200" t="s">
        <v>120</v>
      </c>
      <c r="B56" s="200"/>
      <c r="C56" s="200"/>
      <c r="D56" s="200" t="s">
        <v>73</v>
      </c>
      <c r="E56" s="882">
        <v>0</v>
      </c>
      <c r="F56" s="882">
        <v>0</v>
      </c>
      <c r="G56" s="882">
        <v>0</v>
      </c>
      <c r="H56" s="882">
        <v>0</v>
      </c>
      <c r="I56" s="882">
        <v>0</v>
      </c>
      <c r="J56" s="884">
        <v>0</v>
      </c>
    </row>
    <row r="57" spans="1:10">
      <c r="A57" s="200" t="s">
        <v>121</v>
      </c>
      <c r="B57" s="200"/>
      <c r="C57" s="200"/>
      <c r="D57" s="200" t="s">
        <v>81</v>
      </c>
      <c r="E57" s="882">
        <v>0</v>
      </c>
      <c r="F57" s="882">
        <v>0</v>
      </c>
      <c r="G57" s="882">
        <v>0</v>
      </c>
      <c r="H57" s="882">
        <v>0</v>
      </c>
      <c r="I57" s="882">
        <v>0</v>
      </c>
      <c r="J57" s="884">
        <v>0</v>
      </c>
    </row>
    <row r="58" spans="1:10">
      <c r="A58" s="200" t="s">
        <v>122</v>
      </c>
      <c r="B58" s="200"/>
      <c r="C58" s="200"/>
      <c r="D58" s="200" t="s">
        <v>73</v>
      </c>
      <c r="E58" s="882">
        <v>0</v>
      </c>
      <c r="F58" s="882">
        <v>0</v>
      </c>
      <c r="G58" s="882">
        <v>0</v>
      </c>
      <c r="H58" s="882">
        <v>0</v>
      </c>
      <c r="I58" s="882">
        <v>0</v>
      </c>
      <c r="J58" s="884">
        <v>0</v>
      </c>
    </row>
    <row r="59" spans="1:10">
      <c r="A59" s="200" t="s">
        <v>123</v>
      </c>
      <c r="B59" s="200"/>
      <c r="C59" s="200"/>
      <c r="D59" s="200" t="s">
        <v>73</v>
      </c>
      <c r="E59" s="882">
        <v>0</v>
      </c>
      <c r="F59" s="882">
        <v>0</v>
      </c>
      <c r="G59" s="882">
        <v>0</v>
      </c>
      <c r="H59" s="882">
        <v>0</v>
      </c>
      <c r="I59" s="882">
        <v>0</v>
      </c>
      <c r="J59" s="884">
        <v>0</v>
      </c>
    </row>
    <row r="60" spans="1:10">
      <c r="A60" s="200" t="s">
        <v>124</v>
      </c>
      <c r="B60" s="200"/>
      <c r="C60" s="200"/>
      <c r="D60" s="200" t="s">
        <v>81</v>
      </c>
      <c r="E60" s="882">
        <v>0</v>
      </c>
      <c r="F60" s="882">
        <v>0</v>
      </c>
      <c r="G60" s="882">
        <v>0</v>
      </c>
      <c r="H60" s="882">
        <v>0</v>
      </c>
      <c r="I60" s="882">
        <v>0</v>
      </c>
      <c r="J60" s="884">
        <v>0</v>
      </c>
    </row>
    <row r="61" spans="1:10">
      <c r="A61" s="200" t="s">
        <v>125</v>
      </c>
      <c r="B61" s="200"/>
      <c r="C61" s="200"/>
      <c r="D61" s="200" t="s">
        <v>81</v>
      </c>
      <c r="E61" s="882">
        <v>0</v>
      </c>
      <c r="F61" s="882">
        <v>0</v>
      </c>
      <c r="G61" s="882">
        <v>0</v>
      </c>
      <c r="H61" s="882">
        <v>0</v>
      </c>
      <c r="I61" s="882">
        <v>0</v>
      </c>
      <c r="J61" s="884">
        <v>0</v>
      </c>
    </row>
    <row r="62" spans="1:10">
      <c r="A62" s="200" t="s">
        <v>126</v>
      </c>
      <c r="B62" s="200"/>
      <c r="C62" s="200"/>
      <c r="D62" s="200" t="s">
        <v>73</v>
      </c>
      <c r="E62" s="882">
        <v>0</v>
      </c>
      <c r="F62" s="882">
        <v>0</v>
      </c>
      <c r="G62" s="882">
        <v>0</v>
      </c>
      <c r="H62" s="882">
        <v>0</v>
      </c>
      <c r="I62" s="882">
        <v>0</v>
      </c>
      <c r="J62" s="884">
        <v>0</v>
      </c>
    </row>
    <row r="63" spans="1:10">
      <c r="A63" s="201" t="s">
        <v>31</v>
      </c>
      <c r="B63" s="201"/>
      <c r="C63" s="201"/>
      <c r="D63" s="254"/>
      <c r="E63" s="914"/>
      <c r="F63" s="915"/>
      <c r="G63" s="915"/>
      <c r="H63" s="915"/>
      <c r="I63" s="359"/>
      <c r="J63" s="358"/>
    </row>
    <row r="64" spans="1:10">
      <c r="A64" s="200" t="s">
        <v>127</v>
      </c>
      <c r="B64" s="200"/>
      <c r="C64" s="200"/>
      <c r="D64" s="200" t="s">
        <v>81</v>
      </c>
      <c r="E64" s="882">
        <v>0</v>
      </c>
      <c r="F64" s="882">
        <v>0</v>
      </c>
      <c r="G64" s="882">
        <v>0</v>
      </c>
      <c r="H64" s="882">
        <v>0</v>
      </c>
      <c r="I64" s="882">
        <v>0</v>
      </c>
      <c r="J64" s="884">
        <v>0</v>
      </c>
    </row>
    <row r="65" spans="1:10">
      <c r="A65" s="200" t="s">
        <v>128</v>
      </c>
      <c r="B65" s="200"/>
      <c r="C65" s="200"/>
      <c r="D65" s="200" t="s">
        <v>81</v>
      </c>
      <c r="E65" s="882">
        <v>0</v>
      </c>
      <c r="F65" s="882">
        <v>0</v>
      </c>
      <c r="G65" s="882">
        <v>0</v>
      </c>
      <c r="H65" s="882">
        <v>0</v>
      </c>
      <c r="I65" s="882">
        <v>0</v>
      </c>
      <c r="J65" s="884">
        <v>0</v>
      </c>
    </row>
    <row r="66" spans="1:10">
      <c r="A66" s="200" t="s">
        <v>129</v>
      </c>
      <c r="B66" s="200"/>
      <c r="C66" s="200"/>
      <c r="D66" s="200" t="s">
        <v>73</v>
      </c>
      <c r="E66" s="882">
        <v>0</v>
      </c>
      <c r="F66" s="882">
        <v>0</v>
      </c>
      <c r="G66" s="882">
        <v>0</v>
      </c>
      <c r="H66" s="882">
        <v>0</v>
      </c>
      <c r="I66" s="882">
        <v>0</v>
      </c>
      <c r="J66" s="884">
        <v>0</v>
      </c>
    </row>
    <row r="67" spans="1:10">
      <c r="A67" s="200" t="s">
        <v>130</v>
      </c>
      <c r="B67" s="200"/>
      <c r="C67" s="200"/>
      <c r="D67" s="200" t="s">
        <v>73</v>
      </c>
      <c r="E67" s="882">
        <v>0</v>
      </c>
      <c r="F67" s="882">
        <v>0</v>
      </c>
      <c r="G67" s="882">
        <v>0</v>
      </c>
      <c r="H67" s="882">
        <v>0</v>
      </c>
      <c r="I67" s="882">
        <v>0</v>
      </c>
      <c r="J67" s="884">
        <v>0</v>
      </c>
    </row>
    <row r="68" spans="1:10">
      <c r="A68" s="200" t="s">
        <v>131</v>
      </c>
      <c r="B68" s="200"/>
      <c r="C68" s="200"/>
      <c r="D68" s="200" t="s">
        <v>73</v>
      </c>
      <c r="E68" s="882">
        <v>0</v>
      </c>
      <c r="F68" s="882">
        <v>0</v>
      </c>
      <c r="G68" s="882">
        <v>0</v>
      </c>
      <c r="H68" s="882">
        <v>0</v>
      </c>
      <c r="I68" s="882">
        <v>0</v>
      </c>
      <c r="J68" s="884">
        <v>0</v>
      </c>
    </row>
    <row r="69" spans="1:10">
      <c r="A69" s="200" t="s">
        <v>132</v>
      </c>
      <c r="B69" s="200"/>
      <c r="C69" s="200"/>
      <c r="D69" s="200" t="s">
        <v>73</v>
      </c>
      <c r="E69" s="882">
        <v>0</v>
      </c>
      <c r="F69" s="882">
        <v>0</v>
      </c>
      <c r="G69" s="882">
        <v>0</v>
      </c>
      <c r="H69" s="882">
        <v>0</v>
      </c>
      <c r="I69" s="882">
        <v>0</v>
      </c>
      <c r="J69" s="884">
        <v>0</v>
      </c>
    </row>
    <row r="70" spans="1:10">
      <c r="A70" s="200" t="s">
        <v>133</v>
      </c>
      <c r="B70" s="200"/>
      <c r="C70" s="200"/>
      <c r="D70" s="200" t="s">
        <v>81</v>
      </c>
      <c r="E70" s="882">
        <v>0</v>
      </c>
      <c r="F70" s="882">
        <v>0</v>
      </c>
      <c r="G70" s="882">
        <v>0</v>
      </c>
      <c r="H70" s="882">
        <v>0</v>
      </c>
      <c r="I70" s="882">
        <v>0</v>
      </c>
      <c r="J70" s="884">
        <v>0</v>
      </c>
    </row>
    <row r="71" spans="1:10">
      <c r="A71" s="200" t="s">
        <v>134</v>
      </c>
      <c r="B71" s="200"/>
      <c r="C71" s="200"/>
      <c r="D71" s="200" t="s">
        <v>73</v>
      </c>
      <c r="E71" s="882">
        <v>0</v>
      </c>
      <c r="F71" s="882">
        <v>0</v>
      </c>
      <c r="G71" s="882">
        <v>0</v>
      </c>
      <c r="H71" s="882">
        <v>0</v>
      </c>
      <c r="I71" s="882">
        <v>0</v>
      </c>
      <c r="J71" s="884">
        <v>0</v>
      </c>
    </row>
    <row r="72" spans="1:10">
      <c r="A72" s="200" t="s">
        <v>135</v>
      </c>
      <c r="B72" s="200"/>
      <c r="C72" s="200"/>
      <c r="D72" s="200" t="s">
        <v>73</v>
      </c>
      <c r="E72" s="882">
        <v>0</v>
      </c>
      <c r="F72" s="882">
        <v>0</v>
      </c>
      <c r="G72" s="882">
        <v>0</v>
      </c>
      <c r="H72" s="882">
        <v>0</v>
      </c>
      <c r="I72" s="882">
        <v>0</v>
      </c>
      <c r="J72" s="884">
        <v>0</v>
      </c>
    </row>
    <row r="73" spans="1:10">
      <c r="A73" s="200" t="s">
        <v>136</v>
      </c>
      <c r="B73" s="200"/>
      <c r="C73" s="200"/>
      <c r="D73" s="200" t="s">
        <v>81</v>
      </c>
      <c r="E73" s="882">
        <v>0</v>
      </c>
      <c r="F73" s="882">
        <v>0</v>
      </c>
      <c r="G73" s="882">
        <v>0</v>
      </c>
      <c r="H73" s="882">
        <v>0</v>
      </c>
      <c r="I73" s="882">
        <v>0</v>
      </c>
      <c r="J73" s="884">
        <v>0</v>
      </c>
    </row>
    <row r="74" spans="1:10">
      <c r="A74" s="200" t="s">
        <v>137</v>
      </c>
      <c r="B74" s="200"/>
      <c r="C74" s="200"/>
      <c r="D74" s="200" t="s">
        <v>73</v>
      </c>
      <c r="E74" s="882">
        <v>0</v>
      </c>
      <c r="F74" s="882">
        <v>0</v>
      </c>
      <c r="G74" s="882">
        <v>0</v>
      </c>
      <c r="H74" s="882">
        <v>0</v>
      </c>
      <c r="I74" s="882">
        <v>0</v>
      </c>
      <c r="J74" s="884">
        <v>0</v>
      </c>
    </row>
    <row r="75" spans="1:10">
      <c r="A75" s="202" t="s">
        <v>138</v>
      </c>
      <c r="B75" s="202"/>
      <c r="C75" s="202"/>
      <c r="D75" s="254"/>
      <c r="E75" s="914"/>
      <c r="F75" s="915"/>
      <c r="G75" s="915"/>
      <c r="H75" s="915"/>
      <c r="I75" s="915"/>
      <c r="J75" s="358"/>
    </row>
    <row r="76" spans="1:10">
      <c r="A76" s="200" t="s">
        <v>139</v>
      </c>
      <c r="B76" s="200"/>
      <c r="C76" s="200"/>
      <c r="D76" s="200" t="s">
        <v>73</v>
      </c>
      <c r="E76" s="882">
        <v>0</v>
      </c>
      <c r="F76" s="882">
        <v>0</v>
      </c>
      <c r="G76" s="882">
        <v>0</v>
      </c>
      <c r="H76" s="882">
        <v>0</v>
      </c>
      <c r="I76" s="882">
        <v>0</v>
      </c>
      <c r="J76" s="884">
        <v>0</v>
      </c>
    </row>
    <row r="77" spans="1:10">
      <c r="A77" s="200" t="s">
        <v>140</v>
      </c>
      <c r="B77" s="200"/>
      <c r="C77" s="200"/>
      <c r="D77" s="200" t="s">
        <v>73</v>
      </c>
      <c r="E77" s="882">
        <v>0</v>
      </c>
      <c r="F77" s="882">
        <v>0</v>
      </c>
      <c r="G77" s="882">
        <v>0</v>
      </c>
      <c r="H77" s="882">
        <v>0</v>
      </c>
      <c r="I77" s="882">
        <v>0</v>
      </c>
      <c r="J77" s="884">
        <v>0</v>
      </c>
    </row>
    <row r="78" spans="1:10">
      <c r="A78" s="200" t="s">
        <v>141</v>
      </c>
      <c r="B78" s="200"/>
      <c r="C78" s="200"/>
      <c r="D78" s="200" t="s">
        <v>73</v>
      </c>
      <c r="E78" s="882">
        <v>0</v>
      </c>
      <c r="F78" s="882">
        <v>0</v>
      </c>
      <c r="G78" s="882">
        <v>0</v>
      </c>
      <c r="H78" s="882">
        <v>0</v>
      </c>
      <c r="I78" s="882">
        <v>0</v>
      </c>
      <c r="J78" s="884">
        <v>0</v>
      </c>
    </row>
    <row r="79" spans="1:10">
      <c r="A79" s="200" t="s">
        <v>142</v>
      </c>
      <c r="B79" s="200"/>
      <c r="C79" s="200"/>
      <c r="D79" s="200" t="s">
        <v>73</v>
      </c>
      <c r="E79" s="882">
        <v>0</v>
      </c>
      <c r="F79" s="882">
        <v>0</v>
      </c>
      <c r="G79" s="882">
        <v>0</v>
      </c>
      <c r="H79" s="882">
        <v>0</v>
      </c>
      <c r="I79" s="882">
        <v>0</v>
      </c>
      <c r="J79" s="884">
        <v>0</v>
      </c>
    </row>
    <row r="80" spans="1:10">
      <c r="A80" s="200" t="s">
        <v>143</v>
      </c>
      <c r="B80" s="200"/>
      <c r="C80" s="200"/>
      <c r="D80" s="200" t="s">
        <v>73</v>
      </c>
      <c r="E80" s="882">
        <v>0</v>
      </c>
      <c r="F80" s="882">
        <v>0</v>
      </c>
      <c r="G80" s="882">
        <v>0</v>
      </c>
      <c r="H80" s="882">
        <v>0</v>
      </c>
      <c r="I80" s="882">
        <v>0</v>
      </c>
      <c r="J80" s="884">
        <v>0</v>
      </c>
    </row>
    <row r="81" spans="1:10">
      <c r="A81" s="200" t="s">
        <v>144</v>
      </c>
      <c r="B81" s="200"/>
      <c r="C81" s="200"/>
      <c r="D81" s="200" t="s">
        <v>73</v>
      </c>
      <c r="E81" s="882">
        <v>0</v>
      </c>
      <c r="F81" s="882">
        <v>0</v>
      </c>
      <c r="G81" s="882">
        <v>0</v>
      </c>
      <c r="H81" s="882">
        <v>0</v>
      </c>
      <c r="I81" s="882">
        <v>0</v>
      </c>
      <c r="J81" s="884">
        <v>0</v>
      </c>
    </row>
    <row r="82" spans="1:10">
      <c r="A82" s="200" t="s">
        <v>145</v>
      </c>
      <c r="B82" s="200"/>
      <c r="C82" s="200"/>
      <c r="D82" s="200" t="s">
        <v>73</v>
      </c>
      <c r="E82" s="882">
        <v>0</v>
      </c>
      <c r="F82" s="882">
        <v>0</v>
      </c>
      <c r="G82" s="882">
        <v>0</v>
      </c>
      <c r="H82" s="882">
        <v>0</v>
      </c>
      <c r="I82" s="882">
        <v>0</v>
      </c>
      <c r="J82" s="884">
        <v>0</v>
      </c>
    </row>
    <row r="83" spans="1:10">
      <c r="A83" s="202" t="s">
        <v>33</v>
      </c>
      <c r="B83" s="202"/>
      <c r="C83" s="202"/>
      <c r="D83" s="254"/>
      <c r="E83" s="914"/>
      <c r="F83" s="915"/>
      <c r="G83" s="915"/>
      <c r="H83" s="915"/>
      <c r="I83" s="915"/>
      <c r="J83" s="358"/>
    </row>
    <row r="84" spans="1:10">
      <c r="A84" s="200" t="s">
        <v>283</v>
      </c>
      <c r="B84" s="200"/>
      <c r="C84" s="200"/>
      <c r="D84" s="200" t="s">
        <v>81</v>
      </c>
      <c r="E84" s="882">
        <v>0</v>
      </c>
      <c r="F84" s="882">
        <v>0</v>
      </c>
      <c r="G84" s="882">
        <v>0</v>
      </c>
      <c r="H84" s="882">
        <v>0</v>
      </c>
      <c r="I84" s="882">
        <v>0</v>
      </c>
      <c r="J84" s="884">
        <v>0</v>
      </c>
    </row>
    <row r="85" spans="1:10">
      <c r="A85" s="200" t="s">
        <v>147</v>
      </c>
      <c r="B85" s="200"/>
      <c r="C85" s="200"/>
      <c r="D85" s="200" t="s">
        <v>73</v>
      </c>
      <c r="E85" s="882">
        <v>0</v>
      </c>
      <c r="F85" s="882">
        <v>0</v>
      </c>
      <c r="G85" s="882">
        <v>0</v>
      </c>
      <c r="H85" s="882">
        <v>0</v>
      </c>
      <c r="I85" s="882">
        <v>0</v>
      </c>
      <c r="J85" s="884">
        <v>0</v>
      </c>
    </row>
    <row r="86" spans="1:10">
      <c r="A86" s="200" t="s">
        <v>148</v>
      </c>
      <c r="B86" s="200"/>
      <c r="C86" s="200"/>
      <c r="D86" s="200" t="s">
        <v>81</v>
      </c>
      <c r="E86" s="882">
        <v>0</v>
      </c>
      <c r="F86" s="882">
        <v>0</v>
      </c>
      <c r="G86" s="882">
        <v>0</v>
      </c>
      <c r="H86" s="882">
        <v>0</v>
      </c>
      <c r="I86" s="882">
        <v>0</v>
      </c>
      <c r="J86" s="884">
        <v>0</v>
      </c>
    </row>
    <row r="87" spans="1:10">
      <c r="A87" s="200" t="s">
        <v>149</v>
      </c>
      <c r="B87" s="200"/>
      <c r="C87" s="200"/>
      <c r="D87" s="200" t="s">
        <v>73</v>
      </c>
      <c r="E87" s="882">
        <v>0</v>
      </c>
      <c r="F87" s="882">
        <v>0</v>
      </c>
      <c r="G87" s="882">
        <v>0</v>
      </c>
      <c r="H87" s="882">
        <v>0</v>
      </c>
      <c r="I87" s="882">
        <v>0</v>
      </c>
      <c r="J87" s="884">
        <v>0</v>
      </c>
    </row>
    <row r="88" spans="1:10">
      <c r="A88" s="200" t="s">
        <v>150</v>
      </c>
      <c r="B88" s="200"/>
      <c r="C88" s="200"/>
      <c r="D88" s="200" t="s">
        <v>73</v>
      </c>
      <c r="E88" s="882">
        <v>0</v>
      </c>
      <c r="F88" s="882">
        <v>0</v>
      </c>
      <c r="G88" s="882">
        <v>0</v>
      </c>
      <c r="H88" s="882">
        <v>0</v>
      </c>
      <c r="I88" s="882">
        <v>0</v>
      </c>
      <c r="J88" s="884">
        <v>0</v>
      </c>
    </row>
    <row r="89" spans="1:10">
      <c r="A89" s="200" t="s">
        <v>151</v>
      </c>
      <c r="B89" s="200"/>
      <c r="C89" s="200"/>
      <c r="D89" s="200" t="s">
        <v>73</v>
      </c>
      <c r="E89" s="882">
        <v>0</v>
      </c>
      <c r="F89" s="882">
        <v>0</v>
      </c>
      <c r="G89" s="882">
        <v>0</v>
      </c>
      <c r="H89" s="882">
        <v>0</v>
      </c>
      <c r="I89" s="882">
        <v>0</v>
      </c>
      <c r="J89" s="884">
        <v>0</v>
      </c>
    </row>
    <row r="90" spans="1:10">
      <c r="A90" s="200" t="s">
        <v>152</v>
      </c>
      <c r="B90" s="200"/>
      <c r="C90" s="200"/>
      <c r="D90" s="200" t="s">
        <v>73</v>
      </c>
      <c r="E90" s="882">
        <v>0</v>
      </c>
      <c r="F90" s="882">
        <v>0</v>
      </c>
      <c r="G90" s="882">
        <v>0</v>
      </c>
      <c r="H90" s="882">
        <v>0</v>
      </c>
      <c r="I90" s="882">
        <v>0</v>
      </c>
      <c r="J90" s="884">
        <v>0</v>
      </c>
    </row>
    <row r="91" spans="1:10">
      <c r="A91" s="202" t="s">
        <v>153</v>
      </c>
      <c r="B91" s="202"/>
      <c r="C91" s="202"/>
      <c r="D91" s="254"/>
      <c r="E91" s="914"/>
      <c r="F91" s="915"/>
      <c r="G91" s="915"/>
      <c r="H91" s="915"/>
      <c r="I91" s="915"/>
      <c r="J91" s="358"/>
    </row>
    <row r="92" spans="1:10">
      <c r="A92" s="163"/>
      <c r="B92" s="163"/>
      <c r="C92" s="163"/>
      <c r="D92" s="163"/>
      <c r="E92" s="916"/>
      <c r="F92" s="917"/>
      <c r="G92" s="917"/>
      <c r="H92" s="917"/>
      <c r="I92" s="917"/>
      <c r="J92" s="360"/>
    </row>
    <row r="93" spans="1:10">
      <c r="A93" s="189" t="s">
        <v>34</v>
      </c>
      <c r="B93" s="189"/>
      <c r="C93" s="189"/>
      <c r="D93" s="190"/>
      <c r="E93" s="918"/>
      <c r="F93" s="919"/>
      <c r="G93" s="919"/>
      <c r="H93" s="919"/>
      <c r="I93" s="919"/>
      <c r="J93" s="361"/>
    </row>
    <row r="94" spans="1:10">
      <c r="A94" s="163" t="s">
        <v>493</v>
      </c>
      <c r="B94" s="163"/>
      <c r="C94" s="163"/>
      <c r="D94" s="163" t="s">
        <v>81</v>
      </c>
      <c r="E94" s="920">
        <v>0</v>
      </c>
      <c r="F94" s="919"/>
      <c r="G94" s="919"/>
      <c r="H94" s="919"/>
      <c r="I94" s="921">
        <v>0</v>
      </c>
      <c r="J94" s="884">
        <v>0</v>
      </c>
    </row>
    <row r="95" spans="1:10">
      <c r="A95" s="163" t="s">
        <v>494</v>
      </c>
      <c r="B95" s="163"/>
      <c r="C95" s="163"/>
      <c r="D95" s="163" t="s">
        <v>81</v>
      </c>
      <c r="E95" s="920">
        <v>0</v>
      </c>
      <c r="F95" s="919"/>
      <c r="G95" s="919"/>
      <c r="H95" s="919"/>
      <c r="I95" s="921">
        <v>0</v>
      </c>
      <c r="J95" s="884">
        <v>0</v>
      </c>
    </row>
    <row r="96" spans="1:10">
      <c r="A96" s="190"/>
      <c r="B96" s="190"/>
      <c r="C96" s="190"/>
      <c r="D96" s="190"/>
      <c r="E96" s="362"/>
      <c r="F96" s="362"/>
      <c r="G96" s="919"/>
      <c r="H96" s="362"/>
      <c r="I96" s="362"/>
      <c r="J96" s="361"/>
    </row>
    <row r="97" spans="1:10">
      <c r="A97" s="191" t="s">
        <v>406</v>
      </c>
      <c r="B97" s="191"/>
      <c r="C97" s="191"/>
      <c r="D97" s="163"/>
      <c r="E97" s="342"/>
      <c r="F97" s="917"/>
      <c r="G97" s="917"/>
      <c r="H97" s="917"/>
      <c r="I97" s="922"/>
      <c r="J97" s="923"/>
    </row>
    <row r="98" spans="1:10">
      <c r="A98" s="161"/>
      <c r="B98" s="161"/>
      <c r="C98" s="161"/>
      <c r="D98" s="190"/>
      <c r="E98" s="362"/>
      <c r="F98" s="362"/>
      <c r="G98" s="362"/>
      <c r="H98" s="362"/>
      <c r="I98" s="362"/>
      <c r="J98" s="924"/>
    </row>
    <row r="99" spans="1:10" ht="13.5" customHeight="1" thickBot="1">
      <c r="A99" s="162" t="s">
        <v>495</v>
      </c>
      <c r="B99" s="163"/>
      <c r="C99" s="163"/>
      <c r="D99" s="163"/>
      <c r="E99" s="907">
        <v>0</v>
      </c>
      <c r="F99" s="342"/>
      <c r="G99" s="342"/>
      <c r="H99" s="342"/>
      <c r="I99" s="342"/>
      <c r="J99" s="360"/>
    </row>
    <row r="100" spans="1:10" ht="13.5" customHeight="1" thickBot="1">
      <c r="A100" s="1166"/>
      <c r="B100" s="192"/>
      <c r="C100" s="192"/>
      <c r="D100" s="1167"/>
      <c r="E100" s="164"/>
      <c r="F100" s="164"/>
      <c r="G100" s="164"/>
      <c r="H100" s="164"/>
      <c r="I100" s="165"/>
      <c r="J100" s="166"/>
    </row>
    <row r="101" spans="1:10">
      <c r="A101" s="167" t="s">
        <v>496</v>
      </c>
      <c r="B101" s="193"/>
      <c r="C101" s="193"/>
      <c r="D101" s="168"/>
      <c r="E101" s="168"/>
      <c r="F101" s="1168" t="s">
        <v>10</v>
      </c>
      <c r="G101" s="169"/>
      <c r="H101" s="169"/>
      <c r="I101" s="170"/>
      <c r="J101" s="170"/>
    </row>
    <row r="102" spans="1:10">
      <c r="A102" s="363"/>
      <c r="B102" s="1169"/>
      <c r="C102" s="1169"/>
      <c r="D102" s="342"/>
      <c r="E102" s="907"/>
      <c r="F102" s="364"/>
      <c r="G102" s="925"/>
      <c r="H102" s="170"/>
      <c r="I102" s="170"/>
      <c r="J102" s="170"/>
    </row>
    <row r="103" spans="1:10">
      <c r="A103" s="365" t="s">
        <v>497</v>
      </c>
      <c r="B103" s="1170"/>
      <c r="C103" s="1170"/>
      <c r="D103" s="366"/>
      <c r="E103" s="366"/>
      <c r="F103" s="926">
        <v>0</v>
      </c>
      <c r="G103" s="171"/>
      <c r="H103" s="170"/>
      <c r="I103" s="170"/>
      <c r="J103" s="170"/>
    </row>
    <row r="104" spans="1:10" ht="13.5" customHeight="1" thickBot="1">
      <c r="A104" s="172"/>
      <c r="B104" s="194"/>
      <c r="C104" s="194"/>
      <c r="D104" s="173"/>
      <c r="E104" s="173"/>
      <c r="F104" s="174"/>
      <c r="G104" s="171"/>
      <c r="H104" s="170"/>
      <c r="I104" s="170"/>
      <c r="J104" s="170"/>
    </row>
    <row r="105" spans="1:10">
      <c r="A105" s="85"/>
      <c r="B105" s="85"/>
      <c r="C105" s="85"/>
      <c r="D105" s="85"/>
      <c r="E105" s="85"/>
      <c r="F105" s="927"/>
      <c r="G105" s="85"/>
      <c r="H105" s="85"/>
      <c r="I105" s="85"/>
      <c r="J105" s="85"/>
    </row>
    <row r="106" spans="1:10" ht="13.5" customHeight="1" thickBot="1">
      <c r="A106" s="1796"/>
      <c r="B106" s="1728"/>
      <c r="C106" s="1728"/>
      <c r="D106" s="1728"/>
      <c r="E106" s="1728"/>
      <c r="F106" s="1728"/>
      <c r="G106" s="85"/>
      <c r="H106" s="85"/>
      <c r="I106" s="85"/>
      <c r="J106" s="85"/>
    </row>
    <row r="107" spans="1:10">
      <c r="A107" s="1408"/>
      <c r="B107" s="1724"/>
      <c r="C107" s="1724"/>
      <c r="D107" s="175"/>
      <c r="E107" s="101"/>
      <c r="F107" s="1792" t="s">
        <v>5</v>
      </c>
      <c r="G107" s="1730"/>
      <c r="H107" s="1731"/>
    </row>
    <row r="108" spans="1:10" ht="13.5" customHeight="1" thickBot="1">
      <c r="A108" s="176" t="s">
        <v>489</v>
      </c>
      <c r="B108" s="195"/>
      <c r="C108" s="195"/>
      <c r="D108" s="177"/>
      <c r="E108" s="178"/>
      <c r="F108" s="179" t="s">
        <v>8</v>
      </c>
      <c r="G108" s="180" t="s">
        <v>9</v>
      </c>
      <c r="H108" s="181" t="s">
        <v>10</v>
      </c>
    </row>
    <row r="109" spans="1:10" ht="13.5" customHeight="1" thickBot="1">
      <c r="A109" s="1171" t="s">
        <v>450</v>
      </c>
      <c r="B109" s="1172"/>
      <c r="C109" s="1172"/>
      <c r="D109" s="175"/>
      <c r="E109" s="101"/>
      <c r="F109" s="928">
        <v>0</v>
      </c>
      <c r="G109" s="808">
        <v>0</v>
      </c>
      <c r="H109" s="1114">
        <f>F109+G109</f>
        <v>0</v>
      </c>
      <c r="J109" s="32"/>
    </row>
    <row r="110" spans="1:10" ht="13.5" customHeight="1" thickBot="1">
      <c r="A110" s="367" t="s">
        <v>332</v>
      </c>
      <c r="B110" s="1173"/>
      <c r="C110" s="1173"/>
      <c r="D110" s="368"/>
      <c r="E110" s="356"/>
      <c r="F110" s="1147">
        <v>0</v>
      </c>
      <c r="G110" s="847">
        <v>0</v>
      </c>
      <c r="H110" s="1114">
        <f>F110+G110</f>
        <v>0</v>
      </c>
      <c r="J110" s="32"/>
    </row>
    <row r="111" spans="1:10" ht="13.5" customHeight="1" thickBot="1">
      <c r="A111" s="182" t="s">
        <v>333</v>
      </c>
      <c r="B111" s="196"/>
      <c r="C111" s="196"/>
      <c r="D111" s="183"/>
      <c r="E111" s="184"/>
      <c r="F111" s="929">
        <v>0</v>
      </c>
      <c r="G111" s="930">
        <v>0</v>
      </c>
      <c r="H111" s="1174">
        <f>F111+G111</f>
        <v>0</v>
      </c>
      <c r="I111" s="76" t="s">
        <v>172</v>
      </c>
      <c r="J111" s="32"/>
    </row>
    <row r="112" spans="1:10" ht="15.75" customHeight="1" thickBot="1">
      <c r="A112" s="185"/>
      <c r="B112" s="197"/>
      <c r="C112" s="197"/>
      <c r="D112" s="1593"/>
      <c r="E112" s="1594"/>
      <c r="F112" s="186"/>
      <c r="G112" s="186"/>
      <c r="H112" s="187"/>
      <c r="J112" s="32"/>
    </row>
    <row r="113" spans="1:10" ht="15.75" customHeight="1" thickBot="1">
      <c r="A113" s="931" t="s">
        <v>498</v>
      </c>
      <c r="B113" s="1175"/>
      <c r="C113" s="1175"/>
      <c r="D113" s="1176"/>
      <c r="E113" s="1177"/>
      <c r="F113" s="932">
        <f>SUM(F109:F111)</f>
        <v>0</v>
      </c>
      <c r="G113" s="933">
        <f>SUM(G109:G111)</f>
        <v>0</v>
      </c>
      <c r="H113" s="934">
        <f>SUM(H109:H111)</f>
        <v>0</v>
      </c>
    </row>
    <row r="114" spans="1:10">
      <c r="A114" s="188"/>
      <c r="B114" s="188"/>
      <c r="C114" s="188"/>
      <c r="D114" s="188"/>
      <c r="F114" s="804"/>
    </row>
    <row r="115" spans="1:10">
      <c r="A115" s="1757"/>
      <c r="B115" s="1728"/>
      <c r="C115" s="1728"/>
      <c r="D115" s="1728"/>
      <c r="E115" s="1728"/>
      <c r="F115" s="1728"/>
      <c r="G115" s="1728"/>
      <c r="H115" s="1728"/>
      <c r="I115" s="1728"/>
      <c r="J115" s="1728"/>
    </row>
  </sheetData>
  <mergeCells count="8">
    <mergeCell ref="A1:J1"/>
    <mergeCell ref="A115:J115"/>
    <mergeCell ref="F107:H107"/>
    <mergeCell ref="A3:J3"/>
    <mergeCell ref="E5:J5"/>
    <mergeCell ref="A106:F106"/>
    <mergeCell ref="A2:J2"/>
    <mergeCell ref="E6:J6"/>
  </mergeCells>
  <pageMargins left="0.7" right="0.7" top="0.75" bottom="0.75" header="0.3" footer="0.3"/>
  <pageSetup scale="47"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00B050"/>
    <pageSetUpPr fitToPage="1"/>
  </sheetPr>
  <dimension ref="A1:M92"/>
  <sheetViews>
    <sheetView zoomScale="115" zoomScaleNormal="115" workbookViewId="0">
      <selection activeCell="E20" sqref="E20"/>
    </sheetView>
  </sheetViews>
  <sheetFormatPr defaultColWidth="8.5546875" defaultRowHeight="13.2"/>
  <cols>
    <col min="1" max="1" width="90.44140625" customWidth="1"/>
    <col min="2" max="2" width="21" customWidth="1"/>
    <col min="3" max="3" width="10.44140625" bestFit="1" customWidth="1"/>
    <col min="5" max="5" width="45.5546875" customWidth="1"/>
  </cols>
  <sheetData>
    <row r="1" spans="1:13" ht="33.75" customHeight="1">
      <c r="A1" s="1802" t="s">
        <v>499</v>
      </c>
      <c r="B1" s="1728"/>
    </row>
    <row r="2" spans="1:13" ht="15.75" customHeight="1">
      <c r="A2" s="1727" t="s">
        <v>2</v>
      </c>
      <c r="B2" s="1728"/>
      <c r="C2" s="781"/>
      <c r="D2" s="781"/>
      <c r="E2" s="781"/>
      <c r="F2" s="781"/>
      <c r="G2" s="781"/>
      <c r="H2" s="781"/>
      <c r="I2" s="781"/>
      <c r="J2" s="781"/>
      <c r="K2" s="781"/>
      <c r="L2" s="781"/>
      <c r="M2" s="781"/>
    </row>
    <row r="3" spans="1:13" ht="15.75" customHeight="1">
      <c r="A3" s="1739" t="str">
        <f>Month!A3</f>
        <v>July 2026</v>
      </c>
      <c r="B3" s="1728"/>
      <c r="C3" s="789"/>
      <c r="D3" s="789"/>
      <c r="E3" s="789"/>
      <c r="F3" s="789"/>
      <c r="G3" s="789"/>
      <c r="H3" s="789"/>
      <c r="I3" s="789"/>
      <c r="J3" s="789"/>
      <c r="K3" s="789"/>
      <c r="L3" s="789"/>
      <c r="M3" s="789"/>
    </row>
    <row r="4" spans="1:13" ht="16.5" customHeight="1" thickBot="1">
      <c r="A4" s="777"/>
      <c r="B4" s="781"/>
      <c r="C4" s="789"/>
      <c r="D4" s="789"/>
      <c r="E4" s="789"/>
      <c r="F4" s="789"/>
      <c r="G4" s="789"/>
      <c r="H4" s="789"/>
      <c r="I4" s="789"/>
      <c r="J4" s="789"/>
      <c r="K4" s="789"/>
      <c r="L4" s="789"/>
      <c r="M4" s="789"/>
    </row>
    <row r="5" spans="1:13" ht="16.5" customHeight="1" thickBot="1">
      <c r="A5" s="1801" t="s">
        <v>500</v>
      </c>
      <c r="B5" s="1752"/>
      <c r="C5" s="789"/>
      <c r="D5" s="1800"/>
      <c r="E5" s="1728"/>
      <c r="F5" s="1728"/>
      <c r="G5" s="1728"/>
      <c r="H5" s="789"/>
      <c r="I5" s="789"/>
      <c r="J5" s="789"/>
      <c r="K5" s="789"/>
      <c r="L5" s="789"/>
      <c r="M5" s="789"/>
    </row>
    <row r="6" spans="1:13">
      <c r="A6" s="1021" t="s">
        <v>501</v>
      </c>
      <c r="B6" s="1178">
        <v>445612.84769999998</v>
      </c>
    </row>
    <row r="7" spans="1:13">
      <c r="A7" s="369" t="s">
        <v>502</v>
      </c>
      <c r="B7" s="1178">
        <v>42898.173300000002</v>
      </c>
    </row>
    <row r="8" spans="1:13">
      <c r="A8" s="369" t="s">
        <v>503</v>
      </c>
      <c r="B8" s="1178">
        <v>5512572.9846999999</v>
      </c>
    </row>
    <row r="9" spans="1:13">
      <c r="A9" s="369" t="s">
        <v>504</v>
      </c>
      <c r="B9" s="1178">
        <v>673130.57259999996</v>
      </c>
    </row>
    <row r="10" spans="1:13">
      <c r="A10" s="369" t="s">
        <v>505</v>
      </c>
      <c r="B10" s="1540">
        <v>0.25333378299999998</v>
      </c>
      <c r="C10" s="793"/>
      <c r="D10" s="793"/>
    </row>
    <row r="11" spans="1:13">
      <c r="A11" s="369" t="s">
        <v>506</v>
      </c>
      <c r="B11" s="1540">
        <v>1.692066155</v>
      </c>
      <c r="C11" s="793"/>
    </row>
    <row r="12" spans="1:13">
      <c r="A12" s="369" t="s">
        <v>507</v>
      </c>
      <c r="B12" s="1540">
        <v>68.390610476953697</v>
      </c>
    </row>
    <row r="13" spans="1:13" ht="13.5" customHeight="1" thickBot="1">
      <c r="A13" s="233" t="s">
        <v>508</v>
      </c>
      <c r="B13" s="1541">
        <v>934.91977436205104</v>
      </c>
      <c r="C13" s="793"/>
    </row>
    <row r="14" spans="1:13" ht="13.5" customHeight="1" thickBot="1"/>
    <row r="15" spans="1:13" ht="16.5" customHeight="1" thickBot="1">
      <c r="A15" s="586" t="s">
        <v>509</v>
      </c>
      <c r="B15" s="1179"/>
    </row>
    <row r="16" spans="1:13">
      <c r="A16" s="260" t="s">
        <v>501</v>
      </c>
      <c r="B16" s="1178">
        <v>434260.86839999998</v>
      </c>
    </row>
    <row r="17" spans="1:4">
      <c r="A17" s="259" t="s">
        <v>502</v>
      </c>
      <c r="B17" s="1178">
        <v>31243.133839999999</v>
      </c>
    </row>
    <row r="18" spans="1:4">
      <c r="A18" s="259" t="s">
        <v>503</v>
      </c>
      <c r="B18" s="1178">
        <v>3918726.1318799998</v>
      </c>
      <c r="C18" s="841"/>
    </row>
    <row r="19" spans="1:4">
      <c r="A19" s="259" t="s">
        <v>504</v>
      </c>
      <c r="B19" s="1178">
        <v>309359.15457399999</v>
      </c>
    </row>
    <row r="20" spans="1:4">
      <c r="A20" s="259" t="s">
        <v>505</v>
      </c>
      <c r="B20" s="1540">
        <v>0.25333378299999998</v>
      </c>
      <c r="C20" s="841"/>
    </row>
    <row r="21" spans="1:4">
      <c r="A21" s="259" t="s">
        <v>506</v>
      </c>
      <c r="B21" s="1540">
        <v>1.692066155</v>
      </c>
    </row>
    <row r="22" spans="1:4">
      <c r="A22" s="259" t="s">
        <v>510</v>
      </c>
      <c r="B22" s="1540">
        <v>87.899836992680207</v>
      </c>
    </row>
    <row r="23" spans="1:4" ht="13.5" customHeight="1" thickBot="1">
      <c r="A23" s="519" t="s">
        <v>511</v>
      </c>
      <c r="B23" s="1541">
        <v>818.24170033685698</v>
      </c>
    </row>
    <row r="24" spans="1:4" ht="13.5" customHeight="1" thickBot="1">
      <c r="A24" s="770"/>
      <c r="B24" t="s">
        <v>408</v>
      </c>
    </row>
    <row r="25" spans="1:4" ht="16.5" customHeight="1" thickBot="1">
      <c r="A25" s="779" t="s">
        <v>512</v>
      </c>
      <c r="B25" s="780"/>
      <c r="D25" s="1"/>
    </row>
    <row r="26" spans="1:4">
      <c r="A26" s="1021" t="s">
        <v>501</v>
      </c>
      <c r="B26" s="1178">
        <v>157690.69769999999</v>
      </c>
    </row>
    <row r="27" spans="1:4">
      <c r="A27" s="369" t="s">
        <v>502</v>
      </c>
      <c r="B27" s="1178">
        <v>3608.1606000000002</v>
      </c>
    </row>
    <row r="28" spans="1:4">
      <c r="A28" s="369" t="s">
        <v>503</v>
      </c>
      <c r="B28" s="1178">
        <v>1859143.5732</v>
      </c>
      <c r="C28" s="841"/>
    </row>
    <row r="29" spans="1:4">
      <c r="A29" s="369" t="s">
        <v>504</v>
      </c>
      <c r="B29" s="1178">
        <v>59224.172077000003</v>
      </c>
    </row>
    <row r="30" spans="1:4">
      <c r="A30" s="369" t="s">
        <v>505</v>
      </c>
      <c r="B30" s="1540">
        <v>0.25333378299999998</v>
      </c>
      <c r="C30" s="841"/>
    </row>
    <row r="31" spans="1:4">
      <c r="A31" s="369" t="s">
        <v>506</v>
      </c>
      <c r="B31" s="1540">
        <v>1.692066155</v>
      </c>
    </row>
    <row r="32" spans="1:4">
      <c r="A32" s="369" t="s">
        <v>510</v>
      </c>
      <c r="B32" s="1540">
        <v>24.853549608912498</v>
      </c>
    </row>
    <row r="33" spans="1:3" ht="13.5" customHeight="1" thickBot="1">
      <c r="A33" s="233" t="s">
        <v>511</v>
      </c>
      <c r="B33" s="1541">
        <v>308.254231877108</v>
      </c>
    </row>
    <row r="35" spans="1:3" ht="13.5" customHeight="1" thickBot="1"/>
    <row r="36" spans="1:3" ht="16.5" customHeight="1" thickBot="1">
      <c r="A36" s="779" t="s">
        <v>513</v>
      </c>
      <c r="B36" s="780"/>
    </row>
    <row r="37" spans="1:3">
      <c r="A37" s="1021" t="s">
        <v>501</v>
      </c>
      <c r="B37" s="1178">
        <v>3621.9978000000001</v>
      </c>
    </row>
    <row r="38" spans="1:3">
      <c r="A38" s="369" t="s">
        <v>502</v>
      </c>
      <c r="B38" s="1178">
        <v>265.01260000000002</v>
      </c>
    </row>
    <row r="39" spans="1:3">
      <c r="A39" s="369" t="s">
        <v>503</v>
      </c>
      <c r="B39" s="1178">
        <v>40554.338900000002</v>
      </c>
    </row>
    <row r="40" spans="1:3">
      <c r="A40" s="369" t="s">
        <v>504</v>
      </c>
      <c r="B40" s="1178">
        <v>3325.930965</v>
      </c>
    </row>
    <row r="41" spans="1:3">
      <c r="A41" s="369" t="s">
        <v>505</v>
      </c>
      <c r="B41" s="1540">
        <v>0.25333378299999998</v>
      </c>
    </row>
    <row r="42" spans="1:3">
      <c r="A42" s="369" t="s">
        <v>506</v>
      </c>
      <c r="B42" s="1540">
        <v>1.692066155</v>
      </c>
    </row>
    <row r="43" spans="1:3">
      <c r="A43" s="369" t="s">
        <v>510</v>
      </c>
      <c r="B43" s="1540">
        <v>40.176272229418501</v>
      </c>
    </row>
    <row r="44" spans="1:3" ht="13.5" customHeight="1" thickBot="1">
      <c r="A44" s="233" t="s">
        <v>511</v>
      </c>
      <c r="B44" s="1541">
        <v>467.69056795129598</v>
      </c>
    </row>
    <row r="46" spans="1:3" ht="13.5" customHeight="1" thickBot="1"/>
    <row r="47" spans="1:3" ht="16.5" customHeight="1" thickBot="1">
      <c r="A47" s="779" t="s">
        <v>514</v>
      </c>
      <c r="B47" s="780"/>
    </row>
    <row r="48" spans="1:3">
      <c r="A48" s="1021" t="s">
        <v>501</v>
      </c>
      <c r="B48" s="1178">
        <v>50704.520700000001</v>
      </c>
      <c r="C48" s="124"/>
    </row>
    <row r="49" spans="1:3">
      <c r="A49" s="369" t="s">
        <v>502</v>
      </c>
      <c r="B49" s="1178">
        <v>1898.2987000000001</v>
      </c>
      <c r="C49" s="841"/>
    </row>
    <row r="50" spans="1:3">
      <c r="A50" s="369" t="s">
        <v>503</v>
      </c>
      <c r="B50" s="1178">
        <v>642187.37557000003</v>
      </c>
    </row>
    <row r="51" spans="1:3">
      <c r="A51" s="369" t="s">
        <v>504</v>
      </c>
      <c r="B51" s="1178">
        <v>20678.358229000001</v>
      </c>
    </row>
    <row r="52" spans="1:3">
      <c r="A52" s="369" t="s">
        <v>505</v>
      </c>
      <c r="B52" s="1540">
        <v>0.25333378299999998</v>
      </c>
    </row>
    <row r="53" spans="1:3">
      <c r="A53" s="369" t="s">
        <v>506</v>
      </c>
      <c r="B53" s="1540">
        <v>1.692066155</v>
      </c>
    </row>
    <row r="54" spans="1:3">
      <c r="A54" s="369" t="s">
        <v>510</v>
      </c>
      <c r="B54" s="1540">
        <v>472.27103019068602</v>
      </c>
    </row>
    <row r="55" spans="1:3" ht="13.5" customHeight="1" thickBot="1">
      <c r="A55" s="233" t="s">
        <v>511</v>
      </c>
      <c r="B55" s="1541">
        <v>5814.0266867131304</v>
      </c>
    </row>
    <row r="56" spans="1:3" ht="13.5" customHeight="1" thickBot="1">
      <c r="B56" s="804"/>
    </row>
    <row r="57" spans="1:3" ht="16.5" customHeight="1" thickBot="1">
      <c r="A57" s="779" t="s">
        <v>515</v>
      </c>
      <c r="B57" s="780"/>
    </row>
    <row r="58" spans="1:3">
      <c r="A58" s="1021" t="s">
        <v>501</v>
      </c>
      <c r="B58" s="1178">
        <v>0</v>
      </c>
    </row>
    <row r="59" spans="1:3">
      <c r="A59" s="369" t="s">
        <v>502</v>
      </c>
      <c r="B59" s="1178">
        <v>0</v>
      </c>
    </row>
    <row r="60" spans="1:3">
      <c r="A60" s="369" t="s">
        <v>503</v>
      </c>
      <c r="B60" s="1178">
        <v>0</v>
      </c>
    </row>
    <row r="61" spans="1:3">
      <c r="A61" s="369" t="s">
        <v>504</v>
      </c>
      <c r="B61" s="1178">
        <v>0</v>
      </c>
    </row>
    <row r="62" spans="1:3">
      <c r="A62" s="369" t="s">
        <v>505</v>
      </c>
      <c r="B62" s="1540">
        <v>0</v>
      </c>
    </row>
    <row r="63" spans="1:3">
      <c r="A63" s="369" t="s">
        <v>506</v>
      </c>
      <c r="B63" s="1540">
        <v>0</v>
      </c>
    </row>
    <row r="64" spans="1:3">
      <c r="A64" s="369" t="s">
        <v>516</v>
      </c>
      <c r="B64" s="1540">
        <v>0</v>
      </c>
    </row>
    <row r="65" spans="1:3" ht="13.5" customHeight="1" thickBot="1">
      <c r="A65" s="233" t="s">
        <v>517</v>
      </c>
      <c r="B65" s="1541">
        <v>0</v>
      </c>
    </row>
    <row r="66" spans="1:3" ht="13.5" customHeight="1" thickBot="1">
      <c r="B66" s="804"/>
    </row>
    <row r="67" spans="1:3" ht="16.5" customHeight="1" thickBot="1">
      <c r="A67" s="1801" t="s">
        <v>518</v>
      </c>
      <c r="B67" s="1752"/>
    </row>
    <row r="68" spans="1:3">
      <c r="A68" s="1021" t="s">
        <v>501</v>
      </c>
      <c r="B68" s="1178">
        <v>0</v>
      </c>
    </row>
    <row r="69" spans="1:3">
      <c r="A69" s="369" t="s">
        <v>502</v>
      </c>
      <c r="B69" s="1178">
        <v>0</v>
      </c>
    </row>
    <row r="70" spans="1:3">
      <c r="A70" s="369" t="s">
        <v>503</v>
      </c>
      <c r="B70" s="1178">
        <v>0</v>
      </c>
    </row>
    <row r="71" spans="1:3">
      <c r="A71" s="369" t="s">
        <v>504</v>
      </c>
      <c r="B71" s="1178">
        <v>0</v>
      </c>
    </row>
    <row r="72" spans="1:3">
      <c r="A72" s="369" t="s">
        <v>505</v>
      </c>
      <c r="B72" s="1540">
        <v>0</v>
      </c>
    </row>
    <row r="73" spans="1:3">
      <c r="A73" s="369" t="s">
        <v>506</v>
      </c>
      <c r="B73" s="1540">
        <v>0</v>
      </c>
    </row>
    <row r="74" spans="1:3">
      <c r="A74" s="369" t="s">
        <v>516</v>
      </c>
      <c r="B74" s="1540">
        <v>0</v>
      </c>
    </row>
    <row r="75" spans="1:3" ht="13.5" customHeight="1" thickBot="1">
      <c r="A75" s="233" t="s">
        <v>517</v>
      </c>
      <c r="B75" s="1541">
        <v>0</v>
      </c>
    </row>
    <row r="76" spans="1:3" ht="13.5" customHeight="1" thickBot="1">
      <c r="B76" s="804"/>
    </row>
    <row r="77" spans="1:3" ht="16.350000000000001" customHeight="1" thickBot="1">
      <c r="A77" s="1799" t="s">
        <v>519</v>
      </c>
      <c r="B77" s="1795"/>
    </row>
    <row r="78" spans="1:3">
      <c r="A78" s="260" t="s">
        <v>501</v>
      </c>
      <c r="B78" s="935">
        <f>B16+B26+B6+B37+B48</f>
        <v>1091890.9323</v>
      </c>
    </row>
    <row r="79" spans="1:3">
      <c r="A79" s="259" t="s">
        <v>502</v>
      </c>
      <c r="B79" s="935">
        <f>B17+B27+B7+B38+B49</f>
        <v>79912.779039999994</v>
      </c>
    </row>
    <row r="80" spans="1:3">
      <c r="A80" s="259" t="s">
        <v>503</v>
      </c>
      <c r="B80" s="935">
        <f>B18+B28+B8+B39+B50</f>
        <v>11973184.40425</v>
      </c>
      <c r="C80" s="841"/>
    </row>
    <row r="81" spans="1:2">
      <c r="A81" s="259" t="s">
        <v>504</v>
      </c>
      <c r="B81" s="935">
        <f>B19+B29+B9+B40+B51</f>
        <v>1065718.188445</v>
      </c>
    </row>
    <row r="82" spans="1:2">
      <c r="A82" s="259" t="s">
        <v>505</v>
      </c>
      <c r="B82" s="1538">
        <f>B10</f>
        <v>0.25333378299999998</v>
      </c>
    </row>
    <row r="83" spans="1:2">
      <c r="A83" s="259" t="s">
        <v>506</v>
      </c>
      <c r="B83" s="1538">
        <f>B11</f>
        <v>1.692066155</v>
      </c>
    </row>
    <row r="84" spans="1:2">
      <c r="A84" s="259" t="s">
        <v>520</v>
      </c>
      <c r="B84" s="1538">
        <f>B22+B32+B12+B43+B54</f>
        <v>693.59129949865087</v>
      </c>
    </row>
    <row r="85" spans="1:2" ht="13.5" customHeight="1" thickBot="1">
      <c r="A85" s="519" t="s">
        <v>517</v>
      </c>
      <c r="B85" s="1539">
        <f>B23+B33+B13+B44+B55</f>
        <v>8343.1329612404425</v>
      </c>
    </row>
    <row r="87" spans="1:2">
      <c r="A87" s="763"/>
      <c r="B87" s="763"/>
    </row>
    <row r="88" spans="1:2">
      <c r="A88" s="772" t="s">
        <v>521</v>
      </c>
      <c r="B88" s="772"/>
    </row>
    <row r="89" spans="1:2" ht="38.25" customHeight="1">
      <c r="A89" s="770" t="s">
        <v>522</v>
      </c>
      <c r="B89" s="770"/>
    </row>
    <row r="90" spans="1:2">
      <c r="A90" s="763" t="s">
        <v>523</v>
      </c>
      <c r="B90" s="763"/>
    </row>
    <row r="91" spans="1:2" ht="25.5" customHeight="1">
      <c r="A91" s="770" t="s">
        <v>524</v>
      </c>
      <c r="B91" s="770"/>
    </row>
    <row r="92" spans="1:2" ht="25.5" customHeight="1">
      <c r="A92" s="800" t="s">
        <v>525</v>
      </c>
    </row>
  </sheetData>
  <mergeCells count="7">
    <mergeCell ref="A77:B77"/>
    <mergeCell ref="A2:B2"/>
    <mergeCell ref="D5:G5"/>
    <mergeCell ref="A5:B5"/>
    <mergeCell ref="A1:B1"/>
    <mergeCell ref="A67:B67"/>
    <mergeCell ref="A3:B3"/>
  </mergeCells>
  <pageMargins left="0.7" right="0.7" top="0.75" bottom="0.75" header="0.3" footer="0.3"/>
  <pageSetup scale="53" orientation="portrait"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00B050"/>
    <pageSetUpPr fitToPage="1"/>
  </sheetPr>
  <dimension ref="A1:K43"/>
  <sheetViews>
    <sheetView zoomScale="115" zoomScaleNormal="115" workbookViewId="0">
      <selection activeCell="J24" sqref="J24"/>
    </sheetView>
  </sheetViews>
  <sheetFormatPr defaultColWidth="8.5546875" defaultRowHeight="13.2"/>
  <cols>
    <col min="1" max="1" width="17.44140625" customWidth="1"/>
    <col min="2" max="7" width="12.5546875" customWidth="1"/>
  </cols>
  <sheetData>
    <row r="1" spans="1:11">
      <c r="A1" s="1809" t="s">
        <v>526</v>
      </c>
      <c r="B1" s="1728"/>
      <c r="C1" s="1728"/>
      <c r="D1" s="1728"/>
      <c r="E1" s="1728"/>
      <c r="F1" s="1728"/>
      <c r="G1" s="1728"/>
    </row>
    <row r="2" spans="1:11">
      <c r="A2" s="1811" t="s">
        <v>2</v>
      </c>
      <c r="B2" s="1728"/>
      <c r="C2" s="1728"/>
      <c r="D2" s="1728"/>
      <c r="E2" s="1728"/>
      <c r="F2" s="1728"/>
      <c r="G2" s="1728"/>
    </row>
    <row r="3" spans="1:11">
      <c r="A3" s="1810" t="str">
        <f>Month!A3</f>
        <v>July 2026</v>
      </c>
      <c r="B3" s="1728"/>
      <c r="C3" s="1728"/>
      <c r="D3" s="1728"/>
      <c r="E3" s="1728"/>
      <c r="F3" s="1728"/>
      <c r="G3" s="1728"/>
    </row>
    <row r="4" spans="1:11" ht="13.5" customHeight="1" thickBot="1">
      <c r="A4" s="93"/>
      <c r="B4" s="781"/>
      <c r="C4" s="781"/>
      <c r="D4" s="781"/>
      <c r="E4" s="781"/>
      <c r="F4" s="781"/>
      <c r="G4" s="781"/>
    </row>
    <row r="5" spans="1:11">
      <c r="A5" s="1812" t="s">
        <v>527</v>
      </c>
      <c r="B5" s="1730"/>
      <c r="C5" s="1730"/>
      <c r="D5" s="1730"/>
      <c r="E5" s="1730"/>
      <c r="F5" s="1730"/>
      <c r="G5" s="1731"/>
    </row>
    <row r="6" spans="1:11" ht="13.5" customHeight="1" thickBot="1">
      <c r="A6" s="1180"/>
      <c r="B6" s="1805" t="s">
        <v>528</v>
      </c>
      <c r="C6" s="1737"/>
      <c r="D6" s="1804"/>
      <c r="E6" s="1805" t="s">
        <v>529</v>
      </c>
      <c r="F6" s="1737"/>
      <c r="G6" s="1806"/>
    </row>
    <row r="7" spans="1:11">
      <c r="A7" s="1181" t="s">
        <v>530</v>
      </c>
      <c r="B7" s="1182" t="s">
        <v>531</v>
      </c>
      <c r="C7" s="1182" t="s">
        <v>532</v>
      </c>
      <c r="D7" s="1183" t="s">
        <v>10</v>
      </c>
      <c r="E7" s="1182" t="s">
        <v>533</v>
      </c>
      <c r="F7" s="1182" t="s">
        <v>532</v>
      </c>
      <c r="G7" s="1184" t="s">
        <v>10</v>
      </c>
      <c r="K7" s="255"/>
    </row>
    <row r="8" spans="1:11">
      <c r="A8" s="369" t="s">
        <v>534</v>
      </c>
      <c r="B8" s="628">
        <v>0</v>
      </c>
      <c r="C8" s="628">
        <v>22896</v>
      </c>
      <c r="D8" s="572">
        <f>B8+C8</f>
        <v>22896</v>
      </c>
      <c r="E8" s="1185">
        <v>0</v>
      </c>
      <c r="F8" s="629">
        <v>1</v>
      </c>
      <c r="G8" s="1186">
        <f>SUM(E8:F8)</f>
        <v>1</v>
      </c>
      <c r="K8" s="255"/>
    </row>
    <row r="9" spans="1:11">
      <c r="A9" s="1187" t="s">
        <v>535</v>
      </c>
      <c r="B9" s="630">
        <v>8533</v>
      </c>
      <c r="C9" s="630">
        <v>337320</v>
      </c>
      <c r="D9" s="572">
        <f>B9+C9</f>
        <v>345853</v>
      </c>
      <c r="E9" s="1185">
        <v>70</v>
      </c>
      <c r="F9" s="629">
        <v>2387</v>
      </c>
      <c r="G9" s="1186">
        <f>SUM(E9:F9)</f>
        <v>2457</v>
      </c>
      <c r="K9" s="255"/>
    </row>
    <row r="10" spans="1:11">
      <c r="A10" s="1188" t="s">
        <v>10</v>
      </c>
      <c r="B10" s="573">
        <f>SUM(B8:B9)</f>
        <v>8533</v>
      </c>
      <c r="C10" s="573">
        <f>SUM(C8:C9)</f>
        <v>360216</v>
      </c>
      <c r="D10" s="573">
        <f>SUM(D8:D9)</f>
        <v>368749</v>
      </c>
      <c r="E10" s="1189">
        <f>SUM(E8:E9)</f>
        <v>70</v>
      </c>
      <c r="F10" s="1189">
        <f>SUM(F8:F9)</f>
        <v>2388</v>
      </c>
      <c r="G10" s="1190">
        <f>SUM(E10:F10)</f>
        <v>2458</v>
      </c>
      <c r="H10" s="4" t="s">
        <v>408</v>
      </c>
    </row>
    <row r="11" spans="1:11">
      <c r="D11" s="5"/>
    </row>
    <row r="12" spans="1:11" ht="13.5" customHeight="1" thickBot="1"/>
    <row r="13" spans="1:11" ht="13.5" customHeight="1" thickBot="1">
      <c r="A13" s="1808" t="s">
        <v>536</v>
      </c>
      <c r="B13" s="1751"/>
      <c r="C13" s="1751"/>
      <c r="D13" s="1751"/>
      <c r="E13" s="1751"/>
      <c r="F13" s="1751"/>
      <c r="G13" s="1752"/>
    </row>
    <row r="14" spans="1:11">
      <c r="A14" s="1180"/>
      <c r="B14" s="1803" t="s">
        <v>537</v>
      </c>
      <c r="C14" s="1737"/>
      <c r="D14" s="1804"/>
      <c r="E14" s="1805" t="s">
        <v>538</v>
      </c>
      <c r="F14" s="1737"/>
      <c r="G14" s="1806"/>
    </row>
    <row r="15" spans="1:11">
      <c r="A15" s="1181" t="s">
        <v>530</v>
      </c>
      <c r="B15" s="1182" t="s">
        <v>531</v>
      </c>
      <c r="C15" s="1182" t="s">
        <v>532</v>
      </c>
      <c r="D15" s="1183" t="s">
        <v>10</v>
      </c>
      <c r="E15" s="1182" t="s">
        <v>533</v>
      </c>
      <c r="F15" s="1182" t="s">
        <v>532</v>
      </c>
      <c r="G15" s="1184" t="s">
        <v>10</v>
      </c>
    </row>
    <row r="16" spans="1:11">
      <c r="A16" s="370" t="s">
        <v>535</v>
      </c>
      <c r="B16" s="625">
        <v>0</v>
      </c>
      <c r="C16" s="625">
        <v>0</v>
      </c>
      <c r="D16" s="625">
        <f>+B16+C16</f>
        <v>0</v>
      </c>
      <c r="E16" s="625">
        <v>0</v>
      </c>
      <c r="F16" s="625">
        <v>2005</v>
      </c>
      <c r="G16" s="1651">
        <f>+E16+F16</f>
        <v>2005</v>
      </c>
    </row>
    <row r="17" spans="1:7" ht="13.5" customHeight="1" thickBot="1">
      <c r="A17" s="1191" t="s">
        <v>534</v>
      </c>
      <c r="B17" s="625">
        <v>0</v>
      </c>
      <c r="C17" s="625">
        <v>0</v>
      </c>
      <c r="D17" s="625">
        <f>+B17+C17</f>
        <v>0</v>
      </c>
      <c r="E17" s="625">
        <v>0</v>
      </c>
      <c r="F17" s="625">
        <v>2</v>
      </c>
      <c r="G17" s="1651">
        <f>+E17+F17</f>
        <v>2</v>
      </c>
    </row>
    <row r="18" spans="1:7" ht="13.5" customHeight="1" thickBot="1">
      <c r="A18" s="1192" t="s">
        <v>10</v>
      </c>
      <c r="B18" s="1193"/>
      <c r="C18" s="1193"/>
      <c r="D18" s="1193"/>
      <c r="E18" s="1189">
        <f>SUM(E16:E17)</f>
        <v>0</v>
      </c>
      <c r="F18" s="1189">
        <f>SUM(F16:F17)</f>
        <v>2007</v>
      </c>
      <c r="G18" s="1190">
        <f>SUM(E18:F18)</f>
        <v>2007</v>
      </c>
    </row>
    <row r="19" spans="1:7">
      <c r="A19" s="94"/>
      <c r="B19" s="95"/>
      <c r="C19" s="95"/>
      <c r="D19" s="95"/>
      <c r="E19" s="95"/>
      <c r="F19" s="96"/>
      <c r="G19" s="96"/>
    </row>
    <row r="20" spans="1:7" ht="13.5" customHeight="1" thickBot="1">
      <c r="A20" s="94"/>
      <c r="B20" s="95"/>
      <c r="C20" s="95"/>
      <c r="D20" s="95"/>
      <c r="E20" s="95"/>
      <c r="F20" s="96"/>
      <c r="G20" s="96"/>
    </row>
    <row r="21" spans="1:7" ht="13.5" customHeight="1" thickBot="1">
      <c r="A21" s="1808" t="s">
        <v>539</v>
      </c>
      <c r="B21" s="1751"/>
      <c r="C21" s="1751"/>
      <c r="D21" s="1751"/>
      <c r="E21" s="1751"/>
      <c r="F21" s="1751"/>
      <c r="G21" s="1752"/>
    </row>
    <row r="22" spans="1:7" ht="13.5" customHeight="1" thickBot="1">
      <c r="A22" s="1180"/>
      <c r="B22" s="1803" t="s">
        <v>528</v>
      </c>
      <c r="C22" s="1737"/>
      <c r="D22" s="1804"/>
      <c r="E22" s="1805" t="s">
        <v>529</v>
      </c>
      <c r="F22" s="1737"/>
      <c r="G22" s="1806"/>
    </row>
    <row r="23" spans="1:7">
      <c r="A23" s="1181"/>
      <c r="B23" s="1194" t="s">
        <v>531</v>
      </c>
      <c r="C23" s="1194" t="s">
        <v>532</v>
      </c>
      <c r="D23" s="1194" t="s">
        <v>10</v>
      </c>
      <c r="E23" s="1182" t="s">
        <v>533</v>
      </c>
      <c r="F23" s="1182" t="s">
        <v>532</v>
      </c>
      <c r="G23" s="1184" t="s">
        <v>10</v>
      </c>
    </row>
    <row r="24" spans="1:7">
      <c r="A24" s="370" t="s">
        <v>535</v>
      </c>
      <c r="B24" s="625">
        <v>0</v>
      </c>
      <c r="C24" s="625">
        <v>0</v>
      </c>
      <c r="D24" s="625">
        <f>+B24+C24</f>
        <v>0</v>
      </c>
      <c r="E24" s="625">
        <v>0</v>
      </c>
      <c r="F24" s="625">
        <v>22</v>
      </c>
      <c r="G24" s="1651">
        <f>SUM(E24:F24)</f>
        <v>22</v>
      </c>
    </row>
    <row r="25" spans="1:7" ht="13.5" customHeight="1" thickBot="1">
      <c r="A25" s="369" t="s">
        <v>534</v>
      </c>
      <c r="B25" s="625">
        <v>0</v>
      </c>
      <c r="C25" s="625">
        <v>0</v>
      </c>
      <c r="D25" s="625">
        <f>+B25+C25</f>
        <v>0</v>
      </c>
      <c r="E25" s="625">
        <v>0</v>
      </c>
      <c r="F25" s="625">
        <v>0</v>
      </c>
      <c r="G25" s="1651">
        <f>SUM(E25:F25)</f>
        <v>0</v>
      </c>
    </row>
    <row r="26" spans="1:7" ht="13.5" customHeight="1" thickBot="1">
      <c r="A26" s="1192" t="s">
        <v>10</v>
      </c>
      <c r="B26" s="1193"/>
      <c r="C26" s="1193"/>
      <c r="D26" s="1193"/>
      <c r="E26" s="1189">
        <f>SUM(E24:E25)</f>
        <v>0</v>
      </c>
      <c r="F26" s="1189">
        <f>SUM(F24:F25)</f>
        <v>22</v>
      </c>
      <c r="G26" s="1190">
        <f>SUM(E26:F26)</f>
        <v>22</v>
      </c>
    </row>
    <row r="27" spans="1:7" ht="13.5" customHeight="1" thickBot="1"/>
    <row r="28" spans="1:7" ht="13.5" customHeight="1" thickBot="1">
      <c r="A28" s="1807" t="s">
        <v>540</v>
      </c>
      <c r="B28" s="1751"/>
      <c r="C28" s="1751"/>
      <c r="D28" s="1751"/>
      <c r="E28" s="1751"/>
      <c r="F28" s="1751"/>
      <c r="G28" s="1752"/>
    </row>
    <row r="29" spans="1:7" ht="13.5" customHeight="1" thickBot="1">
      <c r="A29" s="1180"/>
      <c r="B29" s="1803" t="s">
        <v>528</v>
      </c>
      <c r="C29" s="1737"/>
      <c r="D29" s="1804"/>
      <c r="E29" s="1805" t="s">
        <v>529</v>
      </c>
      <c r="F29" s="1737"/>
      <c r="G29" s="1806"/>
    </row>
    <row r="30" spans="1:7">
      <c r="A30" s="1181"/>
      <c r="B30" s="1194" t="s">
        <v>531</v>
      </c>
      <c r="C30" s="1194" t="s">
        <v>532</v>
      </c>
      <c r="D30" s="1194" t="s">
        <v>10</v>
      </c>
      <c r="E30" s="1182" t="s">
        <v>533</v>
      </c>
      <c r="F30" s="1182" t="s">
        <v>532</v>
      </c>
      <c r="G30" s="1184" t="s">
        <v>10</v>
      </c>
    </row>
    <row r="31" spans="1:7" ht="13.5" customHeight="1" thickBot="1">
      <c r="A31" s="603" t="s">
        <v>535</v>
      </c>
      <c r="B31" s="625">
        <v>0</v>
      </c>
      <c r="C31" s="625">
        <v>0</v>
      </c>
      <c r="D31" s="625">
        <f>+B31+C31</f>
        <v>0</v>
      </c>
      <c r="E31" s="625">
        <v>1</v>
      </c>
      <c r="F31" s="625">
        <v>33</v>
      </c>
      <c r="G31" s="1651">
        <f>SUM(E31:F31)</f>
        <v>34</v>
      </c>
    </row>
    <row r="32" spans="1:7" ht="13.5" customHeight="1" thickBot="1">
      <c r="A32" s="1192" t="s">
        <v>10</v>
      </c>
      <c r="B32" s="1193"/>
      <c r="C32" s="1193"/>
      <c r="D32" s="1193"/>
      <c r="E32" s="1189">
        <f>SUM(E31)</f>
        <v>1</v>
      </c>
      <c r="F32" s="1189">
        <f>SUM(F31)</f>
        <v>33</v>
      </c>
      <c r="G32" s="1190">
        <f>SUM(G31)</f>
        <v>34</v>
      </c>
    </row>
    <row r="33" spans="1:7" ht="13.5" customHeight="1" thickBot="1"/>
    <row r="34" spans="1:7" ht="13.5" customHeight="1" thickBot="1">
      <c r="A34" s="1807" t="s">
        <v>541</v>
      </c>
      <c r="B34" s="1751"/>
      <c r="C34" s="1751"/>
      <c r="D34" s="1751"/>
      <c r="E34" s="1751"/>
      <c r="F34" s="1751"/>
      <c r="G34" s="1752"/>
    </row>
    <row r="35" spans="1:7" ht="13.5" customHeight="1" thickBot="1">
      <c r="A35" s="1180"/>
      <c r="B35" s="1803" t="s">
        <v>528</v>
      </c>
      <c r="C35" s="1737"/>
      <c r="D35" s="1804"/>
      <c r="E35" s="1805" t="s">
        <v>529</v>
      </c>
      <c r="F35" s="1737"/>
      <c r="G35" s="1806"/>
    </row>
    <row r="36" spans="1:7" ht="13.5" customHeight="1" thickBot="1">
      <c r="A36" s="603"/>
      <c r="B36" s="626">
        <v>0</v>
      </c>
      <c r="C36" s="626">
        <v>0</v>
      </c>
      <c r="D36" s="626">
        <f>+B36+C36</f>
        <v>0</v>
      </c>
      <c r="E36" s="626">
        <v>0</v>
      </c>
      <c r="F36" s="626">
        <v>0</v>
      </c>
      <c r="G36" s="627">
        <f>SUM(E36:F36)</f>
        <v>0</v>
      </c>
    </row>
    <row r="37" spans="1:7" ht="13.5" customHeight="1" thickBot="1">
      <c r="A37" s="1192" t="s">
        <v>10</v>
      </c>
      <c r="B37" s="1193"/>
      <c r="C37" s="1193"/>
      <c r="D37" s="1193"/>
      <c r="E37" s="1189">
        <f>SUM(E36)</f>
        <v>0</v>
      </c>
      <c r="F37" s="1189">
        <f>SUM(F36)</f>
        <v>0</v>
      </c>
      <c r="G37" s="1190">
        <f>SUM(G36)</f>
        <v>0</v>
      </c>
    </row>
    <row r="38" spans="1:7">
      <c r="A38" s="4"/>
      <c r="B38" s="95"/>
      <c r="C38" s="95"/>
      <c r="D38" s="95"/>
      <c r="E38" s="95"/>
      <c r="F38" s="95"/>
      <c r="G38" s="95"/>
    </row>
    <row r="39" spans="1:7">
      <c r="A39" s="1740" t="s">
        <v>542</v>
      </c>
      <c r="B39" s="1728"/>
      <c r="C39" s="1728"/>
      <c r="D39" s="1728"/>
      <c r="E39" s="1728"/>
      <c r="F39" s="1728"/>
      <c r="G39" s="1728"/>
    </row>
    <row r="40" spans="1:7">
      <c r="A40" s="1740" t="s">
        <v>543</v>
      </c>
      <c r="B40" s="1728"/>
      <c r="C40" s="1728"/>
      <c r="D40" s="1728"/>
      <c r="E40" s="1728"/>
      <c r="F40" s="1728"/>
      <c r="G40" s="1728"/>
    </row>
    <row r="41" spans="1:7" ht="28.35" customHeight="1">
      <c r="A41" s="1757" t="s">
        <v>544</v>
      </c>
      <c r="B41" s="1728"/>
      <c r="C41" s="1728"/>
      <c r="D41" s="1728"/>
      <c r="E41" s="1728"/>
      <c r="F41" s="1728"/>
      <c r="G41" s="1728"/>
    </row>
    <row r="42" spans="1:7">
      <c r="A42" s="796"/>
    </row>
    <row r="43" spans="1:7" ht="27" customHeight="1">
      <c r="A43" s="1747" t="s">
        <v>183</v>
      </c>
      <c r="B43" s="1728"/>
      <c r="C43" s="1728"/>
      <c r="D43" s="1728"/>
      <c r="E43" s="1728"/>
      <c r="F43" s="1728"/>
      <c r="G43" s="1728"/>
    </row>
  </sheetData>
  <mergeCells count="22">
    <mergeCell ref="A1:G1"/>
    <mergeCell ref="E22:G22"/>
    <mergeCell ref="B35:D35"/>
    <mergeCell ref="A41:G41"/>
    <mergeCell ref="E14:G14"/>
    <mergeCell ref="A3:G3"/>
    <mergeCell ref="A21:G21"/>
    <mergeCell ref="B22:D22"/>
    <mergeCell ref="A2:G2"/>
    <mergeCell ref="E35:G35"/>
    <mergeCell ref="E29:G29"/>
    <mergeCell ref="A5:G5"/>
    <mergeCell ref="B14:D14"/>
    <mergeCell ref="A43:G43"/>
    <mergeCell ref="B29:D29"/>
    <mergeCell ref="E6:G6"/>
    <mergeCell ref="A28:G28"/>
    <mergeCell ref="A13:G13"/>
    <mergeCell ref="A40:G40"/>
    <mergeCell ref="A39:G39"/>
    <mergeCell ref="A34:G34"/>
    <mergeCell ref="B6:D6"/>
  </mergeCells>
  <printOptions horizontalCentered="1" verticalCentered="1"/>
  <pageMargins left="0.25" right="0.25" top="0.5" bottom="0.5" header="0.5" footer="0.5"/>
  <pageSetup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50"/>
    <pageSetUpPr fitToPage="1"/>
  </sheetPr>
  <dimension ref="A1:U131"/>
  <sheetViews>
    <sheetView zoomScale="79" zoomScaleNormal="115" workbookViewId="0">
      <selection sqref="A1:Q132"/>
    </sheetView>
  </sheetViews>
  <sheetFormatPr defaultColWidth="8.5546875" defaultRowHeight="13.2"/>
  <cols>
    <col min="1" max="1" width="14.5546875" customWidth="1"/>
    <col min="2" max="2" width="11.5546875" customWidth="1"/>
    <col min="3" max="3" width="12.88671875" customWidth="1"/>
    <col min="4" max="4" width="12" bestFit="1" customWidth="1"/>
    <col min="5" max="5" width="6.5546875" customWidth="1"/>
    <col min="6" max="6" width="11.44140625" customWidth="1"/>
    <col min="7" max="7" width="6.5546875" customWidth="1"/>
    <col min="8" max="8" width="9.44140625" customWidth="1"/>
    <col min="9" max="9" width="8.5546875" customWidth="1"/>
    <col min="10" max="10" width="11.5546875" customWidth="1"/>
    <col min="11" max="11" width="7.88671875" customWidth="1"/>
    <col min="12" max="12" width="10.44140625" customWidth="1"/>
    <col min="13" max="13" width="6.5546875" customWidth="1"/>
    <col min="14" max="14" width="11.5546875" customWidth="1"/>
    <col min="15" max="15" width="11.44140625" bestFit="1" customWidth="1"/>
    <col min="16" max="16" width="15.88671875" customWidth="1"/>
    <col min="17" max="17" width="11.5546875" bestFit="1" customWidth="1"/>
    <col min="19" max="19" width="9.109375" bestFit="1" customWidth="1"/>
    <col min="20" max="20" width="5.5546875" bestFit="1" customWidth="1"/>
    <col min="21" max="21" width="9.5546875" bestFit="1" customWidth="1"/>
  </cols>
  <sheetData>
    <row r="1" spans="1:17" ht="15.75" customHeight="1">
      <c r="A1" s="1727" t="s">
        <v>545</v>
      </c>
      <c r="B1" s="1728"/>
      <c r="C1" s="1728"/>
      <c r="D1" s="1728"/>
      <c r="E1" s="1728"/>
      <c r="F1" s="1728"/>
      <c r="G1" s="1728"/>
      <c r="H1" s="1728"/>
      <c r="I1" s="1728"/>
      <c r="J1" s="1728"/>
      <c r="K1" s="1728"/>
      <c r="L1" s="1728"/>
      <c r="M1" s="1728"/>
      <c r="N1" s="1728"/>
      <c r="O1" s="1728"/>
      <c r="P1" s="1728"/>
      <c r="Q1" s="1728"/>
    </row>
    <row r="2" spans="1:17" ht="15.75" customHeight="1">
      <c r="A2" s="1727" t="s">
        <v>2</v>
      </c>
      <c r="B2" s="1728"/>
      <c r="C2" s="1728"/>
      <c r="D2" s="1728"/>
      <c r="E2" s="1728"/>
      <c r="F2" s="1728"/>
      <c r="G2" s="1728"/>
      <c r="H2" s="1728"/>
      <c r="I2" s="1728"/>
      <c r="J2" s="1728"/>
      <c r="K2" s="1728"/>
      <c r="L2" s="1728"/>
      <c r="M2" s="1728"/>
      <c r="N2" s="1728"/>
      <c r="O2" s="1728"/>
      <c r="P2" s="1728"/>
      <c r="Q2" s="1728"/>
    </row>
    <row r="3" spans="1:17" ht="15.75" customHeight="1">
      <c r="A3" s="1739" t="str">
        <f>Month!A3</f>
        <v>July 2026</v>
      </c>
      <c r="B3" s="1728"/>
      <c r="C3" s="1728"/>
      <c r="D3" s="1728"/>
      <c r="E3" s="1728"/>
      <c r="F3" s="1728"/>
      <c r="G3" s="1728"/>
      <c r="H3" s="1728"/>
      <c r="I3" s="1728"/>
      <c r="J3" s="1728"/>
      <c r="K3" s="1728"/>
      <c r="L3" s="1728"/>
      <c r="M3" s="1728"/>
      <c r="N3" s="1728"/>
      <c r="O3" s="1728"/>
      <c r="P3" s="1728"/>
      <c r="Q3" s="1728"/>
    </row>
    <row r="4" spans="1:17" ht="15.75" customHeight="1">
      <c r="A4" s="777"/>
      <c r="B4" s="789"/>
      <c r="C4" s="789"/>
      <c r="D4" s="789"/>
      <c r="E4" s="789"/>
      <c r="F4" s="789"/>
      <c r="G4" s="789"/>
      <c r="H4" s="789"/>
      <c r="I4" s="789"/>
      <c r="J4" s="789"/>
      <c r="K4" s="789"/>
      <c r="L4" s="789"/>
      <c r="M4" s="789"/>
      <c r="N4" s="789"/>
      <c r="O4" s="789"/>
      <c r="P4" s="789"/>
      <c r="Q4" s="789"/>
    </row>
    <row r="5" spans="1:17" ht="15.75" customHeight="1">
      <c r="A5" s="1824" t="s">
        <v>546</v>
      </c>
      <c r="B5" s="1790"/>
      <c r="C5" s="1790"/>
      <c r="D5" s="1790"/>
      <c r="E5" s="1790"/>
      <c r="F5" s="1790"/>
      <c r="G5" s="1790"/>
      <c r="H5" s="1790"/>
      <c r="I5" s="1791"/>
      <c r="J5" s="789"/>
      <c r="K5" s="789"/>
      <c r="L5" s="789"/>
      <c r="M5" s="789"/>
      <c r="N5" s="789"/>
      <c r="O5" s="789"/>
      <c r="P5" s="789"/>
      <c r="Q5" s="789"/>
    </row>
    <row r="6" spans="1:17">
      <c r="A6" s="1818" t="s">
        <v>547</v>
      </c>
      <c r="B6" s="1818" t="s">
        <v>548</v>
      </c>
      <c r="C6" s="1820"/>
      <c r="D6" s="1820"/>
      <c r="E6" s="1821"/>
      <c r="F6" s="1818" t="s">
        <v>549</v>
      </c>
      <c r="G6" s="1820"/>
      <c r="H6" s="1820"/>
      <c r="I6" s="1821"/>
      <c r="J6" s="1819" t="s">
        <v>550</v>
      </c>
      <c r="K6" s="1790"/>
      <c r="L6" s="1790"/>
      <c r="M6" s="1791"/>
      <c r="N6" s="1819" t="s">
        <v>10</v>
      </c>
      <c r="O6" s="1790"/>
      <c r="P6" s="1790"/>
      <c r="Q6" s="1791"/>
    </row>
    <row r="7" spans="1:17" ht="36" customHeight="1">
      <c r="A7" s="1814"/>
      <c r="B7" s="1813" t="s">
        <v>551</v>
      </c>
      <c r="C7" s="1819" t="s">
        <v>552</v>
      </c>
      <c r="D7" s="1790"/>
      <c r="E7" s="1791"/>
      <c r="F7" s="1813" t="s">
        <v>551</v>
      </c>
      <c r="G7" s="1819" t="s">
        <v>552</v>
      </c>
      <c r="H7" s="1790"/>
      <c r="I7" s="1791"/>
      <c r="J7" s="1813" t="s">
        <v>551</v>
      </c>
      <c r="K7" s="1819" t="s">
        <v>552</v>
      </c>
      <c r="L7" s="1790"/>
      <c r="M7" s="1791"/>
      <c r="N7" s="1813" t="s">
        <v>551</v>
      </c>
      <c r="O7" s="1813" t="s">
        <v>552</v>
      </c>
      <c r="P7" s="1790"/>
      <c r="Q7" s="1791"/>
    </row>
    <row r="8" spans="1:17" ht="27" customHeight="1">
      <c r="A8" s="1787"/>
      <c r="B8" s="1787"/>
      <c r="C8" s="1195" t="s">
        <v>553</v>
      </c>
      <c r="D8" s="1195" t="s">
        <v>554</v>
      </c>
      <c r="E8" s="1195" t="s">
        <v>555</v>
      </c>
      <c r="F8" s="1787"/>
      <c r="G8" s="1195" t="s">
        <v>553</v>
      </c>
      <c r="H8" s="1195" t="s">
        <v>554</v>
      </c>
      <c r="I8" s="1195" t="s">
        <v>555</v>
      </c>
      <c r="J8" s="1787"/>
      <c r="K8" s="1195" t="s">
        <v>553</v>
      </c>
      <c r="L8" s="1195" t="s">
        <v>554</v>
      </c>
      <c r="M8" s="1195" t="s">
        <v>555</v>
      </c>
      <c r="N8" s="1787"/>
      <c r="O8" s="1195" t="s">
        <v>553</v>
      </c>
      <c r="P8" s="1195" t="s">
        <v>554</v>
      </c>
      <c r="Q8" s="1195" t="s">
        <v>555</v>
      </c>
    </row>
    <row r="9" spans="1:17">
      <c r="A9" s="336" t="s">
        <v>556</v>
      </c>
      <c r="B9" s="936">
        <v>0</v>
      </c>
      <c r="C9" s="936">
        <v>0</v>
      </c>
      <c r="D9" s="936">
        <v>0</v>
      </c>
      <c r="E9" s="936">
        <v>0</v>
      </c>
      <c r="F9" s="936">
        <v>0</v>
      </c>
      <c r="G9" s="936">
        <v>0</v>
      </c>
      <c r="H9" s="936">
        <v>0</v>
      </c>
      <c r="I9" s="936">
        <v>0</v>
      </c>
      <c r="J9" s="936">
        <v>0</v>
      </c>
      <c r="K9" s="936">
        <v>0</v>
      </c>
      <c r="L9" s="936">
        <v>0</v>
      </c>
      <c r="M9" s="936">
        <v>0</v>
      </c>
      <c r="N9" s="936">
        <f t="shared" ref="N9:N20" si="0">J9+F9+B9</f>
        <v>0</v>
      </c>
      <c r="O9" s="936">
        <f t="shared" ref="O9:O20" si="1">K9+G9+C9</f>
        <v>0</v>
      </c>
      <c r="P9" s="936">
        <f t="shared" ref="P9:P20" si="2">L9+H9+D9</f>
        <v>0</v>
      </c>
      <c r="Q9" s="937">
        <f>M9+I9+E9</f>
        <v>0</v>
      </c>
    </row>
    <row r="10" spans="1:17">
      <c r="A10" s="336" t="s">
        <v>557</v>
      </c>
      <c r="B10" s="936">
        <v>0</v>
      </c>
      <c r="C10" s="936">
        <v>2705.9086000000002</v>
      </c>
      <c r="D10" s="936">
        <v>4598.6203999999998</v>
      </c>
      <c r="E10" s="936">
        <v>0.3911</v>
      </c>
      <c r="F10" s="936">
        <v>0</v>
      </c>
      <c r="G10" s="936">
        <v>0</v>
      </c>
      <c r="H10" s="936">
        <v>0</v>
      </c>
      <c r="I10" s="936">
        <v>0</v>
      </c>
      <c r="J10" s="936">
        <v>0</v>
      </c>
      <c r="K10" s="936">
        <v>0</v>
      </c>
      <c r="L10" s="936">
        <v>113.62</v>
      </c>
      <c r="M10" s="936">
        <v>1.04E-2</v>
      </c>
      <c r="N10" s="936">
        <f t="shared" si="0"/>
        <v>0</v>
      </c>
      <c r="O10" s="936">
        <f t="shared" si="1"/>
        <v>2705.9086000000002</v>
      </c>
      <c r="P10" s="936">
        <f t="shared" si="2"/>
        <v>4712.2403999999997</v>
      </c>
      <c r="Q10" s="937">
        <f>M10+I10+E10</f>
        <v>0.40150000000000002</v>
      </c>
    </row>
    <row r="11" spans="1:17">
      <c r="A11" s="336" t="s">
        <v>558</v>
      </c>
      <c r="B11" s="938">
        <v>516</v>
      </c>
      <c r="C11" s="938">
        <v>6172.6696000000002</v>
      </c>
      <c r="D11" s="938">
        <v>102540.41529999999</v>
      </c>
      <c r="E11" s="938">
        <v>13.148400000000001</v>
      </c>
      <c r="F11" s="938">
        <v>0</v>
      </c>
      <c r="G11" s="938">
        <v>0</v>
      </c>
      <c r="H11" s="938">
        <v>0</v>
      </c>
      <c r="I11" s="938">
        <v>0</v>
      </c>
      <c r="J11" s="938">
        <v>18</v>
      </c>
      <c r="K11" s="938">
        <v>0</v>
      </c>
      <c r="L11" s="938">
        <v>8243.6200000000008</v>
      </c>
      <c r="M11" s="938">
        <v>1.0958000000000001</v>
      </c>
      <c r="N11" s="936">
        <f t="shared" si="0"/>
        <v>534</v>
      </c>
      <c r="O11" s="938">
        <f t="shared" si="1"/>
        <v>6172.6696000000002</v>
      </c>
      <c r="P11" s="938">
        <f t="shared" si="2"/>
        <v>110784.03529999999</v>
      </c>
      <c r="Q11" s="937">
        <f>M11+I11+E11</f>
        <v>14.244200000000001</v>
      </c>
    </row>
    <row r="12" spans="1:17">
      <c r="A12" s="336" t="s">
        <v>559</v>
      </c>
      <c r="B12" s="938">
        <v>773</v>
      </c>
      <c r="C12" s="938">
        <v>11793.995699999999</v>
      </c>
      <c r="D12" s="938">
        <v>117597.1302</v>
      </c>
      <c r="E12" s="938">
        <v>14.757</v>
      </c>
      <c r="F12" s="938">
        <v>0</v>
      </c>
      <c r="G12" s="938">
        <v>0</v>
      </c>
      <c r="H12" s="938">
        <v>0</v>
      </c>
      <c r="I12" s="938">
        <v>0</v>
      </c>
      <c r="J12" s="938">
        <v>57</v>
      </c>
      <c r="K12" s="938">
        <v>0</v>
      </c>
      <c r="L12" s="938">
        <v>5554.88</v>
      </c>
      <c r="M12" s="938">
        <v>0.61</v>
      </c>
      <c r="N12" s="936">
        <f t="shared" si="0"/>
        <v>830</v>
      </c>
      <c r="O12" s="938">
        <f t="shared" si="1"/>
        <v>11793.995699999999</v>
      </c>
      <c r="P12" s="938">
        <f t="shared" si="2"/>
        <v>123152.0102</v>
      </c>
      <c r="Q12" s="937">
        <f t="shared" ref="Q12:Q15" si="3">M12+I12+E12</f>
        <v>15.366999999999999</v>
      </c>
    </row>
    <row r="13" spans="1:17">
      <c r="A13" s="336" t="s">
        <v>560</v>
      </c>
      <c r="B13" s="938">
        <v>437</v>
      </c>
      <c r="C13" s="938">
        <v>6355.2278999999999</v>
      </c>
      <c r="D13" s="938">
        <v>65904.9565</v>
      </c>
      <c r="E13" s="938">
        <v>8.1729000000000003</v>
      </c>
      <c r="F13" s="938">
        <v>0</v>
      </c>
      <c r="G13" s="938">
        <v>0</v>
      </c>
      <c r="H13" s="938">
        <v>0</v>
      </c>
      <c r="I13" s="938">
        <v>0</v>
      </c>
      <c r="J13" s="938">
        <v>35</v>
      </c>
      <c r="K13" s="938">
        <v>0</v>
      </c>
      <c r="L13" s="938">
        <v>5521.7449999999999</v>
      </c>
      <c r="M13" s="938">
        <v>0.87980000000000003</v>
      </c>
      <c r="N13" s="936">
        <f t="shared" si="0"/>
        <v>472</v>
      </c>
      <c r="O13" s="938">
        <f t="shared" si="1"/>
        <v>6355.2278999999999</v>
      </c>
      <c r="P13" s="938">
        <f t="shared" si="2"/>
        <v>71426.701499999996</v>
      </c>
      <c r="Q13" s="937">
        <f t="shared" si="3"/>
        <v>9.0526999999999997</v>
      </c>
    </row>
    <row r="14" spans="1:17">
      <c r="A14" s="336" t="s">
        <v>561</v>
      </c>
      <c r="B14" s="938">
        <v>205</v>
      </c>
      <c r="C14" s="938">
        <v>4868.5644000000002</v>
      </c>
      <c r="D14" s="938">
        <v>42546.563099999999</v>
      </c>
      <c r="E14" s="938">
        <v>5.2954999999999997</v>
      </c>
      <c r="F14" s="938">
        <v>0</v>
      </c>
      <c r="G14" s="938">
        <v>0</v>
      </c>
      <c r="H14" s="938">
        <v>0</v>
      </c>
      <c r="I14" s="938">
        <v>0</v>
      </c>
      <c r="J14" s="938">
        <v>7</v>
      </c>
      <c r="K14" s="938">
        <v>0</v>
      </c>
      <c r="L14" s="938">
        <v>6512.2745999999997</v>
      </c>
      <c r="M14" s="938">
        <v>0.99119999999999997</v>
      </c>
      <c r="N14" s="936">
        <f t="shared" si="0"/>
        <v>212</v>
      </c>
      <c r="O14" s="938">
        <f t="shared" si="1"/>
        <v>4868.5644000000002</v>
      </c>
      <c r="P14" s="938">
        <f t="shared" si="2"/>
        <v>49058.837699999996</v>
      </c>
      <c r="Q14" s="937">
        <f t="shared" si="3"/>
        <v>6.2866999999999997</v>
      </c>
    </row>
    <row r="15" spans="1:17">
      <c r="A15" s="336" t="s">
        <v>562</v>
      </c>
      <c r="B15" s="938">
        <v>391</v>
      </c>
      <c r="C15" s="938">
        <v>11001.8071</v>
      </c>
      <c r="D15" s="938">
        <v>79791.692599999995</v>
      </c>
      <c r="E15" s="938">
        <v>11.463800000000001</v>
      </c>
      <c r="F15" s="938">
        <v>0</v>
      </c>
      <c r="G15" s="938">
        <v>0</v>
      </c>
      <c r="H15" s="938">
        <v>0</v>
      </c>
      <c r="I15" s="938">
        <v>0</v>
      </c>
      <c r="J15" s="938">
        <v>19</v>
      </c>
      <c r="K15" s="938">
        <v>0</v>
      </c>
      <c r="L15" s="938">
        <v>6687.33</v>
      </c>
      <c r="M15" s="938">
        <v>1.0005999999999999</v>
      </c>
      <c r="N15" s="936">
        <f t="shared" si="0"/>
        <v>410</v>
      </c>
      <c r="O15" s="938">
        <f t="shared" si="1"/>
        <v>11001.8071</v>
      </c>
      <c r="P15" s="938">
        <f t="shared" si="2"/>
        <v>86479.022599999997</v>
      </c>
      <c r="Q15" s="937">
        <f t="shared" si="3"/>
        <v>12.464400000000001</v>
      </c>
    </row>
    <row r="16" spans="1:17">
      <c r="A16" s="336" t="s">
        <v>563</v>
      </c>
      <c r="B16" s="938">
        <v>0</v>
      </c>
      <c r="C16" s="938">
        <v>0</v>
      </c>
      <c r="D16" s="938">
        <v>0</v>
      </c>
      <c r="E16" s="938">
        <v>0</v>
      </c>
      <c r="F16" s="938">
        <v>0</v>
      </c>
      <c r="G16" s="938">
        <v>0</v>
      </c>
      <c r="H16" s="938">
        <v>0</v>
      </c>
      <c r="I16" s="938">
        <v>0</v>
      </c>
      <c r="J16" s="938">
        <v>0</v>
      </c>
      <c r="K16" s="938">
        <v>0</v>
      </c>
      <c r="L16" s="938">
        <v>0</v>
      </c>
      <c r="M16" s="938">
        <v>0</v>
      </c>
      <c r="N16" s="936">
        <f t="shared" si="0"/>
        <v>0</v>
      </c>
      <c r="O16" s="938">
        <f t="shared" si="1"/>
        <v>0</v>
      </c>
      <c r="P16" s="938">
        <f t="shared" si="2"/>
        <v>0</v>
      </c>
      <c r="Q16" s="937">
        <f>M16+I16+E16</f>
        <v>0</v>
      </c>
    </row>
    <row r="17" spans="1:21">
      <c r="A17" s="336" t="s">
        <v>564</v>
      </c>
      <c r="B17" s="938">
        <v>0</v>
      </c>
      <c r="C17" s="938">
        <v>0</v>
      </c>
      <c r="D17" s="938">
        <v>0</v>
      </c>
      <c r="E17" s="938">
        <v>0</v>
      </c>
      <c r="F17" s="938">
        <v>0</v>
      </c>
      <c r="G17" s="938">
        <v>0</v>
      </c>
      <c r="H17" s="938">
        <v>0</v>
      </c>
      <c r="I17" s="938">
        <v>0</v>
      </c>
      <c r="J17" s="938">
        <v>0</v>
      </c>
      <c r="K17" s="938">
        <v>0</v>
      </c>
      <c r="L17" s="938">
        <v>0</v>
      </c>
      <c r="M17" s="938">
        <v>0</v>
      </c>
      <c r="N17" s="936">
        <f t="shared" si="0"/>
        <v>0</v>
      </c>
      <c r="O17" s="938">
        <f t="shared" si="1"/>
        <v>0</v>
      </c>
      <c r="P17" s="938">
        <f t="shared" si="2"/>
        <v>0</v>
      </c>
      <c r="Q17" s="937">
        <f>M17+I17+E17</f>
        <v>0</v>
      </c>
      <c r="R17" t="s">
        <v>408</v>
      </c>
    </row>
    <row r="18" spans="1:21">
      <c r="A18" s="336" t="s">
        <v>565</v>
      </c>
      <c r="B18" s="939">
        <v>0</v>
      </c>
      <c r="C18" s="939">
        <v>0</v>
      </c>
      <c r="D18" s="939">
        <v>0</v>
      </c>
      <c r="E18" s="939">
        <v>0</v>
      </c>
      <c r="F18" s="939">
        <v>0</v>
      </c>
      <c r="G18" s="939">
        <v>0</v>
      </c>
      <c r="H18" s="939">
        <v>0</v>
      </c>
      <c r="I18" s="939">
        <v>0</v>
      </c>
      <c r="J18" s="939">
        <v>0</v>
      </c>
      <c r="K18" s="939">
        <v>0</v>
      </c>
      <c r="L18" s="939">
        <v>0</v>
      </c>
      <c r="M18" s="939">
        <v>0</v>
      </c>
      <c r="N18" s="936">
        <f t="shared" si="0"/>
        <v>0</v>
      </c>
      <c r="O18" s="938">
        <f t="shared" si="1"/>
        <v>0</v>
      </c>
      <c r="P18" s="938">
        <f t="shared" si="2"/>
        <v>0</v>
      </c>
      <c r="Q18" s="937">
        <f>M18+I18+E18</f>
        <v>0</v>
      </c>
    </row>
    <row r="19" spans="1:21">
      <c r="A19" s="336" t="s">
        <v>566</v>
      </c>
      <c r="B19" s="939">
        <v>0</v>
      </c>
      <c r="C19" s="939">
        <v>0</v>
      </c>
      <c r="D19" s="939">
        <v>0</v>
      </c>
      <c r="E19" s="939">
        <v>0</v>
      </c>
      <c r="F19" s="939">
        <v>0</v>
      </c>
      <c r="G19" s="939">
        <v>0</v>
      </c>
      <c r="H19" s="939">
        <v>0</v>
      </c>
      <c r="I19" s="939">
        <v>0</v>
      </c>
      <c r="J19" s="939">
        <v>0</v>
      </c>
      <c r="K19" s="939">
        <v>0</v>
      </c>
      <c r="L19" s="939">
        <v>0</v>
      </c>
      <c r="M19" s="939">
        <v>0</v>
      </c>
      <c r="N19" s="936">
        <f t="shared" si="0"/>
        <v>0</v>
      </c>
      <c r="O19" s="938">
        <f t="shared" si="1"/>
        <v>0</v>
      </c>
      <c r="P19" s="938">
        <f t="shared" si="2"/>
        <v>0</v>
      </c>
      <c r="Q19" s="937">
        <f>M19+I19+E19</f>
        <v>0</v>
      </c>
      <c r="R19" s="97"/>
    </row>
    <row r="20" spans="1:21">
      <c r="A20" s="231" t="s">
        <v>567</v>
      </c>
      <c r="B20" s="940">
        <v>0</v>
      </c>
      <c r="C20" s="940">
        <v>0</v>
      </c>
      <c r="D20" s="940">
        <v>0</v>
      </c>
      <c r="E20" s="940">
        <v>0</v>
      </c>
      <c r="F20" s="940">
        <v>0</v>
      </c>
      <c r="G20" s="940">
        <v>0</v>
      </c>
      <c r="H20" s="940">
        <v>0</v>
      </c>
      <c r="I20" s="940">
        <v>0</v>
      </c>
      <c r="J20" s="940">
        <v>0</v>
      </c>
      <c r="K20" s="940">
        <v>0</v>
      </c>
      <c r="L20" s="940">
        <v>0</v>
      </c>
      <c r="M20" s="940">
        <v>0</v>
      </c>
      <c r="N20" s="941">
        <f t="shared" si="0"/>
        <v>0</v>
      </c>
      <c r="O20" s="938">
        <f t="shared" si="1"/>
        <v>0</v>
      </c>
      <c r="P20" s="938">
        <f t="shared" si="2"/>
        <v>0</v>
      </c>
      <c r="Q20" s="942">
        <f>M20+I20+E20</f>
        <v>0</v>
      </c>
    </row>
    <row r="21" spans="1:21">
      <c r="A21" s="1196" t="s">
        <v>568</v>
      </c>
      <c r="B21" s="1197">
        <f t="shared" ref="B21:P21" si="4">SUM(B9:B20)</f>
        <v>2322</v>
      </c>
      <c r="C21" s="1197">
        <f t="shared" si="4"/>
        <v>42898.173300000002</v>
      </c>
      <c r="D21" s="1197">
        <f t="shared" si="4"/>
        <v>412979.37810000003</v>
      </c>
      <c r="E21" s="1197">
        <f t="shared" si="4"/>
        <v>53.228699999999996</v>
      </c>
      <c r="F21" s="943">
        <f t="shared" si="4"/>
        <v>0</v>
      </c>
      <c r="G21" s="1197">
        <f t="shared" si="4"/>
        <v>0</v>
      </c>
      <c r="H21" s="1197">
        <f t="shared" si="4"/>
        <v>0</v>
      </c>
      <c r="I21" s="1197">
        <f t="shared" si="4"/>
        <v>0</v>
      </c>
      <c r="J21" s="1197">
        <f t="shared" si="4"/>
        <v>136</v>
      </c>
      <c r="K21" s="1197">
        <f t="shared" si="4"/>
        <v>0</v>
      </c>
      <c r="L21" s="1197">
        <f t="shared" si="4"/>
        <v>32633.469600000004</v>
      </c>
      <c r="M21" s="944">
        <f t="shared" si="4"/>
        <v>4.5877999999999997</v>
      </c>
      <c r="N21" s="944">
        <f t="shared" si="4"/>
        <v>2458</v>
      </c>
      <c r="O21" s="944">
        <f t="shared" si="4"/>
        <v>42898.173300000002</v>
      </c>
      <c r="P21" s="944">
        <f t="shared" si="4"/>
        <v>445612.84769999993</v>
      </c>
      <c r="Q21" s="944">
        <f>SUM(Q9:Q20)</f>
        <v>57.816500000000005</v>
      </c>
    </row>
    <row r="23" spans="1:21" ht="12.75" customHeight="1">
      <c r="A23" s="1832"/>
      <c r="B23" s="1728"/>
      <c r="C23" s="1728"/>
      <c r="D23" s="1728"/>
      <c r="E23" s="1728"/>
      <c r="F23" s="1728"/>
      <c r="G23" s="1728"/>
      <c r="H23" s="1728"/>
      <c r="I23" s="1728"/>
      <c r="J23" s="1728"/>
      <c r="K23" s="1728"/>
      <c r="L23" s="1728"/>
      <c r="M23" s="1728"/>
      <c r="N23" s="1728"/>
      <c r="O23" s="1728"/>
      <c r="P23" s="1728"/>
      <c r="Q23" s="1728"/>
    </row>
    <row r="24" spans="1:21" ht="12.75" customHeight="1">
      <c r="A24" s="1747" t="s">
        <v>183</v>
      </c>
      <c r="B24" s="1728"/>
      <c r="C24" s="1728"/>
      <c r="D24" s="1728"/>
      <c r="E24" s="1728"/>
      <c r="F24" s="1728"/>
      <c r="G24" s="1728"/>
      <c r="H24" s="1728"/>
      <c r="I24" s="1728"/>
      <c r="J24" s="1728"/>
      <c r="K24" s="1728"/>
      <c r="L24" s="1728"/>
      <c r="M24" s="1728"/>
      <c r="N24" s="1728"/>
      <c r="O24" s="1728"/>
      <c r="P24" s="800"/>
      <c r="Q24" s="800"/>
    </row>
    <row r="25" spans="1:21" ht="16.5" customHeight="1">
      <c r="N25" s="841"/>
    </row>
    <row r="26" spans="1:21" ht="15" customHeight="1">
      <c r="A26" s="1824" t="s">
        <v>569</v>
      </c>
      <c r="B26" s="1790"/>
      <c r="C26" s="1790"/>
      <c r="D26" s="1790"/>
      <c r="E26" s="1790"/>
      <c r="F26" s="1790"/>
      <c r="G26" s="1790"/>
      <c r="H26" s="1790"/>
      <c r="I26" s="1791"/>
      <c r="J26" s="789"/>
      <c r="K26" s="789"/>
      <c r="L26" s="789"/>
      <c r="M26" s="789"/>
      <c r="N26" s="98"/>
      <c r="O26" s="789"/>
      <c r="P26" s="789"/>
      <c r="Q26" s="789"/>
    </row>
    <row r="27" spans="1:21">
      <c r="A27" s="1595"/>
      <c r="B27" s="1818" t="s">
        <v>548</v>
      </c>
      <c r="C27" s="1820"/>
      <c r="D27" s="1820"/>
      <c r="E27" s="1821"/>
      <c r="F27" s="1818" t="s">
        <v>549</v>
      </c>
      <c r="G27" s="1820"/>
      <c r="H27" s="1820"/>
      <c r="I27" s="1821"/>
      <c r="J27" s="1819" t="s">
        <v>550</v>
      </c>
      <c r="K27" s="1790"/>
      <c r="L27" s="1790"/>
      <c r="M27" s="1791"/>
      <c r="N27" s="1819" t="s">
        <v>10</v>
      </c>
      <c r="O27" s="1790"/>
      <c r="P27" s="1790"/>
      <c r="Q27" s="1791"/>
    </row>
    <row r="28" spans="1:21">
      <c r="A28" s="1815" t="s">
        <v>547</v>
      </c>
      <c r="B28" s="1831" t="s">
        <v>551</v>
      </c>
      <c r="C28" s="1198"/>
      <c r="D28" s="1199"/>
      <c r="E28" s="1200"/>
      <c r="F28" s="1813" t="s">
        <v>551</v>
      </c>
      <c r="G28" s="1198"/>
      <c r="H28" s="1199"/>
      <c r="I28" s="1200"/>
      <c r="J28" s="1813" t="s">
        <v>551</v>
      </c>
      <c r="K28" s="1198"/>
      <c r="L28" s="1199"/>
      <c r="M28" s="1200"/>
      <c r="N28" s="1813" t="s">
        <v>551</v>
      </c>
      <c r="O28" s="1198"/>
      <c r="P28" s="1199"/>
      <c r="Q28" s="1200"/>
    </row>
    <row r="29" spans="1:21" ht="13.5" customHeight="1">
      <c r="A29" s="1816"/>
      <c r="B29" s="1814"/>
      <c r="C29" s="1818" t="s">
        <v>552</v>
      </c>
      <c r="D29" s="1820"/>
      <c r="E29" s="1821"/>
      <c r="F29" s="1814"/>
      <c r="G29" s="1818" t="s">
        <v>552</v>
      </c>
      <c r="H29" s="1820"/>
      <c r="I29" s="1821"/>
      <c r="J29" s="1814"/>
      <c r="K29" s="1818" t="s">
        <v>552</v>
      </c>
      <c r="L29" s="1820"/>
      <c r="M29" s="1821"/>
      <c r="N29" s="1814"/>
      <c r="O29" s="1818" t="s">
        <v>552</v>
      </c>
      <c r="P29" s="1820"/>
      <c r="Q29" s="1821"/>
    </row>
    <row r="30" spans="1:21" ht="25.5" customHeight="1">
      <c r="A30" s="1817"/>
      <c r="B30" s="1814"/>
      <c r="C30" s="1201" t="s">
        <v>553</v>
      </c>
      <c r="D30" s="1195" t="s">
        <v>554</v>
      </c>
      <c r="E30" s="1195" t="s">
        <v>555</v>
      </c>
      <c r="F30" s="1787"/>
      <c r="G30" s="1201" t="s">
        <v>553</v>
      </c>
      <c r="H30" s="1195" t="s">
        <v>554</v>
      </c>
      <c r="I30" s="1195" t="s">
        <v>555</v>
      </c>
      <c r="J30" s="1787"/>
      <c r="K30" s="1201" t="s">
        <v>553</v>
      </c>
      <c r="L30" s="1195" t="s">
        <v>554</v>
      </c>
      <c r="M30" s="1195" t="s">
        <v>555</v>
      </c>
      <c r="N30" s="1787"/>
      <c r="O30" s="1201" t="s">
        <v>553</v>
      </c>
      <c r="P30" s="1195" t="s">
        <v>554</v>
      </c>
      <c r="Q30" s="1195" t="s">
        <v>555</v>
      </c>
    </row>
    <row r="31" spans="1:21">
      <c r="A31" s="336" t="s">
        <v>556</v>
      </c>
      <c r="B31" s="1202">
        <v>0</v>
      </c>
      <c r="C31" s="1202">
        <v>0</v>
      </c>
      <c r="D31" s="1202">
        <v>0</v>
      </c>
      <c r="E31" s="1202">
        <v>0</v>
      </c>
      <c r="F31" s="1202">
        <v>0</v>
      </c>
      <c r="G31" s="1202">
        <v>0</v>
      </c>
      <c r="H31" s="1202">
        <v>0</v>
      </c>
      <c r="I31" s="1202">
        <v>0</v>
      </c>
      <c r="J31" s="1202">
        <v>0</v>
      </c>
      <c r="K31" s="1202">
        <v>0</v>
      </c>
      <c r="L31" s="1202">
        <v>0</v>
      </c>
      <c r="M31" s="1202">
        <v>0</v>
      </c>
      <c r="N31" s="1202">
        <f t="shared" ref="N31:N42" si="5">SUM(B31+F31+J31)</f>
        <v>0</v>
      </c>
      <c r="O31" s="945">
        <f t="shared" ref="O31:O42" si="6">SUM(C31+G31+K31)</f>
        <v>0</v>
      </c>
      <c r="P31" s="945">
        <f t="shared" ref="P31:P42" si="7">SUM(D31+H31+L31)</f>
        <v>0</v>
      </c>
      <c r="Q31" s="945">
        <f t="shared" ref="Q31:Q42" si="8">SUM(E31+I31+M31)</f>
        <v>0</v>
      </c>
      <c r="S31" s="841"/>
      <c r="T31" s="841"/>
      <c r="U31" s="841"/>
    </row>
    <row r="32" spans="1:21">
      <c r="A32" s="336" t="s">
        <v>557</v>
      </c>
      <c r="B32" s="1202">
        <v>24</v>
      </c>
      <c r="C32" s="1202">
        <v>402.43819999999999</v>
      </c>
      <c r="D32" s="1202">
        <v>3245.46</v>
      </c>
      <c r="E32" s="1202">
        <v>0.21</v>
      </c>
      <c r="F32" s="1202">
        <v>0</v>
      </c>
      <c r="G32" s="1202">
        <v>0</v>
      </c>
      <c r="H32" s="1202">
        <v>0</v>
      </c>
      <c r="I32" s="1202">
        <v>0</v>
      </c>
      <c r="J32" s="1202">
        <v>0</v>
      </c>
      <c r="K32" s="1202">
        <v>0</v>
      </c>
      <c r="L32" s="1202">
        <v>0</v>
      </c>
      <c r="M32" s="1202">
        <v>0</v>
      </c>
      <c r="N32" s="1202">
        <f t="shared" si="5"/>
        <v>24</v>
      </c>
      <c r="O32" s="945">
        <f t="shared" si="6"/>
        <v>402.43819999999999</v>
      </c>
      <c r="P32" s="945">
        <f t="shared" si="7"/>
        <v>3245.46</v>
      </c>
      <c r="Q32" s="945">
        <f t="shared" si="8"/>
        <v>0.21</v>
      </c>
      <c r="S32" s="841"/>
      <c r="T32" s="841"/>
      <c r="U32" s="841"/>
    </row>
    <row r="33" spans="1:21">
      <c r="A33" s="336" t="s">
        <v>558</v>
      </c>
      <c r="B33" s="1202">
        <v>152</v>
      </c>
      <c r="C33" s="1202">
        <v>2198.9007999999999</v>
      </c>
      <c r="D33" s="1202">
        <v>10824.3356</v>
      </c>
      <c r="E33" s="1202">
        <v>0.94259999999999999</v>
      </c>
      <c r="F33" s="1202">
        <v>0</v>
      </c>
      <c r="G33" s="1202">
        <v>0</v>
      </c>
      <c r="H33" s="1202">
        <v>0</v>
      </c>
      <c r="I33" s="1202">
        <v>0</v>
      </c>
      <c r="J33" s="1202">
        <v>23</v>
      </c>
      <c r="K33" s="1202">
        <v>-11.606400000000001</v>
      </c>
      <c r="L33" s="1202">
        <v>15969.95</v>
      </c>
      <c r="M33" s="1202">
        <v>1.1382000000000001</v>
      </c>
      <c r="N33" s="1202">
        <f t="shared" si="5"/>
        <v>175</v>
      </c>
      <c r="O33" s="945">
        <f t="shared" si="6"/>
        <v>2187.2943999999998</v>
      </c>
      <c r="P33" s="945">
        <f t="shared" si="7"/>
        <v>26794.285600000003</v>
      </c>
      <c r="Q33" s="945">
        <f t="shared" si="8"/>
        <v>2.0808</v>
      </c>
      <c r="S33" s="841"/>
      <c r="T33" s="841"/>
      <c r="U33" s="841"/>
    </row>
    <row r="34" spans="1:21">
      <c r="A34" s="336" t="s">
        <v>559</v>
      </c>
      <c r="B34" s="1202">
        <v>390</v>
      </c>
      <c r="C34" s="1202">
        <v>5319.9355999999998</v>
      </c>
      <c r="D34" s="1202">
        <v>25040.012999999999</v>
      </c>
      <c r="E34" s="1202">
        <v>1.7071000000000001</v>
      </c>
      <c r="F34" s="1202">
        <v>0</v>
      </c>
      <c r="G34" s="1202">
        <v>0</v>
      </c>
      <c r="H34" s="1202">
        <v>0</v>
      </c>
      <c r="I34" s="1202">
        <v>0</v>
      </c>
      <c r="J34" s="1202">
        <v>101</v>
      </c>
      <c r="K34" s="1202">
        <v>-124.42149999999999</v>
      </c>
      <c r="L34" s="1202">
        <v>57669.94</v>
      </c>
      <c r="M34" s="1202">
        <v>5.39</v>
      </c>
      <c r="N34" s="1202">
        <f t="shared" si="5"/>
        <v>491</v>
      </c>
      <c r="O34" s="945">
        <f t="shared" si="6"/>
        <v>5195.5140999999994</v>
      </c>
      <c r="P34" s="945">
        <f t="shared" si="7"/>
        <v>82709.953000000009</v>
      </c>
      <c r="Q34" s="945">
        <f t="shared" si="8"/>
        <v>7.0970999999999993</v>
      </c>
      <c r="S34" s="841"/>
      <c r="T34" s="841"/>
      <c r="U34" s="841"/>
    </row>
    <row r="35" spans="1:21">
      <c r="A35" s="336" t="s">
        <v>560</v>
      </c>
      <c r="B35" s="1202">
        <v>713</v>
      </c>
      <c r="C35" s="1202">
        <v>9706.9254000000001</v>
      </c>
      <c r="D35" s="1202">
        <v>103078.17</v>
      </c>
      <c r="E35" s="1202">
        <v>8.9097000000000008</v>
      </c>
      <c r="F35" s="1202">
        <v>0</v>
      </c>
      <c r="G35" s="1202">
        <v>0</v>
      </c>
      <c r="H35" s="1202">
        <v>0</v>
      </c>
      <c r="I35" s="1202">
        <v>0</v>
      </c>
      <c r="J35" s="1202">
        <v>37</v>
      </c>
      <c r="K35" s="1202">
        <v>-76.596599999999995</v>
      </c>
      <c r="L35" s="1202">
        <v>17849.5</v>
      </c>
      <c r="M35" s="1202">
        <v>2.3109999999999999</v>
      </c>
      <c r="N35" s="1202">
        <f t="shared" si="5"/>
        <v>750</v>
      </c>
      <c r="O35" s="945">
        <f t="shared" si="6"/>
        <v>9630.3287999999993</v>
      </c>
      <c r="P35" s="945">
        <f t="shared" si="7"/>
        <v>120927.67</v>
      </c>
      <c r="Q35" s="945">
        <f t="shared" si="8"/>
        <v>11.220700000000001</v>
      </c>
      <c r="S35" s="841"/>
      <c r="T35" s="841"/>
      <c r="U35" s="841"/>
    </row>
    <row r="36" spans="1:21">
      <c r="A36" s="336" t="s">
        <v>561</v>
      </c>
      <c r="B36" s="1202">
        <v>152</v>
      </c>
      <c r="C36" s="1202">
        <v>2838.7073</v>
      </c>
      <c r="D36" s="1202">
        <v>37539.78</v>
      </c>
      <c r="E36" s="1202">
        <v>2.4548999999999999</v>
      </c>
      <c r="F36" s="1202">
        <v>0</v>
      </c>
      <c r="G36" s="1202">
        <v>0</v>
      </c>
      <c r="H36" s="1202">
        <v>0</v>
      </c>
      <c r="I36" s="1202">
        <v>0</v>
      </c>
      <c r="J36" s="1202">
        <v>1</v>
      </c>
      <c r="K36" s="1202">
        <v>-0.222</v>
      </c>
      <c r="L36" s="1202">
        <v>11.64</v>
      </c>
      <c r="M36" s="1202">
        <v>1.4E-3</v>
      </c>
      <c r="N36" s="1202">
        <f t="shared" si="5"/>
        <v>153</v>
      </c>
      <c r="O36" s="945">
        <f t="shared" si="6"/>
        <v>2838.4852999999998</v>
      </c>
      <c r="P36" s="945">
        <f t="shared" si="7"/>
        <v>37551.42</v>
      </c>
      <c r="Q36" s="945">
        <f t="shared" si="8"/>
        <v>2.4562999999999997</v>
      </c>
      <c r="S36" s="841"/>
      <c r="T36" s="841"/>
      <c r="U36" s="841"/>
    </row>
    <row r="37" spans="1:21">
      <c r="A37" s="336" t="s">
        <v>562</v>
      </c>
      <c r="B37" s="1202">
        <v>406</v>
      </c>
      <c r="C37" s="1202">
        <v>9199.8734999999997</v>
      </c>
      <c r="D37" s="1202">
        <v>81702.468800000002</v>
      </c>
      <c r="E37" s="1202">
        <v>10.8546</v>
      </c>
      <c r="F37" s="1202">
        <v>0</v>
      </c>
      <c r="G37" s="1202">
        <v>0</v>
      </c>
      <c r="H37" s="1202">
        <v>0</v>
      </c>
      <c r="I37" s="1202">
        <v>0</v>
      </c>
      <c r="J37" s="1202">
        <v>8</v>
      </c>
      <c r="K37" s="1202">
        <v>-8.2809000000000008</v>
      </c>
      <c r="L37" s="1202">
        <v>2426.9</v>
      </c>
      <c r="M37" s="1202">
        <v>0.28510000000000002</v>
      </c>
      <c r="N37" s="1202">
        <f t="shared" si="5"/>
        <v>414</v>
      </c>
      <c r="O37" s="945">
        <f t="shared" si="6"/>
        <v>9191.5925999999999</v>
      </c>
      <c r="P37" s="945">
        <f t="shared" si="7"/>
        <v>84129.368799999997</v>
      </c>
      <c r="Q37" s="945">
        <f t="shared" si="8"/>
        <v>11.139699999999999</v>
      </c>
      <c r="S37" s="841"/>
      <c r="T37" s="841"/>
      <c r="U37" s="841"/>
    </row>
    <row r="38" spans="1:21">
      <c r="A38" s="336" t="s">
        <v>563</v>
      </c>
      <c r="B38" s="1202">
        <v>0</v>
      </c>
      <c r="C38" s="1202">
        <v>0</v>
      </c>
      <c r="D38" s="1202">
        <v>0</v>
      </c>
      <c r="E38" s="1202">
        <v>0</v>
      </c>
      <c r="F38" s="1202">
        <v>0</v>
      </c>
      <c r="G38" s="1202">
        <v>0</v>
      </c>
      <c r="H38" s="1202">
        <v>0</v>
      </c>
      <c r="I38" s="1202">
        <v>0</v>
      </c>
      <c r="J38" s="1202">
        <v>0</v>
      </c>
      <c r="K38" s="1202">
        <v>0</v>
      </c>
      <c r="L38" s="1202">
        <v>0</v>
      </c>
      <c r="M38" s="1202">
        <v>0</v>
      </c>
      <c r="N38" s="1202">
        <f t="shared" si="5"/>
        <v>0</v>
      </c>
      <c r="O38" s="945">
        <f t="shared" si="6"/>
        <v>0</v>
      </c>
      <c r="P38" s="945">
        <f t="shared" si="7"/>
        <v>0</v>
      </c>
      <c r="Q38" s="945">
        <f t="shared" si="8"/>
        <v>0</v>
      </c>
      <c r="S38" s="841"/>
      <c r="T38" s="841"/>
      <c r="U38" s="841"/>
    </row>
    <row r="39" spans="1:21">
      <c r="A39" s="336" t="s">
        <v>564</v>
      </c>
      <c r="B39" s="1202">
        <v>0</v>
      </c>
      <c r="C39" s="1202">
        <v>0</v>
      </c>
      <c r="D39" s="1202">
        <v>0</v>
      </c>
      <c r="E39" s="1202">
        <v>0</v>
      </c>
      <c r="F39" s="1202">
        <v>0</v>
      </c>
      <c r="G39" s="1202">
        <v>0</v>
      </c>
      <c r="H39" s="1202">
        <v>0</v>
      </c>
      <c r="I39" s="1202">
        <v>0</v>
      </c>
      <c r="J39" s="1202">
        <v>0</v>
      </c>
      <c r="K39" s="1202">
        <v>0</v>
      </c>
      <c r="L39" s="1202">
        <v>0</v>
      </c>
      <c r="M39" s="1202">
        <v>0</v>
      </c>
      <c r="N39" s="1202">
        <f t="shared" si="5"/>
        <v>0</v>
      </c>
      <c r="O39" s="945">
        <f t="shared" si="6"/>
        <v>0</v>
      </c>
      <c r="P39" s="945">
        <f t="shared" si="7"/>
        <v>0</v>
      </c>
      <c r="Q39" s="945">
        <f t="shared" si="8"/>
        <v>0</v>
      </c>
      <c r="S39" s="841"/>
      <c r="T39" s="841"/>
      <c r="U39" s="841"/>
    </row>
    <row r="40" spans="1:21">
      <c r="A40" s="336" t="s">
        <v>565</v>
      </c>
      <c r="B40" s="1202">
        <v>0</v>
      </c>
      <c r="C40" s="1202">
        <v>0</v>
      </c>
      <c r="D40" s="1202">
        <v>0</v>
      </c>
      <c r="E40" s="1202">
        <v>0</v>
      </c>
      <c r="F40" s="1202">
        <v>0</v>
      </c>
      <c r="G40" s="1202">
        <v>0</v>
      </c>
      <c r="H40" s="1202">
        <v>0</v>
      </c>
      <c r="I40" s="1202">
        <v>0</v>
      </c>
      <c r="J40" s="1202">
        <v>0</v>
      </c>
      <c r="K40" s="1202">
        <v>0</v>
      </c>
      <c r="L40" s="1202">
        <v>0</v>
      </c>
      <c r="M40" s="1202">
        <v>0</v>
      </c>
      <c r="N40" s="1202">
        <f t="shared" si="5"/>
        <v>0</v>
      </c>
      <c r="O40" s="945">
        <f t="shared" si="6"/>
        <v>0</v>
      </c>
      <c r="P40" s="945">
        <f t="shared" si="7"/>
        <v>0</v>
      </c>
      <c r="Q40" s="945">
        <f t="shared" si="8"/>
        <v>0</v>
      </c>
      <c r="S40" s="841"/>
      <c r="T40" s="841"/>
      <c r="U40" s="841"/>
    </row>
    <row r="41" spans="1:21">
      <c r="A41" s="336" t="s">
        <v>566</v>
      </c>
      <c r="B41" s="1202">
        <v>0</v>
      </c>
      <c r="C41" s="1202">
        <v>0</v>
      </c>
      <c r="D41" s="1202">
        <v>0</v>
      </c>
      <c r="E41" s="1202">
        <v>0</v>
      </c>
      <c r="F41" s="1202">
        <v>0</v>
      </c>
      <c r="G41" s="1202">
        <v>0</v>
      </c>
      <c r="H41" s="1202">
        <v>0</v>
      </c>
      <c r="I41" s="1202">
        <v>0</v>
      </c>
      <c r="J41" s="1202">
        <v>0</v>
      </c>
      <c r="K41" s="1202">
        <v>0</v>
      </c>
      <c r="L41" s="1202">
        <v>0</v>
      </c>
      <c r="M41" s="1202">
        <v>0</v>
      </c>
      <c r="N41" s="1202">
        <f t="shared" si="5"/>
        <v>0</v>
      </c>
      <c r="O41" s="945">
        <f t="shared" si="6"/>
        <v>0</v>
      </c>
      <c r="P41" s="945">
        <f t="shared" si="7"/>
        <v>0</v>
      </c>
      <c r="Q41" s="945">
        <f t="shared" si="8"/>
        <v>0</v>
      </c>
      <c r="S41" s="841"/>
      <c r="T41" s="841"/>
      <c r="U41" s="841"/>
    </row>
    <row r="42" spans="1:21">
      <c r="A42" s="231" t="s">
        <v>567</v>
      </c>
      <c r="B42" s="1202">
        <v>0</v>
      </c>
      <c r="C42" s="1202">
        <v>0</v>
      </c>
      <c r="D42" s="1202">
        <v>0</v>
      </c>
      <c r="E42" s="1202">
        <v>0</v>
      </c>
      <c r="F42" s="1202">
        <v>0</v>
      </c>
      <c r="G42" s="1202">
        <v>0</v>
      </c>
      <c r="H42" s="1202">
        <v>0</v>
      </c>
      <c r="I42" s="1202">
        <v>0</v>
      </c>
      <c r="J42" s="1202">
        <v>0</v>
      </c>
      <c r="K42" s="1202">
        <v>0</v>
      </c>
      <c r="L42" s="1202">
        <v>0</v>
      </c>
      <c r="M42" s="1202">
        <v>0</v>
      </c>
      <c r="N42" s="1202">
        <f t="shared" si="5"/>
        <v>0</v>
      </c>
      <c r="O42" s="945">
        <f t="shared" si="6"/>
        <v>0</v>
      </c>
      <c r="P42" s="945">
        <f t="shared" si="7"/>
        <v>0</v>
      </c>
      <c r="Q42" s="945">
        <f t="shared" si="8"/>
        <v>0</v>
      </c>
      <c r="S42" s="841"/>
      <c r="T42" s="841"/>
      <c r="U42" s="841"/>
    </row>
    <row r="43" spans="1:21">
      <c r="A43" s="1196" t="s">
        <v>568</v>
      </c>
      <c r="B43" s="944">
        <f t="shared" ref="B43:Q43" si="9">SUM(B31:B42)</f>
        <v>1837</v>
      </c>
      <c r="C43" s="1197">
        <f t="shared" si="9"/>
        <v>29666.7808</v>
      </c>
      <c r="D43" s="1197">
        <f t="shared" si="9"/>
        <v>261430.2274</v>
      </c>
      <c r="E43" s="1197">
        <f t="shared" si="9"/>
        <v>25.078900000000001</v>
      </c>
      <c r="F43" s="1197">
        <f t="shared" si="9"/>
        <v>0</v>
      </c>
      <c r="G43" s="1197">
        <f t="shared" si="9"/>
        <v>0</v>
      </c>
      <c r="H43" s="1197">
        <f t="shared" si="9"/>
        <v>0</v>
      </c>
      <c r="I43" s="1197">
        <f t="shared" si="9"/>
        <v>0</v>
      </c>
      <c r="J43" s="1197">
        <f t="shared" si="9"/>
        <v>170</v>
      </c>
      <c r="K43" s="1197">
        <f t="shared" si="9"/>
        <v>-221.12739999999999</v>
      </c>
      <c r="L43" s="1197">
        <f t="shared" si="9"/>
        <v>93927.93</v>
      </c>
      <c r="M43" s="1197">
        <f t="shared" si="9"/>
        <v>9.1257000000000001</v>
      </c>
      <c r="N43" s="1197">
        <f t="shared" si="9"/>
        <v>2007</v>
      </c>
      <c r="O43" s="1197">
        <f t="shared" si="9"/>
        <v>29445.653399999999</v>
      </c>
      <c r="P43" s="1197">
        <f t="shared" si="9"/>
        <v>355358.15739999997</v>
      </c>
      <c r="Q43" s="1197">
        <f t="shared" si="9"/>
        <v>34.204599999999999</v>
      </c>
      <c r="S43" s="841"/>
      <c r="T43" s="841"/>
      <c r="U43" s="841"/>
    </row>
    <row r="44" spans="1:21">
      <c r="A44" s="4"/>
      <c r="B44" s="889"/>
      <c r="C44" s="889"/>
      <c r="D44" s="889"/>
      <c r="E44" s="889"/>
      <c r="F44" s="889"/>
      <c r="G44" s="889"/>
      <c r="H44" s="889"/>
      <c r="I44" s="889"/>
      <c r="J44" s="889"/>
      <c r="K44" s="889"/>
      <c r="L44" s="889"/>
      <c r="M44" s="889"/>
      <c r="N44" s="889"/>
      <c r="O44" s="889"/>
      <c r="P44" s="889"/>
      <c r="Q44" s="100"/>
    </row>
    <row r="45" spans="1:21">
      <c r="A45" s="1832"/>
      <c r="B45" s="1728"/>
      <c r="C45" s="1728"/>
      <c r="D45" s="1728"/>
      <c r="E45" s="1728"/>
      <c r="F45" s="1728"/>
      <c r="G45" s="1728"/>
      <c r="H45" s="1728"/>
      <c r="I45" s="1728"/>
      <c r="J45" s="1728"/>
      <c r="K45" s="1728"/>
      <c r="L45" s="1728"/>
      <c r="M45" s="1728"/>
      <c r="N45" s="1728"/>
      <c r="O45" s="1728"/>
      <c r="P45" s="1728"/>
      <c r="Q45" s="1728"/>
    </row>
    <row r="46" spans="1:21">
      <c r="A46" s="1747" t="s">
        <v>183</v>
      </c>
      <c r="B46" s="1728"/>
      <c r="C46" s="1728"/>
      <c r="D46" s="1728"/>
      <c r="E46" s="1728"/>
      <c r="F46" s="1728"/>
      <c r="G46" s="1728"/>
      <c r="H46" s="1728"/>
      <c r="I46" s="1728"/>
      <c r="J46" s="1728"/>
      <c r="K46" s="1728"/>
      <c r="L46" s="1728"/>
      <c r="M46" s="1728"/>
      <c r="N46" s="1728"/>
      <c r="O46" s="1728"/>
    </row>
    <row r="47" spans="1:21">
      <c r="A47" s="763"/>
      <c r="B47" s="763"/>
      <c r="C47" s="763"/>
      <c r="D47" s="763"/>
      <c r="E47" s="763"/>
      <c r="F47" s="763"/>
      <c r="G47" s="763"/>
      <c r="H47" s="763"/>
      <c r="I47" s="763"/>
      <c r="J47" s="763"/>
      <c r="K47" s="763"/>
      <c r="L47" s="763"/>
      <c r="M47" s="763"/>
      <c r="N47" s="763"/>
      <c r="O47" s="763"/>
    </row>
    <row r="48" spans="1:21" ht="15.75" customHeight="1">
      <c r="A48" s="1824" t="s">
        <v>570</v>
      </c>
      <c r="B48" s="1790"/>
      <c r="C48" s="1790"/>
      <c r="D48" s="1790"/>
      <c r="E48" s="1790"/>
      <c r="F48" s="1790"/>
      <c r="G48" s="1790"/>
      <c r="H48" s="1790"/>
      <c r="I48" s="1791"/>
      <c r="J48" s="789"/>
      <c r="K48" s="789"/>
      <c r="L48" s="789"/>
      <c r="M48" s="789"/>
      <c r="N48" s="789"/>
      <c r="O48" s="789"/>
      <c r="P48" s="789"/>
      <c r="Q48" s="789"/>
    </row>
    <row r="49" spans="1:21">
      <c r="A49" s="1818" t="s">
        <v>547</v>
      </c>
      <c r="B49" s="1818" t="s">
        <v>548</v>
      </c>
      <c r="C49" s="1820"/>
      <c r="D49" s="1820"/>
      <c r="E49" s="1821"/>
      <c r="F49" s="1818" t="s">
        <v>549</v>
      </c>
      <c r="G49" s="1820"/>
      <c r="H49" s="1820"/>
      <c r="I49" s="1821"/>
      <c r="J49" s="1819" t="s">
        <v>550</v>
      </c>
      <c r="K49" s="1790"/>
      <c r="L49" s="1790"/>
      <c r="M49" s="1791"/>
      <c r="N49" s="1819" t="s">
        <v>10</v>
      </c>
      <c r="O49" s="1790"/>
      <c r="P49" s="1790"/>
      <c r="Q49" s="1791"/>
    </row>
    <row r="50" spans="1:21" ht="13.5" customHeight="1">
      <c r="A50" s="1814"/>
      <c r="B50" s="1813" t="s">
        <v>571</v>
      </c>
      <c r="C50" s="1819" t="s">
        <v>552</v>
      </c>
      <c r="D50" s="1790"/>
      <c r="E50" s="1791"/>
      <c r="F50" s="1813" t="s">
        <v>571</v>
      </c>
      <c r="G50" s="1819" t="s">
        <v>552</v>
      </c>
      <c r="H50" s="1790"/>
      <c r="I50" s="1791"/>
      <c r="J50" s="1813" t="s">
        <v>571</v>
      </c>
      <c r="K50" s="1819" t="s">
        <v>552</v>
      </c>
      <c r="L50" s="1790"/>
      <c r="M50" s="1791"/>
      <c r="N50" s="1813" t="s">
        <v>571</v>
      </c>
      <c r="O50" s="1819" t="s">
        <v>552</v>
      </c>
      <c r="P50" s="1790"/>
      <c r="Q50" s="1791"/>
    </row>
    <row r="51" spans="1:21" ht="39.75" customHeight="1">
      <c r="A51" s="1787"/>
      <c r="B51" s="1787"/>
      <c r="C51" s="1195" t="s">
        <v>553</v>
      </c>
      <c r="D51" s="1195" t="s">
        <v>554</v>
      </c>
      <c r="E51" s="1195" t="s">
        <v>555</v>
      </c>
      <c r="F51" s="1787"/>
      <c r="G51" s="1195" t="s">
        <v>553</v>
      </c>
      <c r="H51" s="1195" t="s">
        <v>554</v>
      </c>
      <c r="I51" s="1195" t="s">
        <v>555</v>
      </c>
      <c r="J51" s="1787"/>
      <c r="K51" s="1195" t="s">
        <v>553</v>
      </c>
      <c r="L51" s="1195" t="s">
        <v>554</v>
      </c>
      <c r="M51" s="1195" t="s">
        <v>555</v>
      </c>
      <c r="N51" s="1787"/>
      <c r="O51" s="1195" t="s">
        <v>553</v>
      </c>
      <c r="P51" s="1195" t="s">
        <v>554</v>
      </c>
      <c r="Q51" s="1195" t="s">
        <v>555</v>
      </c>
    </row>
    <row r="52" spans="1:21">
      <c r="A52" s="336" t="s">
        <v>556</v>
      </c>
      <c r="B52" s="1202">
        <v>0</v>
      </c>
      <c r="C52" s="1202">
        <v>0</v>
      </c>
      <c r="D52" s="1202">
        <v>0</v>
      </c>
      <c r="E52" s="1202">
        <v>0</v>
      </c>
      <c r="F52" s="1202">
        <v>0</v>
      </c>
      <c r="G52" s="1202">
        <v>0</v>
      </c>
      <c r="H52" s="1202">
        <v>0</v>
      </c>
      <c r="I52" s="1202">
        <v>0</v>
      </c>
      <c r="J52" s="1202">
        <v>0</v>
      </c>
      <c r="K52" s="1202">
        <v>0</v>
      </c>
      <c r="L52" s="1202">
        <v>0</v>
      </c>
      <c r="M52" s="1202">
        <v>0</v>
      </c>
      <c r="N52" s="1202">
        <f t="shared" ref="N52:N63" si="10">SUM(B52+F52+J52)</f>
        <v>0</v>
      </c>
      <c r="O52" s="99">
        <f t="shared" ref="O52:O63" si="11">SUM(C52+G52+K52)</f>
        <v>0</v>
      </c>
      <c r="P52" s="99">
        <f t="shared" ref="P52:P63" si="12">SUM(D52+H52+L52)</f>
        <v>0</v>
      </c>
      <c r="Q52" s="99">
        <f t="shared" ref="Q52:Q63" si="13">SUM(E52+I52+M52)</f>
        <v>0</v>
      </c>
    </row>
    <row r="53" spans="1:21">
      <c r="A53" s="336" t="s">
        <v>557</v>
      </c>
      <c r="B53" s="1202">
        <v>0</v>
      </c>
      <c r="C53" s="1202">
        <v>0</v>
      </c>
      <c r="D53" s="1202">
        <v>0</v>
      </c>
      <c r="E53" s="1202">
        <v>0</v>
      </c>
      <c r="F53" s="1202">
        <v>0</v>
      </c>
      <c r="G53" s="1202">
        <v>0</v>
      </c>
      <c r="H53" s="1202">
        <v>0</v>
      </c>
      <c r="I53" s="1202">
        <v>0</v>
      </c>
      <c r="J53" s="1202"/>
      <c r="K53" s="1202">
        <v>0</v>
      </c>
      <c r="L53" s="1202">
        <v>0</v>
      </c>
      <c r="M53" s="1202">
        <v>0</v>
      </c>
      <c r="N53" s="1202">
        <f t="shared" si="10"/>
        <v>0</v>
      </c>
      <c r="O53" s="99">
        <f t="shared" si="11"/>
        <v>0</v>
      </c>
      <c r="P53" s="99">
        <f t="shared" si="12"/>
        <v>0</v>
      </c>
      <c r="Q53" s="99">
        <f t="shared" si="13"/>
        <v>0</v>
      </c>
    </row>
    <row r="54" spans="1:21">
      <c r="A54" s="336" t="s">
        <v>558</v>
      </c>
      <c r="B54" s="1202">
        <v>0</v>
      </c>
      <c r="C54" s="1202">
        <v>0</v>
      </c>
      <c r="D54" s="1202">
        <v>0</v>
      </c>
      <c r="E54" s="1202">
        <v>0</v>
      </c>
      <c r="F54" s="1202">
        <v>0</v>
      </c>
      <c r="G54" s="1202">
        <v>0</v>
      </c>
      <c r="H54" s="1202">
        <v>0</v>
      </c>
      <c r="I54" s="1202">
        <v>0</v>
      </c>
      <c r="J54" s="1202"/>
      <c r="K54" s="1202">
        <v>0</v>
      </c>
      <c r="L54" s="1202">
        <v>0</v>
      </c>
      <c r="M54" s="1202">
        <v>0</v>
      </c>
      <c r="N54" s="1202">
        <f t="shared" si="10"/>
        <v>0</v>
      </c>
      <c r="O54" s="99">
        <f t="shared" si="11"/>
        <v>0</v>
      </c>
      <c r="P54" s="99">
        <f t="shared" si="12"/>
        <v>0</v>
      </c>
      <c r="Q54" s="99">
        <f t="shared" si="13"/>
        <v>0</v>
      </c>
    </row>
    <row r="55" spans="1:21">
      <c r="A55" s="336" t="s">
        <v>559</v>
      </c>
      <c r="B55" s="1202">
        <v>0</v>
      </c>
      <c r="C55" s="1202">
        <v>0</v>
      </c>
      <c r="D55" s="1202">
        <v>0</v>
      </c>
      <c r="E55" s="1202">
        <v>0</v>
      </c>
      <c r="F55" s="1202">
        <v>0</v>
      </c>
      <c r="G55" s="1202">
        <v>0</v>
      </c>
      <c r="H55" s="1202">
        <v>0</v>
      </c>
      <c r="I55" s="1202">
        <v>0</v>
      </c>
      <c r="J55" s="1202"/>
      <c r="K55" s="1202">
        <v>0</v>
      </c>
      <c r="L55" s="1202">
        <v>0</v>
      </c>
      <c r="M55" s="1202">
        <v>0</v>
      </c>
      <c r="N55" s="1202">
        <f t="shared" si="10"/>
        <v>0</v>
      </c>
      <c r="O55" s="99">
        <f t="shared" si="11"/>
        <v>0</v>
      </c>
      <c r="P55" s="99">
        <f t="shared" si="12"/>
        <v>0</v>
      </c>
      <c r="Q55" s="99">
        <f t="shared" si="13"/>
        <v>0</v>
      </c>
    </row>
    <row r="56" spans="1:21">
      <c r="A56" s="336" t="s">
        <v>560</v>
      </c>
      <c r="B56" s="1202">
        <v>6</v>
      </c>
      <c r="C56" s="1202">
        <v>2678.2987400000002</v>
      </c>
      <c r="D56" s="1202">
        <v>38715.337800000001</v>
      </c>
      <c r="E56" s="1202">
        <v>1.8065199999999999</v>
      </c>
      <c r="F56" s="1202">
        <v>0</v>
      </c>
      <c r="G56" s="1202">
        <v>0</v>
      </c>
      <c r="H56" s="1202">
        <v>0</v>
      </c>
      <c r="I56" s="1202">
        <v>0</v>
      </c>
      <c r="J56" s="1202">
        <v>1</v>
      </c>
      <c r="K56" s="1202">
        <v>-44.965000000000003</v>
      </c>
      <c r="L56" s="1202">
        <v>5329</v>
      </c>
      <c r="M56" s="1202">
        <v>0.22600000000000001</v>
      </c>
      <c r="N56" s="1202">
        <f t="shared" ref="N56:N57" si="14">SUM(B56+F56+J56)</f>
        <v>7</v>
      </c>
      <c r="O56" s="99">
        <f t="shared" ref="O56" si="15">SUM(C56+G56+K56)</f>
        <v>2633.33374</v>
      </c>
      <c r="P56" s="99">
        <f t="shared" ref="P56" si="16">SUM(D56+H56+L56)</f>
        <v>44044.337800000001</v>
      </c>
      <c r="Q56" s="99">
        <f t="shared" ref="Q56" si="17">SUM(E56+I56+M56)</f>
        <v>2.0325199999999999</v>
      </c>
    </row>
    <row r="57" spans="1:21">
      <c r="A57" s="336" t="s">
        <v>561</v>
      </c>
      <c r="B57" s="1202">
        <v>6</v>
      </c>
      <c r="C57" s="1202">
        <v>358.1902</v>
      </c>
      <c r="D57" s="1202">
        <v>60408.148699999998</v>
      </c>
      <c r="E57" s="1202">
        <v>1.2154</v>
      </c>
      <c r="F57" s="1202">
        <v>0</v>
      </c>
      <c r="G57" s="1202">
        <v>0</v>
      </c>
      <c r="H57" s="1202">
        <v>0</v>
      </c>
      <c r="I57" s="1202">
        <v>0</v>
      </c>
      <c r="J57" s="1202">
        <v>0</v>
      </c>
      <c r="K57" s="1202">
        <v>0</v>
      </c>
      <c r="L57" s="1202">
        <v>0</v>
      </c>
      <c r="M57" s="1202">
        <v>0</v>
      </c>
      <c r="N57" s="1202">
        <f t="shared" si="14"/>
        <v>6</v>
      </c>
      <c r="O57" s="99">
        <f t="shared" ref="O57" si="18">SUM(C57+G57+K57)</f>
        <v>358.1902</v>
      </c>
      <c r="P57" s="99">
        <f t="shared" ref="P57" si="19">SUM(D57+H57+L57)</f>
        <v>60408.148699999998</v>
      </c>
      <c r="Q57" s="99">
        <f t="shared" ref="Q57" si="20">SUM(E57+I57+M57)</f>
        <v>1.2154</v>
      </c>
    </row>
    <row r="58" spans="1:21">
      <c r="A58" s="336" t="s">
        <v>562</v>
      </c>
      <c r="B58" s="1202">
        <v>7</v>
      </c>
      <c r="C58" s="1202">
        <v>616.06269999999995</v>
      </c>
      <c r="D58" s="1202">
        <v>51824.111199999999</v>
      </c>
      <c r="E58" s="1202">
        <v>1.7745</v>
      </c>
      <c r="F58" s="1202">
        <v>0</v>
      </c>
      <c r="G58" s="1202">
        <v>0</v>
      </c>
      <c r="H58" s="1202">
        <v>0</v>
      </c>
      <c r="I58" s="1202">
        <v>0</v>
      </c>
      <c r="J58" s="1202">
        <v>2</v>
      </c>
      <c r="K58" s="1202">
        <v>-0.56899999999999995</v>
      </c>
      <c r="L58" s="1202">
        <v>939.56</v>
      </c>
      <c r="M58" s="1202">
        <v>2.1600000000000001E-2</v>
      </c>
      <c r="N58" s="1202">
        <f t="shared" si="10"/>
        <v>9</v>
      </c>
      <c r="O58" s="99">
        <f t="shared" si="11"/>
        <v>615.49369999999999</v>
      </c>
      <c r="P58" s="99">
        <f t="shared" si="12"/>
        <v>52763.671199999997</v>
      </c>
      <c r="Q58" s="99">
        <f t="shared" si="13"/>
        <v>1.7961</v>
      </c>
    </row>
    <row r="59" spans="1:21">
      <c r="A59" s="336" t="s">
        <v>563</v>
      </c>
      <c r="B59" s="1202">
        <v>0</v>
      </c>
      <c r="C59" s="1202">
        <v>0</v>
      </c>
      <c r="D59" s="1202">
        <v>0</v>
      </c>
      <c r="E59" s="1202">
        <v>0</v>
      </c>
      <c r="F59" s="1202">
        <v>0</v>
      </c>
      <c r="G59" s="1202">
        <v>0</v>
      </c>
      <c r="H59" s="1202">
        <v>0</v>
      </c>
      <c r="I59" s="1202">
        <v>0</v>
      </c>
      <c r="J59" s="1202">
        <v>0</v>
      </c>
      <c r="K59" s="1202">
        <v>0</v>
      </c>
      <c r="L59" s="1202">
        <v>0</v>
      </c>
      <c r="M59" s="1202">
        <v>0</v>
      </c>
      <c r="N59" s="1202">
        <f t="shared" si="10"/>
        <v>0</v>
      </c>
      <c r="O59" s="99">
        <f t="shared" si="11"/>
        <v>0</v>
      </c>
      <c r="P59" s="99">
        <f t="shared" si="12"/>
        <v>0</v>
      </c>
      <c r="Q59" s="99">
        <f t="shared" si="13"/>
        <v>0</v>
      </c>
    </row>
    <row r="60" spans="1:21">
      <c r="A60" s="336" t="s">
        <v>564</v>
      </c>
      <c r="B60" s="1202">
        <v>0</v>
      </c>
      <c r="C60" s="1202">
        <v>0</v>
      </c>
      <c r="D60" s="1202">
        <v>0</v>
      </c>
      <c r="E60" s="1202">
        <v>0</v>
      </c>
      <c r="F60" s="1202">
        <v>0</v>
      </c>
      <c r="G60" s="1202">
        <v>0</v>
      </c>
      <c r="H60" s="1202">
        <v>0</v>
      </c>
      <c r="I60" s="1202">
        <v>0</v>
      </c>
      <c r="J60" s="1202">
        <v>0</v>
      </c>
      <c r="K60" s="1202"/>
      <c r="L60" s="1202"/>
      <c r="M60" s="1202"/>
      <c r="N60" s="1202">
        <f t="shared" si="10"/>
        <v>0</v>
      </c>
      <c r="O60" s="99">
        <f t="shared" si="11"/>
        <v>0</v>
      </c>
      <c r="P60" s="99">
        <f t="shared" si="12"/>
        <v>0</v>
      </c>
      <c r="Q60" s="99">
        <f t="shared" si="13"/>
        <v>0</v>
      </c>
    </row>
    <row r="61" spans="1:21">
      <c r="A61" s="336" t="s">
        <v>565</v>
      </c>
      <c r="B61" s="1202">
        <v>0</v>
      </c>
      <c r="C61" s="1202">
        <v>0</v>
      </c>
      <c r="D61" s="1202">
        <v>0</v>
      </c>
      <c r="E61" s="1202">
        <v>0</v>
      </c>
      <c r="F61" s="1202">
        <v>0</v>
      </c>
      <c r="G61" s="1202">
        <v>0</v>
      </c>
      <c r="H61" s="1202">
        <v>0</v>
      </c>
      <c r="I61" s="1202">
        <v>0</v>
      </c>
      <c r="J61" s="1202">
        <v>0</v>
      </c>
      <c r="K61" s="1202">
        <v>0</v>
      </c>
      <c r="L61" s="1202">
        <v>0</v>
      </c>
      <c r="M61" s="1202">
        <v>0</v>
      </c>
      <c r="N61" s="1202">
        <f t="shared" si="10"/>
        <v>0</v>
      </c>
      <c r="O61" s="99">
        <f t="shared" si="11"/>
        <v>0</v>
      </c>
      <c r="P61" s="99">
        <f t="shared" si="12"/>
        <v>0</v>
      </c>
      <c r="Q61" s="99">
        <f t="shared" si="13"/>
        <v>0</v>
      </c>
    </row>
    <row r="62" spans="1:21">
      <c r="A62" s="336" t="s">
        <v>566</v>
      </c>
      <c r="B62" s="1202">
        <v>0</v>
      </c>
      <c r="C62" s="1202">
        <v>0</v>
      </c>
      <c r="D62" s="1202">
        <v>0</v>
      </c>
      <c r="E62" s="1202">
        <v>0</v>
      </c>
      <c r="F62" s="1202">
        <v>0</v>
      </c>
      <c r="G62" s="1202">
        <v>0</v>
      </c>
      <c r="H62" s="1202">
        <v>0</v>
      </c>
      <c r="I62" s="1202">
        <v>0</v>
      </c>
      <c r="J62" s="1202">
        <v>0</v>
      </c>
      <c r="K62" s="1202">
        <v>0</v>
      </c>
      <c r="L62" s="1202"/>
      <c r="M62" s="1202"/>
      <c r="N62" s="1202">
        <f t="shared" si="10"/>
        <v>0</v>
      </c>
      <c r="O62" s="99">
        <f t="shared" si="11"/>
        <v>0</v>
      </c>
      <c r="P62" s="99">
        <f t="shared" si="12"/>
        <v>0</v>
      </c>
      <c r="Q62" s="99">
        <f t="shared" si="13"/>
        <v>0</v>
      </c>
    </row>
    <row r="63" spans="1:21" ht="13.5" customHeight="1" thickBot="1">
      <c r="A63" s="231" t="s">
        <v>567</v>
      </c>
      <c r="B63" s="1202">
        <v>0</v>
      </c>
      <c r="C63" s="1202">
        <v>0</v>
      </c>
      <c r="D63" s="1202">
        <v>0</v>
      </c>
      <c r="E63" s="1202">
        <v>0</v>
      </c>
      <c r="F63" s="1202">
        <v>0</v>
      </c>
      <c r="G63" s="1202">
        <v>0</v>
      </c>
      <c r="H63" s="1202">
        <v>0</v>
      </c>
      <c r="I63" s="1202">
        <v>0</v>
      </c>
      <c r="J63" s="1202">
        <v>0</v>
      </c>
      <c r="K63" s="1202">
        <v>0</v>
      </c>
      <c r="L63" s="1202">
        <v>0</v>
      </c>
      <c r="M63" s="1202">
        <v>0</v>
      </c>
      <c r="N63" s="1202">
        <f t="shared" si="10"/>
        <v>0</v>
      </c>
      <c r="O63" s="99">
        <f t="shared" si="11"/>
        <v>0</v>
      </c>
      <c r="P63" s="99">
        <f t="shared" si="12"/>
        <v>0</v>
      </c>
      <c r="Q63" s="99">
        <f t="shared" si="13"/>
        <v>0</v>
      </c>
    </row>
    <row r="64" spans="1:21">
      <c r="A64" s="1196" t="s">
        <v>568</v>
      </c>
      <c r="B64" s="944">
        <f t="shared" ref="B64:Q64" si="21">SUM(B52:B63)</f>
        <v>19</v>
      </c>
      <c r="C64" s="944">
        <f t="shared" si="21"/>
        <v>3652.5516400000001</v>
      </c>
      <c r="D64" s="944">
        <f t="shared" si="21"/>
        <v>150947.59769999998</v>
      </c>
      <c r="E64" s="944">
        <f t="shared" si="21"/>
        <v>4.7964199999999995</v>
      </c>
      <c r="F64" s="944">
        <f t="shared" si="21"/>
        <v>0</v>
      </c>
      <c r="G64" s="944">
        <f t="shared" si="21"/>
        <v>0</v>
      </c>
      <c r="H64" s="944">
        <f t="shared" si="21"/>
        <v>0</v>
      </c>
      <c r="I64" s="944">
        <f t="shared" si="21"/>
        <v>0</v>
      </c>
      <c r="J64" s="944">
        <f t="shared" si="21"/>
        <v>3</v>
      </c>
      <c r="K64" s="944">
        <f t="shared" si="21"/>
        <v>-45.534000000000006</v>
      </c>
      <c r="L64" s="944">
        <f t="shared" si="21"/>
        <v>6268.5599999999995</v>
      </c>
      <c r="M64" s="944">
        <f t="shared" si="21"/>
        <v>0.24760000000000001</v>
      </c>
      <c r="N64" s="944">
        <f t="shared" si="21"/>
        <v>22</v>
      </c>
      <c r="O64" s="944">
        <f t="shared" si="21"/>
        <v>3607.01764</v>
      </c>
      <c r="P64" s="944">
        <f t="shared" si="21"/>
        <v>157216.15769999998</v>
      </c>
      <c r="Q64" s="944">
        <f t="shared" si="21"/>
        <v>5.0440199999999997</v>
      </c>
      <c r="U64" s="841"/>
    </row>
    <row r="65" spans="1:17">
      <c r="A65" s="4"/>
      <c r="B65" s="889"/>
      <c r="C65" s="889"/>
      <c r="D65" s="889"/>
      <c r="E65" s="889"/>
      <c r="F65" s="889"/>
      <c r="G65" s="889"/>
      <c r="H65" s="889"/>
      <c r="I65" s="889"/>
      <c r="J65" s="889"/>
      <c r="K65" s="889"/>
      <c r="L65" s="889"/>
      <c r="M65" s="889"/>
      <c r="N65" s="889"/>
      <c r="O65" s="889"/>
      <c r="P65" s="889"/>
      <c r="Q65" s="100"/>
    </row>
    <row r="66" spans="1:17" ht="15.75" customHeight="1">
      <c r="A66" s="1824" t="s">
        <v>572</v>
      </c>
      <c r="B66" s="1790"/>
      <c r="C66" s="1790"/>
      <c r="D66" s="1790"/>
      <c r="E66" s="1790"/>
      <c r="F66" s="1790"/>
      <c r="G66" s="1790"/>
      <c r="H66" s="1790"/>
      <c r="I66" s="1791"/>
      <c r="J66" s="889"/>
      <c r="K66" s="889"/>
      <c r="L66" s="889"/>
      <c r="M66" s="889"/>
      <c r="N66" s="889"/>
      <c r="O66" s="889"/>
      <c r="P66" s="889"/>
      <c r="Q66" s="100"/>
    </row>
    <row r="67" spans="1:17">
      <c r="J67" s="789"/>
      <c r="K67" s="789"/>
      <c r="L67" s="789"/>
      <c r="M67" s="789"/>
      <c r="N67" s="789"/>
      <c r="O67" s="789"/>
      <c r="P67" s="789"/>
      <c r="Q67" s="789"/>
    </row>
    <row r="68" spans="1:17">
      <c r="A68" s="1595"/>
      <c r="B68" s="1818" t="s">
        <v>548</v>
      </c>
      <c r="C68" s="1820"/>
      <c r="D68" s="1820"/>
      <c r="E68" s="1821"/>
      <c r="F68" s="1818" t="s">
        <v>573</v>
      </c>
      <c r="G68" s="1820"/>
      <c r="H68" s="1820"/>
      <c r="I68" s="1821"/>
      <c r="J68" s="1819" t="s">
        <v>574</v>
      </c>
      <c r="K68" s="1790"/>
      <c r="L68" s="1790"/>
      <c r="M68" s="1791"/>
      <c r="N68" s="1819" t="s">
        <v>10</v>
      </c>
      <c r="O68" s="1790"/>
      <c r="P68" s="1790"/>
      <c r="Q68" s="1791"/>
    </row>
    <row r="69" spans="1:17">
      <c r="A69" s="1815" t="s">
        <v>547</v>
      </c>
      <c r="B69" s="1813" t="s">
        <v>551</v>
      </c>
      <c r="C69" s="1198"/>
      <c r="D69" s="1199"/>
      <c r="E69" s="1200"/>
      <c r="F69" s="1813" t="s">
        <v>551</v>
      </c>
      <c r="G69" s="1198"/>
      <c r="H69" s="1199"/>
      <c r="I69" s="1200"/>
      <c r="J69" s="1813" t="s">
        <v>551</v>
      </c>
      <c r="K69" s="1198"/>
      <c r="L69" s="1199"/>
      <c r="M69" s="1200"/>
      <c r="N69" s="1813" t="s">
        <v>551</v>
      </c>
      <c r="O69" s="1198"/>
      <c r="P69" s="1199"/>
      <c r="Q69" s="1200"/>
    </row>
    <row r="70" spans="1:17">
      <c r="A70" s="1816"/>
      <c r="B70" s="1814"/>
      <c r="C70" s="1818" t="s">
        <v>552</v>
      </c>
      <c r="D70" s="1820"/>
      <c r="E70" s="1821"/>
      <c r="F70" s="1814"/>
      <c r="G70" s="1818" t="s">
        <v>552</v>
      </c>
      <c r="H70" s="1820"/>
      <c r="I70" s="1821"/>
      <c r="J70" s="1814"/>
      <c r="K70" s="1818" t="s">
        <v>552</v>
      </c>
      <c r="L70" s="1820"/>
      <c r="M70" s="1821"/>
      <c r="N70" s="1814"/>
      <c r="O70" s="1818" t="s">
        <v>552</v>
      </c>
      <c r="P70" s="1820"/>
      <c r="Q70" s="1821"/>
    </row>
    <row r="71" spans="1:17" ht="27" customHeight="1">
      <c r="A71" s="1817"/>
      <c r="B71" s="1787"/>
      <c r="C71" s="1201" t="s">
        <v>553</v>
      </c>
      <c r="D71" s="1195" t="s">
        <v>554</v>
      </c>
      <c r="E71" s="1195" t="s">
        <v>555</v>
      </c>
      <c r="F71" s="1787"/>
      <c r="G71" s="1201" t="s">
        <v>553</v>
      </c>
      <c r="H71" s="1195" t="s">
        <v>554</v>
      </c>
      <c r="I71" s="1195" t="s">
        <v>555</v>
      </c>
      <c r="J71" s="1787"/>
      <c r="K71" s="1201" t="s">
        <v>553</v>
      </c>
      <c r="L71" s="1195" t="s">
        <v>554</v>
      </c>
      <c r="M71" s="1195" t="s">
        <v>555</v>
      </c>
      <c r="N71" s="1787"/>
      <c r="O71" s="1201" t="s">
        <v>553</v>
      </c>
      <c r="P71" s="1195" t="s">
        <v>554</v>
      </c>
      <c r="Q71" s="1195" t="s">
        <v>555</v>
      </c>
    </row>
    <row r="72" spans="1:17">
      <c r="A72" s="336" t="s">
        <v>556</v>
      </c>
      <c r="B72" s="946">
        <v>0</v>
      </c>
      <c r="C72" s="886">
        <v>0</v>
      </c>
      <c r="D72" s="886">
        <v>0</v>
      </c>
      <c r="E72" s="886">
        <v>0</v>
      </c>
      <c r="F72" s="947"/>
      <c r="G72" s="947"/>
      <c r="H72" s="947"/>
      <c r="I72" s="947"/>
      <c r="J72" s="886">
        <v>0</v>
      </c>
      <c r="K72" s="886">
        <v>0</v>
      </c>
      <c r="L72" s="886">
        <v>0</v>
      </c>
      <c r="M72" s="886">
        <v>0</v>
      </c>
      <c r="N72" s="886">
        <f t="shared" ref="N72:N83" si="22">J72+F72+B72</f>
        <v>0</v>
      </c>
      <c r="O72" s="886">
        <f t="shared" ref="O72:O83" si="23">K72+G72+C72</f>
        <v>0</v>
      </c>
      <c r="P72" s="886">
        <f t="shared" ref="P72:P83" si="24">L72+H72+D72</f>
        <v>0</v>
      </c>
      <c r="Q72" s="886">
        <f t="shared" ref="Q72:Q83" si="25">M72+I72+E72</f>
        <v>0</v>
      </c>
    </row>
    <row r="73" spans="1:17">
      <c r="A73" s="336" t="s">
        <v>557</v>
      </c>
      <c r="B73" s="948">
        <v>0</v>
      </c>
      <c r="C73" s="886">
        <v>0</v>
      </c>
      <c r="D73" s="886">
        <v>0</v>
      </c>
      <c r="E73" s="886">
        <v>0</v>
      </c>
      <c r="F73" s="947"/>
      <c r="G73" s="947"/>
      <c r="H73" s="947"/>
      <c r="I73" s="947"/>
      <c r="J73" s="886">
        <v>0</v>
      </c>
      <c r="K73" s="886">
        <v>0</v>
      </c>
      <c r="L73" s="886">
        <v>0</v>
      </c>
      <c r="M73" s="886">
        <v>0</v>
      </c>
      <c r="N73" s="886">
        <f t="shared" si="22"/>
        <v>0</v>
      </c>
      <c r="O73" s="886">
        <f t="shared" si="23"/>
        <v>0</v>
      </c>
      <c r="P73" s="886">
        <f t="shared" si="24"/>
        <v>0</v>
      </c>
      <c r="Q73" s="949">
        <f t="shared" si="25"/>
        <v>0</v>
      </c>
    </row>
    <row r="74" spans="1:17">
      <c r="A74" s="336" t="s">
        <v>558</v>
      </c>
      <c r="B74" s="948">
        <v>0</v>
      </c>
      <c r="C74" s="886">
        <v>0</v>
      </c>
      <c r="D74" s="886">
        <v>0</v>
      </c>
      <c r="E74" s="886">
        <v>0</v>
      </c>
      <c r="F74" s="947"/>
      <c r="G74" s="947"/>
      <c r="H74" s="947"/>
      <c r="I74" s="947"/>
      <c r="J74" s="886">
        <v>0</v>
      </c>
      <c r="K74" s="886">
        <v>0</v>
      </c>
      <c r="L74" s="886">
        <v>0</v>
      </c>
      <c r="M74" s="886">
        <v>0</v>
      </c>
      <c r="N74" s="886">
        <f t="shared" si="22"/>
        <v>0</v>
      </c>
      <c r="O74" s="886">
        <f t="shared" si="23"/>
        <v>0</v>
      </c>
      <c r="P74" s="886">
        <f t="shared" si="24"/>
        <v>0</v>
      </c>
      <c r="Q74" s="949">
        <f t="shared" si="25"/>
        <v>0</v>
      </c>
    </row>
    <row r="75" spans="1:17">
      <c r="A75" s="336" t="s">
        <v>559</v>
      </c>
      <c r="B75" s="948">
        <v>3</v>
      </c>
      <c r="C75" s="886">
        <v>153.1534</v>
      </c>
      <c r="D75" s="886">
        <v>5496.3993</v>
      </c>
      <c r="E75" s="886">
        <v>0.25600000000000001</v>
      </c>
      <c r="F75" s="947"/>
      <c r="G75" s="947"/>
      <c r="H75" s="947"/>
      <c r="I75" s="947"/>
      <c r="J75" s="886">
        <v>0</v>
      </c>
      <c r="K75" s="886">
        <v>0</v>
      </c>
      <c r="L75" s="886">
        <v>0</v>
      </c>
      <c r="M75" s="886">
        <v>0</v>
      </c>
      <c r="N75" s="886">
        <f t="shared" si="22"/>
        <v>3</v>
      </c>
      <c r="O75" s="886">
        <f t="shared" si="23"/>
        <v>153.1534</v>
      </c>
      <c r="P75" s="886">
        <f t="shared" si="24"/>
        <v>5496.3993</v>
      </c>
      <c r="Q75" s="949">
        <f t="shared" si="25"/>
        <v>0.25600000000000001</v>
      </c>
    </row>
    <row r="76" spans="1:17">
      <c r="A76" s="336" t="s">
        <v>560</v>
      </c>
      <c r="B76" s="948">
        <v>8</v>
      </c>
      <c r="C76" s="886">
        <v>697.32280000000003</v>
      </c>
      <c r="D76" s="886">
        <v>13849.221100000001</v>
      </c>
      <c r="E76" s="886">
        <v>1.6853</v>
      </c>
      <c r="F76" s="947"/>
      <c r="G76" s="947"/>
      <c r="H76" s="947"/>
      <c r="I76" s="947"/>
      <c r="J76" s="886">
        <v>3</v>
      </c>
      <c r="K76" s="886">
        <v>155.5573</v>
      </c>
      <c r="L76" s="886">
        <v>7572.6531000000004</v>
      </c>
      <c r="M76" s="886">
        <v>0.2432</v>
      </c>
      <c r="N76" s="886">
        <f t="shared" si="22"/>
        <v>11</v>
      </c>
      <c r="O76" s="886">
        <f t="shared" si="23"/>
        <v>852.88010000000008</v>
      </c>
      <c r="P76" s="886">
        <f t="shared" si="24"/>
        <v>21421.874200000002</v>
      </c>
      <c r="Q76" s="949">
        <f t="shared" si="25"/>
        <v>1.9285000000000001</v>
      </c>
    </row>
    <row r="77" spans="1:17">
      <c r="A77" s="336" t="s">
        <v>561</v>
      </c>
      <c r="B77" s="948">
        <v>2</v>
      </c>
      <c r="C77" s="886">
        <v>130.79179999999999</v>
      </c>
      <c r="D77" s="886">
        <v>5807.1594999999998</v>
      </c>
      <c r="E77" s="886">
        <v>0.33</v>
      </c>
      <c r="F77" s="947"/>
      <c r="G77" s="947"/>
      <c r="H77" s="947"/>
      <c r="I77" s="947"/>
      <c r="J77" s="886">
        <v>1</v>
      </c>
      <c r="K77" s="886">
        <v>28.18</v>
      </c>
      <c r="L77" s="886">
        <v>3257.047</v>
      </c>
      <c r="M77" s="886">
        <v>0.13100000000000001</v>
      </c>
      <c r="N77" s="886">
        <f t="shared" si="22"/>
        <v>3</v>
      </c>
      <c r="O77" s="886">
        <f t="shared" si="23"/>
        <v>158.9718</v>
      </c>
      <c r="P77" s="886">
        <f t="shared" si="24"/>
        <v>9064.2065000000002</v>
      </c>
      <c r="Q77" s="949">
        <f t="shared" si="25"/>
        <v>0.46100000000000002</v>
      </c>
    </row>
    <row r="78" spans="1:17">
      <c r="A78" s="336" t="s">
        <v>562</v>
      </c>
      <c r="B78" s="948">
        <v>11</v>
      </c>
      <c r="C78" s="886">
        <v>645.71550000000002</v>
      </c>
      <c r="D78" s="886">
        <v>11725.7138</v>
      </c>
      <c r="E78" s="886">
        <v>22.118600000000001</v>
      </c>
      <c r="F78" s="947"/>
      <c r="G78" s="947"/>
      <c r="H78" s="947"/>
      <c r="I78" s="947"/>
      <c r="J78" s="886">
        <v>6</v>
      </c>
      <c r="K78" s="886">
        <v>352.59050000000002</v>
      </c>
      <c r="L78" s="886">
        <v>6618.3247000000001</v>
      </c>
      <c r="M78" s="886">
        <v>0.27500000000000002</v>
      </c>
      <c r="N78" s="886">
        <f t="shared" si="22"/>
        <v>17</v>
      </c>
      <c r="O78" s="886">
        <f t="shared" si="23"/>
        <v>998.30600000000004</v>
      </c>
      <c r="P78" s="886">
        <f t="shared" si="24"/>
        <v>18344.038499999999</v>
      </c>
      <c r="Q78" s="886">
        <f t="shared" si="25"/>
        <v>22.393599999999999</v>
      </c>
    </row>
    <row r="79" spans="1:17">
      <c r="A79" s="336" t="s">
        <v>563</v>
      </c>
      <c r="B79" s="948">
        <v>0</v>
      </c>
      <c r="C79" s="886">
        <v>0</v>
      </c>
      <c r="D79" s="886">
        <v>0</v>
      </c>
      <c r="E79" s="371">
        <v>0</v>
      </c>
      <c r="F79" s="947"/>
      <c r="G79" s="947"/>
      <c r="H79" s="947"/>
      <c r="I79" s="947"/>
      <c r="J79" s="886">
        <v>0</v>
      </c>
      <c r="K79" s="1202">
        <v>0</v>
      </c>
      <c r="L79" s="945">
        <v>0</v>
      </c>
      <c r="M79" s="596">
        <v>0</v>
      </c>
      <c r="N79" s="886">
        <f t="shared" si="22"/>
        <v>0</v>
      </c>
      <c r="O79" s="886">
        <f t="shared" si="23"/>
        <v>0</v>
      </c>
      <c r="P79" s="949">
        <f t="shared" si="24"/>
        <v>0</v>
      </c>
      <c r="Q79" s="949">
        <f t="shared" si="25"/>
        <v>0</v>
      </c>
    </row>
    <row r="80" spans="1:17">
      <c r="A80" s="336" t="s">
        <v>564</v>
      </c>
      <c r="B80" s="948">
        <v>0</v>
      </c>
      <c r="C80" s="886">
        <v>0</v>
      </c>
      <c r="D80" s="886">
        <v>0</v>
      </c>
      <c r="E80" s="886">
        <v>0</v>
      </c>
      <c r="F80" s="947"/>
      <c r="G80" s="947"/>
      <c r="H80" s="947"/>
      <c r="I80" s="947"/>
      <c r="J80" s="886">
        <v>0</v>
      </c>
      <c r="K80" s="886">
        <v>0</v>
      </c>
      <c r="L80" s="886">
        <v>0</v>
      </c>
      <c r="M80" s="886">
        <v>0</v>
      </c>
      <c r="N80" s="886">
        <f t="shared" si="22"/>
        <v>0</v>
      </c>
      <c r="O80" s="886">
        <f t="shared" si="23"/>
        <v>0</v>
      </c>
      <c r="P80" s="886">
        <f t="shared" si="24"/>
        <v>0</v>
      </c>
      <c r="Q80" s="886">
        <f t="shared" si="25"/>
        <v>0</v>
      </c>
    </row>
    <row r="81" spans="1:17">
      <c r="A81" s="336" t="s">
        <v>565</v>
      </c>
      <c r="B81" s="948">
        <v>0</v>
      </c>
      <c r="C81" s="886">
        <v>0</v>
      </c>
      <c r="D81" s="886">
        <v>0</v>
      </c>
      <c r="E81" s="886">
        <v>0</v>
      </c>
      <c r="F81" s="947"/>
      <c r="G81" s="947"/>
      <c r="H81" s="947"/>
      <c r="I81" s="947"/>
      <c r="J81" s="886">
        <v>0</v>
      </c>
      <c r="K81" s="886">
        <v>0</v>
      </c>
      <c r="L81" s="886">
        <v>0</v>
      </c>
      <c r="M81" s="886">
        <v>0</v>
      </c>
      <c r="N81" s="886">
        <f t="shared" si="22"/>
        <v>0</v>
      </c>
      <c r="O81" s="886">
        <f t="shared" si="23"/>
        <v>0</v>
      </c>
      <c r="P81" s="886">
        <f t="shared" si="24"/>
        <v>0</v>
      </c>
      <c r="Q81" s="886">
        <f t="shared" si="25"/>
        <v>0</v>
      </c>
    </row>
    <row r="82" spans="1:17">
      <c r="A82" s="336" t="s">
        <v>566</v>
      </c>
      <c r="B82" s="948">
        <v>0</v>
      </c>
      <c r="C82" s="886">
        <v>0</v>
      </c>
      <c r="D82" s="886">
        <v>0</v>
      </c>
      <c r="E82" s="886">
        <v>0</v>
      </c>
      <c r="F82" s="947"/>
      <c r="G82" s="947"/>
      <c r="H82" s="947"/>
      <c r="I82" s="947"/>
      <c r="J82" s="886">
        <v>0</v>
      </c>
      <c r="K82" s="886">
        <v>0</v>
      </c>
      <c r="L82" s="886">
        <v>0</v>
      </c>
      <c r="M82" s="886">
        <v>0</v>
      </c>
      <c r="N82" s="886">
        <f t="shared" si="22"/>
        <v>0</v>
      </c>
      <c r="O82" s="886">
        <f t="shared" si="23"/>
        <v>0</v>
      </c>
      <c r="P82" s="886">
        <f t="shared" si="24"/>
        <v>0</v>
      </c>
      <c r="Q82" s="886">
        <f t="shared" si="25"/>
        <v>0</v>
      </c>
    </row>
    <row r="83" spans="1:17" ht="13.5" customHeight="1" thickBot="1">
      <c r="A83" s="26" t="s">
        <v>567</v>
      </c>
      <c r="B83" s="950">
        <v>0</v>
      </c>
      <c r="C83" s="951">
        <v>0</v>
      </c>
      <c r="D83" s="951">
        <v>0</v>
      </c>
      <c r="E83" s="951">
        <v>0</v>
      </c>
      <c r="F83" s="952"/>
      <c r="G83" s="952"/>
      <c r="H83" s="952"/>
      <c r="I83" s="952"/>
      <c r="J83" s="886">
        <v>0</v>
      </c>
      <c r="K83" s="898">
        <v>0</v>
      </c>
      <c r="L83" s="898">
        <v>0</v>
      </c>
      <c r="M83" s="898">
        <v>0</v>
      </c>
      <c r="N83" s="951">
        <f t="shared" si="22"/>
        <v>0</v>
      </c>
      <c r="O83" s="951">
        <f t="shared" si="23"/>
        <v>0</v>
      </c>
      <c r="P83" s="951">
        <f t="shared" si="24"/>
        <v>0</v>
      </c>
      <c r="Q83" s="951">
        <f t="shared" si="25"/>
        <v>0</v>
      </c>
    </row>
    <row r="84" spans="1:17">
      <c r="A84" s="101" t="s">
        <v>568</v>
      </c>
      <c r="B84" s="944">
        <f>SUM(B72:B83)</f>
        <v>24</v>
      </c>
      <c r="C84" s="944">
        <f>SUM(C72:C83)</f>
        <v>1626.9835</v>
      </c>
      <c r="D84" s="944">
        <f>SUM(D72:D83)</f>
        <v>36878.493699999999</v>
      </c>
      <c r="E84" s="944">
        <f>SUM(E72:E83)</f>
        <v>24.389900000000001</v>
      </c>
      <c r="F84" s="953"/>
      <c r="G84" s="953"/>
      <c r="H84" s="953"/>
      <c r="I84" s="953"/>
      <c r="J84" s="944">
        <f t="shared" ref="J84:Q84" si="26">SUM(J72:J83)</f>
        <v>10</v>
      </c>
      <c r="K84" s="944">
        <f t="shared" si="26"/>
        <v>536.32780000000002</v>
      </c>
      <c r="L84" s="944">
        <f t="shared" si="26"/>
        <v>17448.024799999999</v>
      </c>
      <c r="M84" s="944">
        <f t="shared" si="26"/>
        <v>0.6492</v>
      </c>
      <c r="N84" s="944">
        <f t="shared" si="26"/>
        <v>34</v>
      </c>
      <c r="O84" s="944">
        <f t="shared" si="26"/>
        <v>2163.3113000000003</v>
      </c>
      <c r="P84" s="944">
        <f t="shared" si="26"/>
        <v>54326.518500000006</v>
      </c>
      <c r="Q84" s="944">
        <f t="shared" si="26"/>
        <v>25.039099999999998</v>
      </c>
    </row>
    <row r="85" spans="1:17">
      <c r="A85" s="4"/>
      <c r="B85" s="889"/>
      <c r="C85" s="889"/>
      <c r="D85" s="889"/>
      <c r="E85" s="889"/>
      <c r="F85" s="889"/>
      <c r="G85" s="889"/>
      <c r="H85" s="889"/>
      <c r="I85" s="889"/>
      <c r="J85" s="889"/>
      <c r="K85" s="889"/>
      <c r="L85" s="889"/>
      <c r="M85" s="889"/>
      <c r="N85" s="889"/>
      <c r="O85" s="889"/>
      <c r="P85" s="889"/>
      <c r="Q85" s="100"/>
    </row>
    <row r="86" spans="1:17" ht="15.75" customHeight="1">
      <c r="A86" s="1824" t="s">
        <v>575</v>
      </c>
      <c r="B86" s="1790"/>
      <c r="C86" s="1790"/>
      <c r="D86" s="1790"/>
      <c r="E86" s="1790"/>
      <c r="F86" s="1790"/>
      <c r="G86" s="1790"/>
      <c r="H86" s="1790"/>
      <c r="I86" s="1791"/>
      <c r="J86" s="789"/>
      <c r="K86" s="789"/>
      <c r="L86" s="789"/>
      <c r="M86" s="789"/>
      <c r="N86" s="789"/>
      <c r="O86" s="789"/>
      <c r="P86" s="789"/>
      <c r="Q86" s="789"/>
    </row>
    <row r="87" spans="1:17">
      <c r="A87" s="1829" t="s">
        <v>547</v>
      </c>
      <c r="B87" s="1825" t="s">
        <v>548</v>
      </c>
      <c r="C87" s="1826"/>
      <c r="D87" s="1826"/>
      <c r="E87" s="1827"/>
      <c r="F87" s="1833" t="s">
        <v>549</v>
      </c>
      <c r="G87" s="1820"/>
      <c r="H87" s="1820"/>
      <c r="I87" s="1821"/>
      <c r="J87" s="1819" t="s">
        <v>550</v>
      </c>
      <c r="K87" s="1790"/>
      <c r="L87" s="1790"/>
      <c r="M87" s="1791"/>
      <c r="N87" s="1819" t="s">
        <v>10</v>
      </c>
      <c r="O87" s="1790"/>
      <c r="P87" s="1790"/>
      <c r="Q87" s="1791"/>
    </row>
    <row r="88" spans="1:17">
      <c r="A88" s="1728"/>
      <c r="B88" s="1828" t="s">
        <v>551</v>
      </c>
      <c r="C88" s="469"/>
      <c r="D88" s="470"/>
      <c r="E88" s="471"/>
      <c r="F88" s="1823" t="s">
        <v>551</v>
      </c>
      <c r="G88" s="282"/>
      <c r="H88" s="283"/>
      <c r="I88" s="284"/>
      <c r="J88" s="1823" t="s">
        <v>551</v>
      </c>
      <c r="K88" s="282"/>
      <c r="L88" s="283"/>
      <c r="M88" s="284"/>
      <c r="N88" s="1823" t="s">
        <v>551</v>
      </c>
      <c r="O88" s="282"/>
      <c r="P88" s="283"/>
      <c r="Q88" s="284"/>
    </row>
    <row r="89" spans="1:17">
      <c r="A89" s="1728"/>
      <c r="B89" s="1814"/>
      <c r="C89" s="1822" t="s">
        <v>552</v>
      </c>
      <c r="D89" s="1820"/>
      <c r="E89" s="1821"/>
      <c r="F89" s="1814"/>
      <c r="G89" s="1822" t="s">
        <v>552</v>
      </c>
      <c r="H89" s="1820"/>
      <c r="I89" s="1821"/>
      <c r="J89" s="1814"/>
      <c r="K89" s="1822" t="s">
        <v>552</v>
      </c>
      <c r="L89" s="1820"/>
      <c r="M89" s="1821"/>
      <c r="N89" s="1814"/>
      <c r="O89" s="1822" t="s">
        <v>552</v>
      </c>
      <c r="P89" s="1820"/>
      <c r="Q89" s="1821"/>
    </row>
    <row r="90" spans="1:17">
      <c r="A90" s="1820"/>
      <c r="B90" s="1787"/>
      <c r="C90" s="1204" t="s">
        <v>553</v>
      </c>
      <c r="D90" s="372" t="s">
        <v>554</v>
      </c>
      <c r="E90" s="372" t="s">
        <v>555</v>
      </c>
      <c r="F90" s="1787"/>
      <c r="G90" s="1204" t="s">
        <v>553</v>
      </c>
      <c r="H90" s="372" t="s">
        <v>554</v>
      </c>
      <c r="I90" s="372" t="s">
        <v>555</v>
      </c>
      <c r="J90" s="1787"/>
      <c r="K90" s="1204" t="s">
        <v>553</v>
      </c>
      <c r="L90" s="372" t="s">
        <v>554</v>
      </c>
      <c r="M90" s="372" t="s">
        <v>555</v>
      </c>
      <c r="N90" s="1787"/>
      <c r="O90" s="1204" t="s">
        <v>553</v>
      </c>
      <c r="P90" s="372" t="s">
        <v>554</v>
      </c>
      <c r="Q90" s="372" t="s">
        <v>555</v>
      </c>
    </row>
    <row r="91" spans="1:17">
      <c r="A91" s="357" t="s">
        <v>556</v>
      </c>
      <c r="B91" s="954">
        <v>0</v>
      </c>
      <c r="C91" s="955">
        <v>0</v>
      </c>
      <c r="D91" s="955">
        <v>0</v>
      </c>
      <c r="E91" s="955">
        <v>0</v>
      </c>
      <c r="F91" s="955">
        <v>0</v>
      </c>
      <c r="G91" s="955">
        <v>0</v>
      </c>
      <c r="H91" s="955">
        <v>0</v>
      </c>
      <c r="I91" s="955">
        <v>0</v>
      </c>
      <c r="J91" s="955">
        <v>0</v>
      </c>
      <c r="K91" s="955">
        <v>0</v>
      </c>
      <c r="L91" s="955">
        <v>0</v>
      </c>
      <c r="M91" s="955">
        <v>0</v>
      </c>
      <c r="N91" s="955">
        <v>0</v>
      </c>
      <c r="O91" s="955">
        <v>0</v>
      </c>
      <c r="P91" s="955">
        <v>0</v>
      </c>
      <c r="Q91" s="955">
        <v>0</v>
      </c>
    </row>
    <row r="92" spans="1:17">
      <c r="A92" s="357" t="s">
        <v>557</v>
      </c>
      <c r="B92" s="954">
        <v>0</v>
      </c>
      <c r="C92" s="955">
        <v>0</v>
      </c>
      <c r="D92" s="955">
        <v>0</v>
      </c>
      <c r="E92" s="955">
        <v>0</v>
      </c>
      <c r="F92" s="955">
        <v>0</v>
      </c>
      <c r="G92" s="955">
        <v>0</v>
      </c>
      <c r="H92" s="955">
        <v>0</v>
      </c>
      <c r="I92" s="955">
        <v>0</v>
      </c>
      <c r="J92" s="955">
        <v>0</v>
      </c>
      <c r="K92" s="955">
        <v>0</v>
      </c>
      <c r="L92" s="955">
        <v>0</v>
      </c>
      <c r="M92" s="955">
        <v>0</v>
      </c>
      <c r="N92" s="955">
        <v>0</v>
      </c>
      <c r="O92" s="955">
        <v>0</v>
      </c>
      <c r="P92" s="955">
        <v>0</v>
      </c>
      <c r="Q92" s="955">
        <v>0</v>
      </c>
    </row>
    <row r="93" spans="1:17">
      <c r="A93" s="357" t="s">
        <v>558</v>
      </c>
      <c r="B93" s="954">
        <v>0</v>
      </c>
      <c r="C93" s="955">
        <v>0</v>
      </c>
      <c r="D93" s="955">
        <v>0</v>
      </c>
      <c r="E93" s="955">
        <v>0</v>
      </c>
      <c r="F93" s="955">
        <v>0</v>
      </c>
      <c r="G93" s="955">
        <v>0</v>
      </c>
      <c r="H93" s="955">
        <v>0</v>
      </c>
      <c r="I93" s="955">
        <v>0</v>
      </c>
      <c r="J93" s="955">
        <v>0</v>
      </c>
      <c r="K93" s="955">
        <v>0</v>
      </c>
      <c r="L93" s="955">
        <v>0</v>
      </c>
      <c r="M93" s="955">
        <v>0</v>
      </c>
      <c r="N93" s="955">
        <v>0</v>
      </c>
      <c r="O93" s="955">
        <v>0</v>
      </c>
      <c r="P93" s="955">
        <v>0</v>
      </c>
      <c r="Q93" s="955">
        <v>0</v>
      </c>
    </row>
    <row r="94" spans="1:17">
      <c r="A94" s="357" t="s">
        <v>559</v>
      </c>
      <c r="B94" s="954">
        <v>0</v>
      </c>
      <c r="C94" s="955">
        <v>0</v>
      </c>
      <c r="D94" s="955">
        <v>0</v>
      </c>
      <c r="E94" s="955">
        <v>0</v>
      </c>
      <c r="F94" s="955">
        <v>0</v>
      </c>
      <c r="G94" s="955">
        <v>0</v>
      </c>
      <c r="H94" s="955">
        <v>0</v>
      </c>
      <c r="I94" s="955">
        <v>0</v>
      </c>
      <c r="J94" s="955">
        <v>0</v>
      </c>
      <c r="K94" s="955">
        <v>0</v>
      </c>
      <c r="L94" s="955">
        <v>0</v>
      </c>
      <c r="M94" s="955">
        <v>0</v>
      </c>
      <c r="N94" s="955">
        <v>0</v>
      </c>
      <c r="O94" s="955">
        <v>0</v>
      </c>
      <c r="P94" s="955">
        <v>0</v>
      </c>
      <c r="Q94" s="955">
        <v>0</v>
      </c>
    </row>
    <row r="95" spans="1:17">
      <c r="A95" s="357" t="s">
        <v>560</v>
      </c>
      <c r="B95" s="954">
        <v>0</v>
      </c>
      <c r="C95" s="955">
        <v>0</v>
      </c>
      <c r="D95" s="955">
        <v>0</v>
      </c>
      <c r="E95" s="955">
        <v>0</v>
      </c>
      <c r="F95" s="955">
        <v>0</v>
      </c>
      <c r="G95" s="955">
        <v>0</v>
      </c>
      <c r="H95" s="955">
        <v>0</v>
      </c>
      <c r="I95" s="955">
        <v>0</v>
      </c>
      <c r="J95" s="955">
        <v>0</v>
      </c>
      <c r="K95" s="955">
        <v>0</v>
      </c>
      <c r="L95" s="955">
        <v>0</v>
      </c>
      <c r="M95" s="955">
        <v>0</v>
      </c>
      <c r="N95" s="955">
        <v>0</v>
      </c>
      <c r="O95" s="955">
        <v>0</v>
      </c>
      <c r="P95" s="955">
        <v>0</v>
      </c>
      <c r="Q95" s="955">
        <v>0</v>
      </c>
    </row>
    <row r="96" spans="1:17">
      <c r="A96" s="357" t="s">
        <v>561</v>
      </c>
      <c r="B96" s="954">
        <v>0</v>
      </c>
      <c r="C96" s="955">
        <v>0</v>
      </c>
      <c r="D96" s="955">
        <v>0</v>
      </c>
      <c r="E96" s="955">
        <v>0</v>
      </c>
      <c r="F96" s="955">
        <v>0</v>
      </c>
      <c r="G96" s="955">
        <v>0</v>
      </c>
      <c r="H96" s="955">
        <v>0</v>
      </c>
      <c r="I96" s="955">
        <v>0</v>
      </c>
      <c r="J96" s="955">
        <v>0</v>
      </c>
      <c r="K96" s="955">
        <v>0</v>
      </c>
      <c r="L96" s="955">
        <v>0</v>
      </c>
      <c r="M96" s="955">
        <v>0</v>
      </c>
      <c r="N96" s="955">
        <v>0</v>
      </c>
      <c r="O96" s="955">
        <v>0</v>
      </c>
      <c r="P96" s="955">
        <v>0</v>
      </c>
      <c r="Q96" s="955">
        <v>0</v>
      </c>
    </row>
    <row r="97" spans="1:17">
      <c r="A97" s="357" t="s">
        <v>562</v>
      </c>
      <c r="B97" s="954">
        <v>0</v>
      </c>
      <c r="C97" s="955">
        <v>0</v>
      </c>
      <c r="D97" s="955">
        <v>0</v>
      </c>
      <c r="E97" s="955">
        <v>0</v>
      </c>
      <c r="F97" s="955">
        <v>0</v>
      </c>
      <c r="G97" s="955">
        <v>0</v>
      </c>
      <c r="H97" s="955">
        <v>0</v>
      </c>
      <c r="I97" s="955">
        <v>0</v>
      </c>
      <c r="J97" s="955">
        <v>0</v>
      </c>
      <c r="K97" s="955">
        <v>0</v>
      </c>
      <c r="L97" s="955">
        <v>0</v>
      </c>
      <c r="M97" s="955">
        <v>0</v>
      </c>
      <c r="N97" s="955">
        <v>0</v>
      </c>
      <c r="O97" s="955">
        <v>0</v>
      </c>
      <c r="P97" s="955">
        <v>0</v>
      </c>
      <c r="Q97" s="955">
        <v>0</v>
      </c>
    </row>
    <row r="98" spans="1:17">
      <c r="A98" s="357" t="s">
        <v>563</v>
      </c>
      <c r="B98" s="954">
        <v>0</v>
      </c>
      <c r="C98" s="955">
        <v>0</v>
      </c>
      <c r="D98" s="955">
        <v>0</v>
      </c>
      <c r="E98" s="955">
        <v>0</v>
      </c>
      <c r="F98" s="955">
        <v>0</v>
      </c>
      <c r="G98" s="955">
        <v>0</v>
      </c>
      <c r="H98" s="955">
        <v>0</v>
      </c>
      <c r="I98" s="955">
        <v>0</v>
      </c>
      <c r="J98" s="955">
        <v>0</v>
      </c>
      <c r="K98" s="955">
        <v>0</v>
      </c>
      <c r="L98" s="955">
        <v>0</v>
      </c>
      <c r="M98" s="955">
        <v>0</v>
      </c>
      <c r="N98" s="955">
        <v>0</v>
      </c>
      <c r="O98" s="955">
        <v>0</v>
      </c>
      <c r="P98" s="955">
        <v>0</v>
      </c>
      <c r="Q98" s="955">
        <v>0</v>
      </c>
    </row>
    <row r="99" spans="1:17">
      <c r="A99" s="357" t="s">
        <v>564</v>
      </c>
      <c r="B99" s="954">
        <v>0</v>
      </c>
      <c r="C99" s="955">
        <v>0</v>
      </c>
      <c r="D99" s="955">
        <v>0</v>
      </c>
      <c r="E99" s="955">
        <v>0</v>
      </c>
      <c r="F99" s="955">
        <v>0</v>
      </c>
      <c r="G99" s="955">
        <v>0</v>
      </c>
      <c r="H99" s="955">
        <v>0</v>
      </c>
      <c r="I99" s="955">
        <v>0</v>
      </c>
      <c r="J99" s="955">
        <v>0</v>
      </c>
      <c r="K99" s="955">
        <v>0</v>
      </c>
      <c r="L99" s="955">
        <v>0</v>
      </c>
      <c r="M99" s="955">
        <v>0</v>
      </c>
      <c r="N99" s="955">
        <v>0</v>
      </c>
      <c r="O99" s="955">
        <v>0</v>
      </c>
      <c r="P99" s="955">
        <v>0</v>
      </c>
      <c r="Q99" s="955">
        <v>0</v>
      </c>
    </row>
    <row r="100" spans="1:17">
      <c r="A100" s="357" t="s">
        <v>565</v>
      </c>
      <c r="B100" s="954">
        <v>0</v>
      </c>
      <c r="C100" s="955">
        <v>0</v>
      </c>
      <c r="D100" s="955">
        <v>0</v>
      </c>
      <c r="E100" s="955">
        <v>0</v>
      </c>
      <c r="F100" s="955">
        <v>0</v>
      </c>
      <c r="G100" s="955">
        <v>0</v>
      </c>
      <c r="H100" s="955">
        <v>0</v>
      </c>
      <c r="I100" s="955">
        <v>0</v>
      </c>
      <c r="J100" s="955">
        <v>0</v>
      </c>
      <c r="K100" s="955">
        <v>0</v>
      </c>
      <c r="L100" s="955">
        <v>0</v>
      </c>
      <c r="M100" s="955">
        <v>0</v>
      </c>
      <c r="N100" s="955">
        <v>0</v>
      </c>
      <c r="O100" s="955">
        <v>0</v>
      </c>
      <c r="P100" s="955">
        <v>0</v>
      </c>
      <c r="Q100" s="955">
        <v>0</v>
      </c>
    </row>
    <row r="101" spans="1:17">
      <c r="A101" s="357" t="s">
        <v>566</v>
      </c>
      <c r="B101" s="956">
        <v>0</v>
      </c>
      <c r="C101" s="955">
        <v>0</v>
      </c>
      <c r="D101" s="955">
        <v>0</v>
      </c>
      <c r="E101" s="955">
        <v>0</v>
      </c>
      <c r="F101" s="955">
        <v>0</v>
      </c>
      <c r="G101" s="955">
        <v>0</v>
      </c>
      <c r="H101" s="955">
        <v>0</v>
      </c>
      <c r="I101" s="955">
        <v>0</v>
      </c>
      <c r="J101" s="955">
        <v>0</v>
      </c>
      <c r="K101" s="955">
        <v>0</v>
      </c>
      <c r="L101" s="955">
        <v>0</v>
      </c>
      <c r="M101" s="955">
        <v>0</v>
      </c>
      <c r="N101" s="955">
        <v>0</v>
      </c>
      <c r="O101" s="955">
        <v>0</v>
      </c>
      <c r="P101" s="955">
        <v>0</v>
      </c>
      <c r="Q101" s="955">
        <v>0</v>
      </c>
    </row>
    <row r="102" spans="1:17">
      <c r="A102" s="285" t="s">
        <v>567</v>
      </c>
      <c r="B102" s="956">
        <v>0</v>
      </c>
      <c r="C102" s="955">
        <v>0</v>
      </c>
      <c r="D102" s="955">
        <v>0</v>
      </c>
      <c r="E102" s="955">
        <v>0</v>
      </c>
      <c r="F102" s="955">
        <v>0</v>
      </c>
      <c r="G102" s="955">
        <v>0</v>
      </c>
      <c r="H102" s="955">
        <v>0</v>
      </c>
      <c r="I102" s="955">
        <v>0</v>
      </c>
      <c r="J102" s="955">
        <v>0</v>
      </c>
      <c r="K102" s="955">
        <v>0</v>
      </c>
      <c r="L102" s="955">
        <v>0</v>
      </c>
      <c r="M102" s="955">
        <v>0</v>
      </c>
      <c r="N102" s="955">
        <v>0</v>
      </c>
      <c r="O102" s="955">
        <v>0</v>
      </c>
      <c r="P102" s="955">
        <v>0</v>
      </c>
      <c r="Q102" s="955">
        <v>0</v>
      </c>
    </row>
    <row r="103" spans="1:17">
      <c r="A103" s="1205" t="s">
        <v>568</v>
      </c>
      <c r="B103" s="1206">
        <f t="shared" ref="B103:Q103" si="27">SUM(B91:B102)</f>
        <v>0</v>
      </c>
      <c r="C103" s="1206">
        <f t="shared" si="27"/>
        <v>0</v>
      </c>
      <c r="D103" s="1206">
        <f t="shared" si="27"/>
        <v>0</v>
      </c>
      <c r="E103" s="1206">
        <f t="shared" si="27"/>
        <v>0</v>
      </c>
      <c r="F103" s="1206">
        <f t="shared" si="27"/>
        <v>0</v>
      </c>
      <c r="G103" s="1206">
        <f t="shared" si="27"/>
        <v>0</v>
      </c>
      <c r="H103" s="1206">
        <f t="shared" si="27"/>
        <v>0</v>
      </c>
      <c r="I103" s="1206">
        <f t="shared" si="27"/>
        <v>0</v>
      </c>
      <c r="J103" s="1206">
        <f t="shared" si="27"/>
        <v>0</v>
      </c>
      <c r="K103" s="1206">
        <f t="shared" si="27"/>
        <v>0</v>
      </c>
      <c r="L103" s="1206">
        <f t="shared" si="27"/>
        <v>0</v>
      </c>
      <c r="M103" s="1206">
        <f t="shared" si="27"/>
        <v>0</v>
      </c>
      <c r="N103" s="1206">
        <f t="shared" si="27"/>
        <v>0</v>
      </c>
      <c r="O103" s="1206">
        <f t="shared" si="27"/>
        <v>0</v>
      </c>
      <c r="P103" s="1206">
        <f t="shared" si="27"/>
        <v>0</v>
      </c>
      <c r="Q103" s="1206">
        <f t="shared" si="27"/>
        <v>0</v>
      </c>
    </row>
    <row r="104" spans="1:17">
      <c r="A104" s="4"/>
      <c r="B104" s="889"/>
      <c r="C104" s="889"/>
      <c r="D104" s="889"/>
      <c r="E104" s="889"/>
      <c r="F104" s="889"/>
      <c r="G104" s="889"/>
      <c r="H104" s="889"/>
      <c r="I104" s="889"/>
      <c r="J104" s="889"/>
      <c r="K104" s="889"/>
      <c r="L104" s="889"/>
      <c r="M104" s="889"/>
      <c r="N104" s="889"/>
      <c r="O104" s="889"/>
      <c r="P104" s="889"/>
      <c r="Q104" s="100"/>
    </row>
    <row r="105" spans="1:17" ht="15.75" customHeight="1">
      <c r="A105" s="1830" t="s">
        <v>576</v>
      </c>
      <c r="B105" s="1790"/>
      <c r="C105" s="1790"/>
      <c r="D105" s="1790"/>
      <c r="E105" s="1790"/>
      <c r="F105" s="1790"/>
      <c r="G105" s="1790"/>
      <c r="H105" s="1790"/>
      <c r="I105" s="1791"/>
      <c r="J105" s="789"/>
      <c r="K105" s="789"/>
      <c r="L105" s="789"/>
      <c r="M105" s="789"/>
      <c r="N105" s="789"/>
      <c r="O105" s="789"/>
      <c r="P105" s="789"/>
      <c r="Q105" s="789"/>
    </row>
    <row r="106" spans="1:17">
      <c r="A106" s="1595"/>
      <c r="B106" s="1818" t="s">
        <v>548</v>
      </c>
      <c r="C106" s="1820"/>
      <c r="D106" s="1820"/>
      <c r="E106" s="1821"/>
      <c r="F106" s="1818" t="s">
        <v>549</v>
      </c>
      <c r="G106" s="1820"/>
      <c r="H106" s="1820"/>
      <c r="I106" s="1821"/>
      <c r="J106" s="1819" t="s">
        <v>550</v>
      </c>
      <c r="K106" s="1790"/>
      <c r="L106" s="1790"/>
      <c r="M106" s="1791"/>
      <c r="N106" s="1819" t="s">
        <v>10</v>
      </c>
      <c r="O106" s="1790"/>
      <c r="P106" s="1790"/>
      <c r="Q106" s="1791"/>
    </row>
    <row r="107" spans="1:17">
      <c r="A107" s="1815" t="s">
        <v>547</v>
      </c>
      <c r="B107" s="1813" t="s">
        <v>551</v>
      </c>
      <c r="C107" s="1198"/>
      <c r="D107" s="1199"/>
      <c r="E107" s="1200"/>
      <c r="F107" s="1813" t="s">
        <v>551</v>
      </c>
      <c r="G107" s="1198"/>
      <c r="H107" s="1199"/>
      <c r="I107" s="1200"/>
      <c r="J107" s="1813" t="s">
        <v>551</v>
      </c>
      <c r="K107" s="1198"/>
      <c r="L107" s="1199"/>
      <c r="M107" s="1200"/>
      <c r="N107" s="1813" t="s">
        <v>551</v>
      </c>
      <c r="O107" s="1198"/>
      <c r="P107" s="1199"/>
      <c r="Q107" s="1200"/>
    </row>
    <row r="108" spans="1:17">
      <c r="A108" s="1816"/>
      <c r="B108" s="1814"/>
      <c r="C108" s="1818" t="s">
        <v>552</v>
      </c>
      <c r="D108" s="1820"/>
      <c r="E108" s="1821"/>
      <c r="F108" s="1814"/>
      <c r="G108" s="1818" t="s">
        <v>552</v>
      </c>
      <c r="H108" s="1820"/>
      <c r="I108" s="1821"/>
      <c r="J108" s="1814"/>
      <c r="K108" s="1818" t="s">
        <v>552</v>
      </c>
      <c r="L108" s="1820"/>
      <c r="M108" s="1821"/>
      <c r="N108" s="1814"/>
      <c r="O108" s="1818" t="s">
        <v>552</v>
      </c>
      <c r="P108" s="1820"/>
      <c r="Q108" s="1821"/>
    </row>
    <row r="109" spans="1:17">
      <c r="A109" s="1817"/>
      <c r="B109" s="1787"/>
      <c r="C109" s="1201" t="s">
        <v>553</v>
      </c>
      <c r="D109" s="1195" t="s">
        <v>554</v>
      </c>
      <c r="E109" s="1195" t="s">
        <v>555</v>
      </c>
      <c r="F109" s="1787"/>
      <c r="G109" s="1201" t="s">
        <v>553</v>
      </c>
      <c r="H109" s="1195" t="s">
        <v>554</v>
      </c>
      <c r="I109" s="1195" t="s">
        <v>555</v>
      </c>
      <c r="J109" s="1787"/>
      <c r="K109" s="1201" t="s">
        <v>553</v>
      </c>
      <c r="L109" s="1195" t="s">
        <v>554</v>
      </c>
      <c r="M109" s="1195" t="s">
        <v>555</v>
      </c>
      <c r="N109" s="1787"/>
      <c r="O109" s="1201" t="s">
        <v>553</v>
      </c>
      <c r="P109" s="1195" t="s">
        <v>554</v>
      </c>
      <c r="Q109" s="1195" t="s">
        <v>555</v>
      </c>
    </row>
    <row r="110" spans="1:17">
      <c r="A110" s="336" t="s">
        <v>556</v>
      </c>
      <c r="B110" s="957">
        <v>0</v>
      </c>
      <c r="C110" s="957">
        <v>0</v>
      </c>
      <c r="D110" s="957">
        <v>0</v>
      </c>
      <c r="E110" s="957">
        <v>0</v>
      </c>
      <c r="F110" s="957">
        <v>0</v>
      </c>
      <c r="G110" s="957">
        <v>0</v>
      </c>
      <c r="H110" s="957">
        <v>0</v>
      </c>
      <c r="I110" s="957">
        <v>0</v>
      </c>
      <c r="J110" s="957">
        <v>0</v>
      </c>
      <c r="K110" s="957">
        <v>0</v>
      </c>
      <c r="L110" s="957">
        <v>0</v>
      </c>
      <c r="M110" s="957">
        <v>0</v>
      </c>
      <c r="N110" s="886">
        <v>0</v>
      </c>
      <c r="O110" s="886">
        <v>0</v>
      </c>
      <c r="P110" s="886">
        <v>0</v>
      </c>
      <c r="Q110" s="886">
        <v>0</v>
      </c>
    </row>
    <row r="111" spans="1:17">
      <c r="A111" s="336" t="s">
        <v>557</v>
      </c>
      <c r="B111" s="957">
        <v>0</v>
      </c>
      <c r="C111" s="957">
        <v>0</v>
      </c>
      <c r="D111" s="957">
        <v>0</v>
      </c>
      <c r="E111" s="957">
        <v>0</v>
      </c>
      <c r="F111" s="957">
        <v>0</v>
      </c>
      <c r="G111" s="957">
        <v>0</v>
      </c>
      <c r="H111" s="957">
        <v>0</v>
      </c>
      <c r="I111" s="957">
        <v>0</v>
      </c>
      <c r="J111" s="957">
        <v>0</v>
      </c>
      <c r="K111" s="957">
        <v>0</v>
      </c>
      <c r="L111" s="957">
        <v>0</v>
      </c>
      <c r="M111" s="957">
        <v>0</v>
      </c>
      <c r="N111" s="886">
        <v>0</v>
      </c>
      <c r="O111" s="886">
        <v>0</v>
      </c>
      <c r="P111" s="886">
        <v>0</v>
      </c>
      <c r="Q111" s="886">
        <v>0</v>
      </c>
    </row>
    <row r="112" spans="1:17">
      <c r="A112" s="336" t="s">
        <v>558</v>
      </c>
      <c r="B112" s="957">
        <v>0</v>
      </c>
      <c r="C112" s="957">
        <v>0</v>
      </c>
      <c r="D112" s="957">
        <v>0</v>
      </c>
      <c r="E112" s="957">
        <v>0</v>
      </c>
      <c r="F112" s="957">
        <v>0</v>
      </c>
      <c r="G112" s="957">
        <v>0</v>
      </c>
      <c r="H112" s="957">
        <v>0</v>
      </c>
      <c r="I112" s="957">
        <v>0</v>
      </c>
      <c r="J112" s="957">
        <v>0</v>
      </c>
      <c r="K112" s="957">
        <v>0</v>
      </c>
      <c r="L112" s="957">
        <v>0</v>
      </c>
      <c r="M112" s="957">
        <v>0</v>
      </c>
      <c r="N112" s="886">
        <v>0</v>
      </c>
      <c r="O112" s="886">
        <v>0</v>
      </c>
      <c r="P112" s="886">
        <v>0</v>
      </c>
      <c r="Q112" s="886">
        <v>0</v>
      </c>
    </row>
    <row r="113" spans="1:17">
      <c r="A113" s="336" t="s">
        <v>559</v>
      </c>
      <c r="B113" s="957">
        <v>0</v>
      </c>
      <c r="C113" s="957">
        <v>0</v>
      </c>
      <c r="D113" s="957">
        <v>0</v>
      </c>
      <c r="E113" s="957">
        <v>0</v>
      </c>
      <c r="F113" s="957">
        <v>0</v>
      </c>
      <c r="G113" s="957">
        <v>0</v>
      </c>
      <c r="H113" s="957">
        <v>0</v>
      </c>
      <c r="I113" s="957">
        <v>0</v>
      </c>
      <c r="J113" s="957">
        <v>0</v>
      </c>
      <c r="K113" s="957">
        <v>0</v>
      </c>
      <c r="L113" s="957">
        <v>0</v>
      </c>
      <c r="M113" s="957">
        <v>0</v>
      </c>
      <c r="N113" s="886">
        <v>0</v>
      </c>
      <c r="O113" s="886">
        <v>0</v>
      </c>
      <c r="P113" s="886">
        <v>0</v>
      </c>
      <c r="Q113" s="886">
        <v>0</v>
      </c>
    </row>
    <row r="114" spans="1:17">
      <c r="A114" s="336" t="s">
        <v>560</v>
      </c>
      <c r="B114" s="957">
        <v>0</v>
      </c>
      <c r="C114" s="957">
        <v>0</v>
      </c>
      <c r="D114" s="957">
        <v>0</v>
      </c>
      <c r="E114" s="957">
        <v>0</v>
      </c>
      <c r="F114" s="957">
        <v>0</v>
      </c>
      <c r="G114" s="957">
        <v>0</v>
      </c>
      <c r="H114" s="957">
        <v>0</v>
      </c>
      <c r="I114" s="957">
        <v>0</v>
      </c>
      <c r="J114" s="957">
        <v>0</v>
      </c>
      <c r="K114" s="957">
        <v>0</v>
      </c>
      <c r="L114" s="957">
        <v>0</v>
      </c>
      <c r="M114" s="957">
        <v>0</v>
      </c>
      <c r="N114" s="886">
        <v>0</v>
      </c>
      <c r="O114" s="886">
        <v>0</v>
      </c>
      <c r="P114" s="886">
        <v>0</v>
      </c>
      <c r="Q114" s="886">
        <v>0</v>
      </c>
    </row>
    <row r="115" spans="1:17">
      <c r="A115" s="336" t="s">
        <v>561</v>
      </c>
      <c r="B115" s="957">
        <v>0</v>
      </c>
      <c r="C115" s="957">
        <v>0</v>
      </c>
      <c r="D115" s="957">
        <v>0</v>
      </c>
      <c r="E115" s="957">
        <v>0</v>
      </c>
      <c r="F115" s="957">
        <v>0</v>
      </c>
      <c r="G115" s="957">
        <v>0</v>
      </c>
      <c r="H115" s="957">
        <v>0</v>
      </c>
      <c r="I115" s="957">
        <v>0</v>
      </c>
      <c r="J115" s="957">
        <v>0</v>
      </c>
      <c r="K115" s="957">
        <v>0</v>
      </c>
      <c r="L115" s="957">
        <v>0</v>
      </c>
      <c r="M115" s="957">
        <v>0</v>
      </c>
      <c r="N115" s="886">
        <v>0</v>
      </c>
      <c r="O115" s="886">
        <v>0</v>
      </c>
      <c r="P115" s="886">
        <v>0</v>
      </c>
      <c r="Q115" s="886">
        <v>0</v>
      </c>
    </row>
    <row r="116" spans="1:17">
      <c r="A116" s="336" t="s">
        <v>562</v>
      </c>
      <c r="B116" s="957">
        <v>0</v>
      </c>
      <c r="C116" s="957">
        <v>0</v>
      </c>
      <c r="D116" s="957">
        <v>0</v>
      </c>
      <c r="E116" s="957">
        <v>0</v>
      </c>
      <c r="F116" s="957">
        <v>0</v>
      </c>
      <c r="G116" s="957">
        <v>0</v>
      </c>
      <c r="H116" s="957">
        <v>0</v>
      </c>
      <c r="I116" s="957">
        <v>0</v>
      </c>
      <c r="J116" s="957">
        <v>0</v>
      </c>
      <c r="K116" s="957">
        <v>0</v>
      </c>
      <c r="L116" s="957">
        <v>0</v>
      </c>
      <c r="M116" s="957">
        <v>0</v>
      </c>
      <c r="N116" s="886">
        <v>0</v>
      </c>
      <c r="O116" s="886">
        <v>0</v>
      </c>
      <c r="P116" s="886">
        <v>0</v>
      </c>
      <c r="Q116" s="886">
        <v>0</v>
      </c>
    </row>
    <row r="117" spans="1:17">
      <c r="A117" s="336" t="s">
        <v>563</v>
      </c>
      <c r="B117" s="957">
        <v>0</v>
      </c>
      <c r="C117" s="957">
        <v>0</v>
      </c>
      <c r="D117" s="957">
        <v>0</v>
      </c>
      <c r="E117" s="957">
        <v>0</v>
      </c>
      <c r="F117" s="957">
        <v>0</v>
      </c>
      <c r="G117" s="957">
        <v>0</v>
      </c>
      <c r="H117" s="957">
        <v>0</v>
      </c>
      <c r="I117" s="957">
        <v>0</v>
      </c>
      <c r="J117" s="957">
        <v>0</v>
      </c>
      <c r="K117" s="957">
        <v>0</v>
      </c>
      <c r="L117" s="957">
        <v>0</v>
      </c>
      <c r="M117" s="957">
        <v>0</v>
      </c>
      <c r="N117" s="886">
        <v>0</v>
      </c>
      <c r="O117" s="886">
        <v>0</v>
      </c>
      <c r="P117" s="886">
        <v>0</v>
      </c>
      <c r="Q117" s="886">
        <v>0</v>
      </c>
    </row>
    <row r="118" spans="1:17">
      <c r="A118" s="336" t="s">
        <v>564</v>
      </c>
      <c r="B118" s="957">
        <v>0</v>
      </c>
      <c r="C118" s="957">
        <v>0</v>
      </c>
      <c r="D118" s="957">
        <v>0</v>
      </c>
      <c r="E118" s="957">
        <v>0</v>
      </c>
      <c r="F118" s="957">
        <v>0</v>
      </c>
      <c r="G118" s="957">
        <v>0</v>
      </c>
      <c r="H118" s="957">
        <v>0</v>
      </c>
      <c r="I118" s="957">
        <v>0</v>
      </c>
      <c r="J118" s="957">
        <v>0</v>
      </c>
      <c r="K118" s="957">
        <v>0</v>
      </c>
      <c r="L118" s="957">
        <v>0</v>
      </c>
      <c r="M118" s="957">
        <v>0</v>
      </c>
      <c r="N118" s="886">
        <v>0</v>
      </c>
      <c r="O118" s="886">
        <v>0</v>
      </c>
      <c r="P118" s="886">
        <v>0</v>
      </c>
      <c r="Q118" s="886">
        <v>0</v>
      </c>
    </row>
    <row r="119" spans="1:17">
      <c r="A119" s="336" t="s">
        <v>565</v>
      </c>
      <c r="B119" s="957">
        <v>0</v>
      </c>
      <c r="C119" s="957">
        <v>0</v>
      </c>
      <c r="D119" s="957">
        <v>0</v>
      </c>
      <c r="E119" s="957">
        <v>0</v>
      </c>
      <c r="F119" s="957">
        <v>0</v>
      </c>
      <c r="G119" s="957">
        <v>0</v>
      </c>
      <c r="H119" s="957">
        <v>0</v>
      </c>
      <c r="I119" s="957">
        <v>0</v>
      </c>
      <c r="J119" s="957">
        <v>0</v>
      </c>
      <c r="K119" s="957">
        <v>0</v>
      </c>
      <c r="L119" s="957">
        <v>0</v>
      </c>
      <c r="M119" s="957">
        <v>0</v>
      </c>
      <c r="N119" s="886">
        <v>0</v>
      </c>
      <c r="O119" s="886">
        <v>0</v>
      </c>
      <c r="P119" s="886">
        <v>0</v>
      </c>
      <c r="Q119" s="886">
        <v>0</v>
      </c>
    </row>
    <row r="120" spans="1:17">
      <c r="A120" s="336" t="s">
        <v>566</v>
      </c>
      <c r="B120" s="957">
        <v>0</v>
      </c>
      <c r="C120" s="957">
        <v>0</v>
      </c>
      <c r="D120" s="957">
        <v>0</v>
      </c>
      <c r="E120" s="957">
        <v>0</v>
      </c>
      <c r="F120" s="957">
        <v>0</v>
      </c>
      <c r="G120" s="957">
        <v>0</v>
      </c>
      <c r="H120" s="957">
        <v>0</v>
      </c>
      <c r="I120" s="957">
        <v>0</v>
      </c>
      <c r="J120" s="957">
        <v>0</v>
      </c>
      <c r="K120" s="957">
        <v>0</v>
      </c>
      <c r="L120" s="957">
        <v>0</v>
      </c>
      <c r="M120" s="957">
        <v>0</v>
      </c>
      <c r="N120" s="886">
        <v>0</v>
      </c>
      <c r="O120" s="886">
        <v>0</v>
      </c>
      <c r="P120" s="886">
        <v>0</v>
      </c>
      <c r="Q120" s="886">
        <v>0</v>
      </c>
    </row>
    <row r="121" spans="1:17">
      <c r="A121" s="231" t="s">
        <v>567</v>
      </c>
      <c r="B121" s="957">
        <v>0</v>
      </c>
      <c r="C121" s="957">
        <v>0</v>
      </c>
      <c r="D121" s="957">
        <v>0</v>
      </c>
      <c r="E121" s="957">
        <v>0</v>
      </c>
      <c r="F121" s="957">
        <v>0</v>
      </c>
      <c r="G121" s="957">
        <v>0</v>
      </c>
      <c r="H121" s="957">
        <v>0</v>
      </c>
      <c r="I121" s="957">
        <v>0</v>
      </c>
      <c r="J121" s="957">
        <v>0</v>
      </c>
      <c r="K121" s="957">
        <v>0</v>
      </c>
      <c r="L121" s="957">
        <v>0</v>
      </c>
      <c r="M121" s="957">
        <v>0</v>
      </c>
      <c r="N121" s="886">
        <v>0</v>
      </c>
      <c r="O121" s="886">
        <v>0</v>
      </c>
      <c r="P121" s="886">
        <v>0</v>
      </c>
      <c r="Q121" s="886">
        <v>0</v>
      </c>
    </row>
    <row r="122" spans="1:17">
      <c r="A122" s="1196" t="s">
        <v>568</v>
      </c>
      <c r="B122" s="1197">
        <f t="shared" ref="B122:Q122" si="28">SUM(B110:B121)</f>
        <v>0</v>
      </c>
      <c r="C122" s="1197">
        <f t="shared" si="28"/>
        <v>0</v>
      </c>
      <c r="D122" s="1197">
        <f t="shared" si="28"/>
        <v>0</v>
      </c>
      <c r="E122" s="1197">
        <f t="shared" si="28"/>
        <v>0</v>
      </c>
      <c r="F122" s="1197">
        <f t="shared" si="28"/>
        <v>0</v>
      </c>
      <c r="G122" s="1197">
        <f t="shared" si="28"/>
        <v>0</v>
      </c>
      <c r="H122" s="1197">
        <f t="shared" si="28"/>
        <v>0</v>
      </c>
      <c r="I122" s="1197">
        <f t="shared" si="28"/>
        <v>0</v>
      </c>
      <c r="J122" s="1197">
        <f t="shared" si="28"/>
        <v>0</v>
      </c>
      <c r="K122" s="1197">
        <f t="shared" si="28"/>
        <v>0</v>
      </c>
      <c r="L122" s="1197">
        <f t="shared" si="28"/>
        <v>0</v>
      </c>
      <c r="M122" s="1197">
        <f t="shared" si="28"/>
        <v>0</v>
      </c>
      <c r="N122" s="1197">
        <f t="shared" si="28"/>
        <v>0</v>
      </c>
      <c r="O122" s="1197">
        <f t="shared" si="28"/>
        <v>0</v>
      </c>
      <c r="P122" s="1197">
        <f t="shared" si="28"/>
        <v>0</v>
      </c>
      <c r="Q122" s="1197">
        <f t="shared" si="28"/>
        <v>0</v>
      </c>
    </row>
    <row r="123" spans="1:17">
      <c r="A123" s="4"/>
      <c r="B123" s="889"/>
      <c r="C123" s="889"/>
      <c r="D123" s="889"/>
      <c r="E123" s="889"/>
      <c r="F123" s="889"/>
      <c r="G123" s="889"/>
      <c r="H123" s="889"/>
      <c r="I123" s="889"/>
      <c r="J123" s="889"/>
      <c r="K123" s="889"/>
      <c r="L123" s="889"/>
      <c r="M123" s="889"/>
      <c r="N123" s="889"/>
      <c r="O123" s="889"/>
      <c r="P123" s="889"/>
      <c r="Q123" s="100"/>
    </row>
    <row r="124" spans="1:17">
      <c r="A124" s="786" t="s">
        <v>577</v>
      </c>
      <c r="B124" s="958"/>
      <c r="C124" s="958"/>
      <c r="D124" s="958"/>
      <c r="E124" s="958"/>
      <c r="F124" s="958"/>
      <c r="G124" s="958"/>
      <c r="H124" s="958"/>
      <c r="I124" s="958"/>
      <c r="J124" s="958"/>
      <c r="K124" s="958"/>
      <c r="L124" s="958"/>
      <c r="M124" s="958"/>
      <c r="N124" s="958"/>
      <c r="O124" s="958"/>
      <c r="P124" s="958"/>
      <c r="Q124" s="592"/>
    </row>
    <row r="125" spans="1:17" ht="32.1" customHeight="1">
      <c r="A125" s="1835" t="s">
        <v>578</v>
      </c>
      <c r="B125" s="1728"/>
      <c r="C125" s="1728"/>
      <c r="D125" s="1728"/>
      <c r="E125" s="1728"/>
      <c r="F125" s="1728"/>
      <c r="G125" s="1728"/>
      <c r="H125" s="1728"/>
      <c r="I125" s="1728"/>
      <c r="J125" s="1728"/>
      <c r="K125" s="1728"/>
      <c r="L125" s="1728"/>
      <c r="M125" s="1728"/>
      <c r="N125" s="1728"/>
      <c r="O125" s="1728"/>
      <c r="P125" s="1728"/>
      <c r="Q125" s="1728"/>
    </row>
    <row r="126" spans="1:17">
      <c r="A126" s="1769" t="s">
        <v>579</v>
      </c>
      <c r="B126" s="1728"/>
      <c r="C126" s="1728"/>
      <c r="D126" s="1728"/>
      <c r="E126" s="1728"/>
      <c r="F126" s="1728"/>
      <c r="G126" s="1728"/>
      <c r="H126" s="1728"/>
      <c r="I126" s="1728"/>
      <c r="J126" s="1728"/>
      <c r="K126" s="1728"/>
      <c r="L126" s="1728"/>
      <c r="M126" s="1728"/>
      <c r="N126" s="1728"/>
      <c r="O126" s="1728"/>
      <c r="P126" s="1728"/>
      <c r="Q126" s="1728"/>
    </row>
    <row r="127" spans="1:17" ht="13.35" customHeight="1">
      <c r="A127" s="1769" t="s">
        <v>580</v>
      </c>
      <c r="B127" s="1728"/>
      <c r="C127" s="1728"/>
      <c r="D127" s="1728"/>
      <c r="E127" s="1728"/>
      <c r="F127" s="1728"/>
      <c r="G127" s="1728"/>
      <c r="H127" s="1728"/>
      <c r="I127" s="1728"/>
      <c r="J127" s="1728"/>
      <c r="K127" s="1728"/>
      <c r="L127" s="1728"/>
      <c r="M127" s="1728"/>
      <c r="N127" s="1728"/>
      <c r="O127" s="1728"/>
      <c r="P127" s="1728"/>
      <c r="Q127" s="1728"/>
    </row>
    <row r="128" spans="1:17">
      <c r="A128" s="769"/>
      <c r="B128" s="769"/>
      <c r="C128" s="769"/>
      <c r="D128" s="769"/>
      <c r="E128" s="769"/>
      <c r="F128" s="769"/>
      <c r="G128" s="769"/>
      <c r="H128" s="769"/>
      <c r="I128" s="769"/>
      <c r="J128" s="769"/>
      <c r="K128" s="769"/>
      <c r="L128" s="769"/>
      <c r="M128" s="769"/>
      <c r="N128" s="769"/>
      <c r="O128" s="769"/>
      <c r="P128" s="769"/>
      <c r="Q128" s="769"/>
    </row>
    <row r="129" spans="1:17">
      <c r="A129" s="1834" t="s">
        <v>581</v>
      </c>
      <c r="B129" s="1728"/>
      <c r="C129" s="1728"/>
      <c r="D129" s="1728"/>
      <c r="E129" s="1728"/>
      <c r="F129" s="1728"/>
      <c r="G129" s="1728"/>
      <c r="H129" s="1728"/>
      <c r="I129" s="1728"/>
      <c r="J129" s="1728"/>
      <c r="K129" s="1728"/>
      <c r="L129" s="1728"/>
      <c r="M129" s="1728"/>
      <c r="N129" s="1728"/>
      <c r="O129" s="1728"/>
      <c r="P129" s="1728"/>
      <c r="Q129" s="1728"/>
    </row>
    <row r="130" spans="1:17">
      <c r="A130" s="1740" t="s">
        <v>183</v>
      </c>
      <c r="B130" s="1728"/>
      <c r="C130" s="1728"/>
      <c r="D130" s="1728"/>
      <c r="E130" s="1728"/>
      <c r="F130" s="1728"/>
      <c r="G130" s="1728"/>
      <c r="H130" s="1728"/>
      <c r="I130" s="1728"/>
      <c r="J130" s="1728"/>
      <c r="K130" s="1728"/>
      <c r="L130" s="1728"/>
      <c r="M130" s="1728"/>
      <c r="N130" s="1728"/>
      <c r="O130" s="1728"/>
      <c r="P130" s="786"/>
      <c r="Q130" s="786"/>
    </row>
    <row r="131" spans="1:17">
      <c r="A131" s="786"/>
      <c r="B131" s="786"/>
      <c r="C131" s="786"/>
      <c r="D131" s="786"/>
      <c r="E131" s="786"/>
      <c r="F131" s="786"/>
      <c r="G131" s="786"/>
      <c r="H131" s="786"/>
      <c r="I131" s="786"/>
      <c r="J131" s="786"/>
      <c r="K131" s="786"/>
      <c r="L131" s="786"/>
      <c r="M131" s="786"/>
      <c r="N131" s="786"/>
      <c r="O131" s="786"/>
      <c r="P131" s="786"/>
      <c r="Q131" s="786"/>
    </row>
  </sheetData>
  <mergeCells count="96">
    <mergeCell ref="A129:Q129"/>
    <mergeCell ref="C108:E108"/>
    <mergeCell ref="A23:Q23"/>
    <mergeCell ref="A130:O130"/>
    <mergeCell ref="J107:J109"/>
    <mergeCell ref="F106:I106"/>
    <mergeCell ref="B69:B71"/>
    <mergeCell ref="B50:B51"/>
    <mergeCell ref="A125:Q125"/>
    <mergeCell ref="A127:Q127"/>
    <mergeCell ref="F69:F71"/>
    <mergeCell ref="G29:I29"/>
    <mergeCell ref="F50:F51"/>
    <mergeCell ref="N106:Q106"/>
    <mergeCell ref="J88:J90"/>
    <mergeCell ref="J50:J51"/>
    <mergeCell ref="A1:Q1"/>
    <mergeCell ref="A45:Q45"/>
    <mergeCell ref="F49:I49"/>
    <mergeCell ref="A86:I86"/>
    <mergeCell ref="N107:N109"/>
    <mergeCell ref="J7:J8"/>
    <mergeCell ref="F88:F90"/>
    <mergeCell ref="J87:M87"/>
    <mergeCell ref="J6:M6"/>
    <mergeCell ref="B7:B8"/>
    <mergeCell ref="N7:N8"/>
    <mergeCell ref="C50:E50"/>
    <mergeCell ref="N87:Q87"/>
    <mergeCell ref="G108:I108"/>
    <mergeCell ref="A28:A30"/>
    <mergeCell ref="F87:I87"/>
    <mergeCell ref="A126:Q126"/>
    <mergeCell ref="K7:M7"/>
    <mergeCell ref="F6:I6"/>
    <mergeCell ref="B27:E27"/>
    <mergeCell ref="A2:Q2"/>
    <mergeCell ref="A69:A71"/>
    <mergeCell ref="O7:Q7"/>
    <mergeCell ref="J28:J30"/>
    <mergeCell ref="J68:M68"/>
    <mergeCell ref="N68:Q68"/>
    <mergeCell ref="J49:M49"/>
    <mergeCell ref="J27:M27"/>
    <mergeCell ref="B6:E6"/>
    <mergeCell ref="N6:Q6"/>
    <mergeCell ref="A5:I5"/>
    <mergeCell ref="G70:I70"/>
    <mergeCell ref="G7:I7"/>
    <mergeCell ref="A87:A90"/>
    <mergeCell ref="A105:I105"/>
    <mergeCell ref="A26:I26"/>
    <mergeCell ref="O50:Q50"/>
    <mergeCell ref="B28:B30"/>
    <mergeCell ref="K50:M50"/>
    <mergeCell ref="A66:I66"/>
    <mergeCell ref="C7:E7"/>
    <mergeCell ref="F27:I27"/>
    <mergeCell ref="B68:E68"/>
    <mergeCell ref="N28:N30"/>
    <mergeCell ref="N49:Q49"/>
    <mergeCell ref="N27:Q27"/>
    <mergeCell ref="F68:I68"/>
    <mergeCell ref="B49:E49"/>
    <mergeCell ref="A3:Q3"/>
    <mergeCell ref="J69:J71"/>
    <mergeCell ref="A6:A8"/>
    <mergeCell ref="A48:I48"/>
    <mergeCell ref="K108:M108"/>
    <mergeCell ref="A24:O24"/>
    <mergeCell ref="B87:E87"/>
    <mergeCell ref="B107:B109"/>
    <mergeCell ref="F7:F8"/>
    <mergeCell ref="K29:M29"/>
    <mergeCell ref="B88:B90"/>
    <mergeCell ref="C29:E29"/>
    <mergeCell ref="O29:Q29"/>
    <mergeCell ref="F107:F109"/>
    <mergeCell ref="B106:E106"/>
    <mergeCell ref="O89:Q89"/>
    <mergeCell ref="N50:N51"/>
    <mergeCell ref="A46:O46"/>
    <mergeCell ref="F28:F30"/>
    <mergeCell ref="A107:A109"/>
    <mergeCell ref="A49:A51"/>
    <mergeCell ref="G50:I50"/>
    <mergeCell ref="K70:M70"/>
    <mergeCell ref="C70:E70"/>
    <mergeCell ref="C89:E89"/>
    <mergeCell ref="K89:M89"/>
    <mergeCell ref="O108:Q108"/>
    <mergeCell ref="N69:N71"/>
    <mergeCell ref="J106:M106"/>
    <mergeCell ref="G89:I89"/>
    <mergeCell ref="O70:Q70"/>
    <mergeCell ref="N88:N90"/>
  </mergeCells>
  <printOptions horizontalCentered="1" verticalCentered="1"/>
  <pageMargins left="0.25" right="0.25" top="0.5" bottom="0.5" header="0.5" footer="0.5"/>
  <pageSetup scale="40" orientation="portrait"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B050"/>
    <pageSetUpPr fitToPage="1"/>
  </sheetPr>
  <dimension ref="A1:W38"/>
  <sheetViews>
    <sheetView zoomScale="96" zoomScaleNormal="96" workbookViewId="0">
      <selection activeCell="D18" sqref="D18"/>
    </sheetView>
  </sheetViews>
  <sheetFormatPr defaultColWidth="9.44140625" defaultRowHeight="13.2"/>
  <cols>
    <col min="1" max="1" width="66.5546875" customWidth="1"/>
    <col min="2" max="3" width="11.109375" customWidth="1"/>
    <col min="4" max="4" width="11.5546875" bestFit="1" customWidth="1"/>
    <col min="5" max="10" width="11.109375" customWidth="1"/>
    <col min="11" max="11" width="11.5546875" bestFit="1" customWidth="1"/>
    <col min="12" max="12" width="11.109375" customWidth="1"/>
    <col min="13" max="13" width="11.5546875" bestFit="1" customWidth="1"/>
    <col min="14" max="16" width="11.109375" customWidth="1"/>
  </cols>
  <sheetData>
    <row r="1" spans="1:23">
      <c r="A1" s="1811" t="s">
        <v>582</v>
      </c>
      <c r="B1" s="1728"/>
      <c r="C1" s="1728"/>
      <c r="D1" s="1728"/>
      <c r="E1" s="1728"/>
      <c r="F1" s="1728"/>
      <c r="G1" s="1728"/>
      <c r="H1" s="1728"/>
      <c r="I1" s="1728"/>
      <c r="J1" s="1728"/>
      <c r="K1" s="1728"/>
      <c r="L1" s="1728"/>
      <c r="M1" s="1728"/>
      <c r="N1" s="1728"/>
      <c r="O1" s="1728"/>
      <c r="P1" s="1728"/>
    </row>
    <row r="2" spans="1:23">
      <c r="A2" s="1811" t="s">
        <v>2</v>
      </c>
      <c r="B2" s="1728"/>
      <c r="C2" s="1728"/>
      <c r="D2" s="1728"/>
      <c r="E2" s="1728"/>
      <c r="F2" s="1728"/>
      <c r="G2" s="1728"/>
      <c r="H2" s="1728"/>
      <c r="I2" s="1728"/>
      <c r="J2" s="1728"/>
      <c r="K2" s="1728"/>
      <c r="L2" s="1728"/>
      <c r="M2" s="1728"/>
      <c r="N2" s="1728"/>
      <c r="O2" s="1728"/>
      <c r="P2" s="1728"/>
    </row>
    <row r="3" spans="1:23">
      <c r="A3" s="1810" t="str">
        <f>Month!A3</f>
        <v>July 2026</v>
      </c>
      <c r="B3" s="1728"/>
      <c r="C3" s="1728"/>
      <c r="D3" s="1728"/>
      <c r="E3" s="1728"/>
      <c r="F3" s="1728"/>
      <c r="G3" s="1728"/>
      <c r="H3" s="1728"/>
      <c r="I3" s="1728"/>
      <c r="J3" s="1728"/>
      <c r="K3" s="1728"/>
      <c r="L3" s="1728"/>
      <c r="M3" s="1728"/>
      <c r="N3" s="1728"/>
      <c r="O3" s="1728"/>
      <c r="P3" s="1728"/>
    </row>
    <row r="4" spans="1:23" ht="13.5" customHeight="1" thickBot="1">
      <c r="A4" s="93"/>
      <c r="B4" s="789"/>
      <c r="C4" s="789"/>
      <c r="D4" s="789"/>
      <c r="E4" s="789"/>
      <c r="F4" s="789"/>
      <c r="G4" s="789"/>
      <c r="H4" s="789"/>
      <c r="I4" s="789"/>
      <c r="J4" s="789"/>
      <c r="K4" s="789"/>
      <c r="L4" s="789"/>
      <c r="M4" s="789"/>
      <c r="N4" s="789"/>
      <c r="O4" s="789"/>
      <c r="P4" s="789"/>
    </row>
    <row r="5" spans="1:23" ht="14.25" customHeight="1">
      <c r="A5" s="1409"/>
      <c r="B5" s="1733" t="s">
        <v>583</v>
      </c>
      <c r="C5" s="1730"/>
      <c r="D5" s="1734"/>
      <c r="E5" s="1729" t="s">
        <v>4</v>
      </c>
      <c r="F5" s="1730"/>
      <c r="G5" s="1734"/>
      <c r="H5" s="1733" t="s">
        <v>5</v>
      </c>
      <c r="I5" s="1730"/>
      <c r="J5" s="1734"/>
      <c r="K5" s="1836" t="s">
        <v>584</v>
      </c>
      <c r="L5" s="1742"/>
      <c r="M5" s="1743"/>
      <c r="N5" s="1838" t="s">
        <v>585</v>
      </c>
      <c r="O5" s="1730"/>
      <c r="P5" s="1731"/>
      <c r="Q5" s="1839"/>
      <c r="R5" s="1728"/>
      <c r="S5" s="1728"/>
      <c r="T5" s="1728"/>
      <c r="U5" s="1728"/>
      <c r="V5" s="1728"/>
      <c r="W5" s="1728"/>
    </row>
    <row r="6" spans="1:23">
      <c r="A6" s="1207"/>
      <c r="B6" s="1208" t="s">
        <v>8</v>
      </c>
      <c r="C6" s="1195" t="s">
        <v>9</v>
      </c>
      <c r="D6" s="1209" t="s">
        <v>10</v>
      </c>
      <c r="E6" s="1208" t="s">
        <v>8</v>
      </c>
      <c r="F6" s="1195" t="s">
        <v>9</v>
      </c>
      <c r="G6" s="1209" t="s">
        <v>10</v>
      </c>
      <c r="H6" s="1208" t="s">
        <v>8</v>
      </c>
      <c r="I6" s="1195" t="s">
        <v>9</v>
      </c>
      <c r="J6" s="1209" t="s">
        <v>10</v>
      </c>
      <c r="K6" s="1208" t="s">
        <v>8</v>
      </c>
      <c r="L6" s="1195" t="s">
        <v>9</v>
      </c>
      <c r="M6" s="1209" t="s">
        <v>10</v>
      </c>
      <c r="N6" s="1201" t="s">
        <v>8</v>
      </c>
      <c r="O6" s="1195" t="s">
        <v>9</v>
      </c>
      <c r="P6" s="1209" t="s">
        <v>10</v>
      </c>
      <c r="Q6" s="1840"/>
      <c r="R6" s="1728"/>
      <c r="S6" s="1728"/>
      <c r="T6" s="1728"/>
      <c r="U6" s="1728"/>
      <c r="V6" s="1728"/>
      <c r="W6" s="1728"/>
    </row>
    <row r="7" spans="1:23">
      <c r="A7" s="321" t="s">
        <v>153</v>
      </c>
      <c r="B7" s="373"/>
      <c r="C7" s="322"/>
      <c r="D7" s="323"/>
      <c r="E7" s="373"/>
      <c r="F7" s="322"/>
      <c r="G7" s="323"/>
      <c r="H7" s="373"/>
      <c r="I7" s="322"/>
      <c r="J7" s="323"/>
      <c r="K7" s="373"/>
      <c r="L7" s="322"/>
      <c r="M7" s="323"/>
      <c r="N7" s="1134"/>
      <c r="O7" s="322"/>
      <c r="P7" s="323"/>
      <c r="Q7" s="1840"/>
      <c r="R7" s="1728"/>
      <c r="S7" s="1728"/>
      <c r="T7" s="1728"/>
      <c r="U7" s="1728"/>
      <c r="V7" s="1728"/>
      <c r="W7" s="1728"/>
    </row>
    <row r="8" spans="1:23">
      <c r="A8" s="440" t="s">
        <v>13</v>
      </c>
      <c r="B8" s="1042"/>
      <c r="C8" s="1040"/>
      <c r="D8" s="1041">
        <v>7633415</v>
      </c>
      <c r="E8" s="1042">
        <v>217736</v>
      </c>
      <c r="F8" s="1040">
        <v>67370</v>
      </c>
      <c r="G8" s="1041">
        <f>E8+F8</f>
        <v>285106</v>
      </c>
      <c r="H8" s="1042">
        <v>549961</v>
      </c>
      <c r="I8" s="1040">
        <v>210481</v>
      </c>
      <c r="J8" s="1041">
        <f>H8+I8</f>
        <v>760442</v>
      </c>
      <c r="K8" s="1042">
        <f>931613.19+H8</f>
        <v>1481574.19</v>
      </c>
      <c r="L8" s="1040">
        <f>780185.55+I8</f>
        <v>990666.55</v>
      </c>
      <c r="M8" s="1041">
        <f>K8+L8</f>
        <v>2472240.7400000002</v>
      </c>
      <c r="N8" s="1210"/>
      <c r="O8" s="374"/>
      <c r="P8" s="399">
        <f>M8/D8</f>
        <v>0.32387086775709173</v>
      </c>
    </row>
    <row r="9" spans="1:23" ht="13.5" customHeight="1" thickBot="1">
      <c r="A9" s="604"/>
      <c r="B9" s="540"/>
      <c r="C9" s="1584"/>
      <c r="D9" s="762"/>
      <c r="E9" s="540"/>
      <c r="F9" s="1584"/>
      <c r="G9" s="762"/>
      <c r="H9" s="540"/>
      <c r="I9" s="1584"/>
      <c r="J9" s="762"/>
      <c r="K9" s="540"/>
      <c r="L9" s="1584"/>
      <c r="M9" s="762"/>
      <c r="N9" s="107"/>
      <c r="O9" s="102"/>
      <c r="P9" s="103"/>
      <c r="R9" s="37"/>
    </row>
    <row r="10" spans="1:23" ht="13.5" customHeight="1" thickBot="1">
      <c r="A10" s="104" t="s">
        <v>586</v>
      </c>
      <c r="B10" s="1211"/>
      <c r="C10" s="1054"/>
      <c r="D10" s="1212">
        <f t="shared" ref="D10:M10" si="0">SUM(D8:D9)</f>
        <v>7633415</v>
      </c>
      <c r="E10" s="1211">
        <f t="shared" si="0"/>
        <v>217736</v>
      </c>
      <c r="F10" s="1054">
        <f t="shared" si="0"/>
        <v>67370</v>
      </c>
      <c r="G10" s="1212">
        <f t="shared" si="0"/>
        <v>285106</v>
      </c>
      <c r="H10" s="1211">
        <f t="shared" si="0"/>
        <v>549961</v>
      </c>
      <c r="I10" s="1054">
        <f t="shared" si="0"/>
        <v>210481</v>
      </c>
      <c r="J10" s="1212">
        <f t="shared" si="0"/>
        <v>760442</v>
      </c>
      <c r="K10" s="1211">
        <f t="shared" si="0"/>
        <v>1481574.19</v>
      </c>
      <c r="L10" s="1054">
        <f t="shared" si="0"/>
        <v>990666.55</v>
      </c>
      <c r="M10" s="1212">
        <f t="shared" si="0"/>
        <v>2472240.7400000002</v>
      </c>
      <c r="N10" s="1213"/>
      <c r="O10" s="1214"/>
      <c r="P10" s="1215">
        <f>M10/D10</f>
        <v>0.32387086775709173</v>
      </c>
    </row>
    <row r="11" spans="1:23">
      <c r="A11" s="105"/>
      <c r="B11" s="1216"/>
      <c r="C11" s="1596"/>
      <c r="D11" s="1597"/>
      <c r="E11" s="541"/>
      <c r="F11" s="1596"/>
      <c r="G11" s="542"/>
      <c r="H11" s="541"/>
      <c r="I11" s="1596"/>
      <c r="J11" s="1597"/>
      <c r="K11" s="541"/>
      <c r="L11" s="449"/>
      <c r="M11" s="450"/>
      <c r="N11" s="106"/>
      <c r="O11" s="1598"/>
      <c r="P11" s="1599"/>
    </row>
    <row r="12" spans="1:23">
      <c r="A12" s="321" t="s">
        <v>587</v>
      </c>
      <c r="B12" s="441"/>
      <c r="C12" s="442"/>
      <c r="D12" s="443"/>
      <c r="E12" s="444"/>
      <c r="F12" s="442"/>
      <c r="G12" s="543"/>
      <c r="H12" s="444"/>
      <c r="I12" s="442"/>
      <c r="J12" s="443"/>
      <c r="K12" s="444"/>
      <c r="L12" s="1217"/>
      <c r="M12" s="445"/>
      <c r="N12" s="1134"/>
      <c r="O12" s="322"/>
      <c r="P12" s="323"/>
    </row>
    <row r="13" spans="1:23">
      <c r="A13" s="324" t="s">
        <v>588</v>
      </c>
      <c r="B13" s="562"/>
      <c r="C13" s="560"/>
      <c r="D13" s="1041"/>
      <c r="E13" s="1042"/>
      <c r="F13" s="1040"/>
      <c r="G13" s="539"/>
      <c r="H13" s="562"/>
      <c r="I13" s="560"/>
      <c r="J13" s="539"/>
      <c r="K13" s="562"/>
      <c r="L13" s="560"/>
      <c r="M13" s="539"/>
      <c r="N13" s="1210"/>
      <c r="O13" s="374"/>
      <c r="P13" s="375"/>
      <c r="Q13" s="4"/>
    </row>
    <row r="14" spans="1:23">
      <c r="A14" s="324" t="s">
        <v>589</v>
      </c>
      <c r="B14" s="1042"/>
      <c r="C14" s="1040"/>
      <c r="D14" s="1041"/>
      <c r="E14" s="1042"/>
      <c r="F14" s="1040"/>
      <c r="G14" s="1041"/>
      <c r="H14" s="1042"/>
      <c r="I14" s="1040"/>
      <c r="J14" s="1041"/>
      <c r="K14" s="1042"/>
      <c r="L14" s="1040"/>
      <c r="M14" s="1041"/>
      <c r="N14" s="1210"/>
      <c r="O14" s="374"/>
      <c r="P14" s="399"/>
    </row>
    <row r="15" spans="1:23" ht="13.5" customHeight="1" thickBot="1">
      <c r="A15" s="324" t="s">
        <v>590</v>
      </c>
      <c r="B15" s="540"/>
      <c r="C15" s="1584"/>
      <c r="D15" s="762"/>
      <c r="E15" s="540"/>
      <c r="F15" s="1584"/>
      <c r="G15" s="762"/>
      <c r="H15" s="540"/>
      <c r="I15" s="1584"/>
      <c r="J15" s="762"/>
      <c r="K15" s="540"/>
      <c r="L15" s="1584"/>
      <c r="M15" s="762"/>
      <c r="N15" s="107"/>
      <c r="O15" s="102"/>
      <c r="P15" s="103"/>
    </row>
    <row r="16" spans="1:23" ht="13.5" customHeight="1" thickBot="1">
      <c r="A16" s="104" t="s">
        <v>591</v>
      </c>
      <c r="B16" s="545"/>
      <c r="C16" s="546"/>
      <c r="D16" s="1212"/>
      <c r="E16" s="545"/>
      <c r="F16" s="1054"/>
      <c r="G16" s="546"/>
      <c r="H16" s="545"/>
      <c r="I16" s="1054"/>
      <c r="J16" s="1212"/>
      <c r="K16" s="545"/>
      <c r="L16" s="1054"/>
      <c r="M16" s="1212"/>
      <c r="N16" s="1213"/>
      <c r="O16" s="1214"/>
      <c r="P16" s="1215"/>
    </row>
    <row r="17" spans="1:16" ht="13.5" customHeight="1" thickBot="1">
      <c r="A17" s="108"/>
      <c r="B17" s="1219"/>
      <c r="C17" s="1220"/>
      <c r="D17" s="1221"/>
      <c r="E17" s="1219"/>
      <c r="F17" s="1220"/>
      <c r="G17" s="1221"/>
      <c r="H17" s="1219"/>
      <c r="I17" s="1220"/>
      <c r="J17" s="1221"/>
      <c r="K17" s="452"/>
      <c r="L17" s="1222"/>
      <c r="M17" s="453"/>
      <c r="N17" s="1223"/>
      <c r="O17" s="1224"/>
      <c r="P17" s="1225"/>
    </row>
    <row r="18" spans="1:16" ht="18" customHeight="1">
      <c r="A18" s="1226" t="s">
        <v>43</v>
      </c>
      <c r="B18" s="1653"/>
      <c r="C18" s="1654"/>
      <c r="D18" s="1655"/>
      <c r="E18" s="1653"/>
      <c r="F18" s="1654"/>
      <c r="G18" s="1655"/>
      <c r="H18" s="547"/>
      <c r="I18" s="1227"/>
      <c r="J18" s="1228"/>
      <c r="K18" s="1229"/>
      <c r="L18" s="446"/>
      <c r="M18" s="1230"/>
      <c r="N18" s="451"/>
      <c r="O18" s="1231"/>
      <c r="P18" s="1232"/>
    </row>
    <row r="19" spans="1:16">
      <c r="A19" s="1578" t="s">
        <v>592</v>
      </c>
      <c r="B19" s="562"/>
      <c r="C19" s="560"/>
      <c r="D19" s="1041">
        <v>37500</v>
      </c>
      <c r="E19" s="562">
        <v>0</v>
      </c>
      <c r="F19" s="560">
        <v>0</v>
      </c>
      <c r="G19" s="1041">
        <f t="shared" ref="G19:G26" si="1">E19+F19</f>
        <v>0</v>
      </c>
      <c r="H19" s="1233">
        <v>0</v>
      </c>
      <c r="I19" s="1040">
        <v>0</v>
      </c>
      <c r="J19" s="561">
        <f>H19+I19</f>
        <v>0</v>
      </c>
      <c r="K19" s="562">
        <v>18741</v>
      </c>
      <c r="L19" s="1040">
        <v>18741</v>
      </c>
      <c r="M19" s="1218">
        <f t="shared" ref="M19:M28" si="2">K19+L19</f>
        <v>37482</v>
      </c>
      <c r="N19" s="1210"/>
      <c r="O19" s="374"/>
      <c r="P19" s="377">
        <f t="shared" ref="P19:P26" si="3">M19/D19</f>
        <v>0.99951999999999996</v>
      </c>
    </row>
    <row r="20" spans="1:16">
      <c r="A20" s="1578" t="s">
        <v>593</v>
      </c>
      <c r="B20" s="562"/>
      <c r="C20" s="560"/>
      <c r="D20" s="539">
        <v>37500</v>
      </c>
      <c r="E20" s="562">
        <v>0</v>
      </c>
      <c r="F20" s="560">
        <v>0</v>
      </c>
      <c r="G20" s="539">
        <f t="shared" si="1"/>
        <v>0</v>
      </c>
      <c r="H20" s="1233">
        <v>0</v>
      </c>
      <c r="I20" s="1040">
        <v>0</v>
      </c>
      <c r="J20" s="1218">
        <v>0</v>
      </c>
      <c r="K20" s="562">
        <v>0</v>
      </c>
      <c r="L20" s="1040">
        <v>0</v>
      </c>
      <c r="M20" s="1218">
        <f t="shared" si="2"/>
        <v>0</v>
      </c>
      <c r="N20" s="1210"/>
      <c r="O20" s="374"/>
      <c r="P20" s="377">
        <f t="shared" si="3"/>
        <v>0</v>
      </c>
    </row>
    <row r="21" spans="1:16">
      <c r="A21" s="1579" t="s">
        <v>594</v>
      </c>
      <c r="B21" s="562"/>
      <c r="C21" s="560"/>
      <c r="D21" s="1041">
        <v>11250</v>
      </c>
      <c r="E21" s="562">
        <v>0</v>
      </c>
      <c r="F21" s="560">
        <v>0</v>
      </c>
      <c r="G21" s="1041">
        <f t="shared" si="1"/>
        <v>0</v>
      </c>
      <c r="H21" s="1233">
        <v>0</v>
      </c>
      <c r="I21" s="1040">
        <v>0</v>
      </c>
      <c r="J21" s="1218">
        <v>0</v>
      </c>
      <c r="K21" s="562">
        <v>5584</v>
      </c>
      <c r="L21" s="1040">
        <v>5584</v>
      </c>
      <c r="M21" s="1218">
        <f t="shared" si="2"/>
        <v>11168</v>
      </c>
      <c r="N21" s="1210"/>
      <c r="O21" s="374"/>
      <c r="P21" s="377">
        <f t="shared" si="3"/>
        <v>0.9927111111111111</v>
      </c>
    </row>
    <row r="22" spans="1:16">
      <c r="A22" s="1580" t="s">
        <v>595</v>
      </c>
      <c r="B22" s="562"/>
      <c r="C22" s="560"/>
      <c r="D22" s="1041">
        <v>75000</v>
      </c>
      <c r="E22" s="562">
        <v>0</v>
      </c>
      <c r="F22" s="560">
        <v>0</v>
      </c>
      <c r="G22" s="1041">
        <f t="shared" si="1"/>
        <v>0</v>
      </c>
      <c r="H22" s="1233">
        <v>0</v>
      </c>
      <c r="I22" s="1040">
        <v>0</v>
      </c>
      <c r="J22" s="1218">
        <v>0</v>
      </c>
      <c r="K22" s="562">
        <v>7267.0950000000003</v>
      </c>
      <c r="L22" s="1040">
        <v>7267.0950000000003</v>
      </c>
      <c r="M22" s="1218">
        <f t="shared" si="2"/>
        <v>14534.19</v>
      </c>
      <c r="N22" s="1210"/>
      <c r="O22" s="374"/>
      <c r="P22" s="377">
        <f t="shared" si="3"/>
        <v>0.19378919999999999</v>
      </c>
    </row>
    <row r="23" spans="1:16">
      <c r="A23" s="1581" t="s">
        <v>596</v>
      </c>
      <c r="B23" s="562"/>
      <c r="C23" s="560"/>
      <c r="D23" s="1041">
        <v>55000</v>
      </c>
      <c r="E23" s="562">
        <v>0</v>
      </c>
      <c r="F23" s="560">
        <v>0</v>
      </c>
      <c r="G23" s="1041">
        <f t="shared" si="1"/>
        <v>0</v>
      </c>
      <c r="H23" s="1233">
        <v>25661</v>
      </c>
      <c r="I23" s="1040">
        <v>25661</v>
      </c>
      <c r="J23" s="561">
        <f t="shared" ref="J23:J24" si="4">H23+I23</f>
        <v>51322</v>
      </c>
      <c r="K23" s="562">
        <v>25661</v>
      </c>
      <c r="L23" s="1040">
        <v>25661</v>
      </c>
      <c r="M23" s="1218">
        <f t="shared" si="2"/>
        <v>51322</v>
      </c>
      <c r="N23" s="1210"/>
      <c r="O23" s="374"/>
      <c r="P23" s="377">
        <f t="shared" si="3"/>
        <v>0.93312727272727269</v>
      </c>
    </row>
    <row r="24" spans="1:16">
      <c r="A24" s="1579" t="s">
        <v>597</v>
      </c>
      <c r="B24" s="562"/>
      <c r="C24" s="560"/>
      <c r="D24" s="1041">
        <v>112848</v>
      </c>
      <c r="E24" s="562">
        <v>6147</v>
      </c>
      <c r="F24" s="560">
        <v>5029</v>
      </c>
      <c r="G24" s="1041">
        <f t="shared" si="1"/>
        <v>11176</v>
      </c>
      <c r="H24" s="1233">
        <v>11859</v>
      </c>
      <c r="I24" s="1040">
        <v>9703</v>
      </c>
      <c r="J24" s="561">
        <f t="shared" si="4"/>
        <v>21562</v>
      </c>
      <c r="K24" s="562">
        <v>11859</v>
      </c>
      <c r="L24" s="1040">
        <v>9703</v>
      </c>
      <c r="M24" s="1218">
        <f t="shared" si="2"/>
        <v>21562</v>
      </c>
      <c r="N24" s="1210"/>
      <c r="O24" s="374"/>
      <c r="P24" s="377">
        <f t="shared" si="3"/>
        <v>0.19107117538636043</v>
      </c>
    </row>
    <row r="25" spans="1:16">
      <c r="A25" s="1235" t="s">
        <v>598</v>
      </c>
      <c r="B25" s="562"/>
      <c r="C25" s="560"/>
      <c r="D25" s="539">
        <v>300000</v>
      </c>
      <c r="E25" s="562">
        <v>0</v>
      </c>
      <c r="F25" s="560">
        <v>0</v>
      </c>
      <c r="G25" s="1041">
        <f t="shared" si="1"/>
        <v>0</v>
      </c>
      <c r="H25" s="1233">
        <v>0</v>
      </c>
      <c r="I25" s="1040">
        <v>0</v>
      </c>
      <c r="J25" s="1218">
        <v>0</v>
      </c>
      <c r="K25" s="562">
        <v>37813</v>
      </c>
      <c r="L25" s="1040">
        <v>37813</v>
      </c>
      <c r="M25" s="1218">
        <f t="shared" si="2"/>
        <v>75626</v>
      </c>
      <c r="N25" s="1210"/>
      <c r="O25" s="374"/>
      <c r="P25" s="377">
        <f t="shared" si="3"/>
        <v>0.25208666666666668</v>
      </c>
    </row>
    <row r="26" spans="1:16">
      <c r="A26" s="1578" t="s">
        <v>599</v>
      </c>
      <c r="B26" s="540"/>
      <c r="C26" s="1584"/>
      <c r="D26" s="539">
        <v>112500</v>
      </c>
      <c r="E26" s="1658">
        <v>0</v>
      </c>
      <c r="F26" s="560">
        <v>0</v>
      </c>
      <c r="G26" s="539">
        <f t="shared" si="1"/>
        <v>0</v>
      </c>
      <c r="H26" s="1657">
        <v>0</v>
      </c>
      <c r="I26" s="1040">
        <v>0</v>
      </c>
      <c r="J26" s="1218">
        <v>0</v>
      </c>
      <c r="K26" s="600">
        <v>0</v>
      </c>
      <c r="L26" s="447">
        <v>0</v>
      </c>
      <c r="M26" s="1218">
        <f t="shared" si="2"/>
        <v>0</v>
      </c>
      <c r="N26" s="1210"/>
      <c r="O26" s="374"/>
      <c r="P26" s="377">
        <f t="shared" si="3"/>
        <v>0</v>
      </c>
    </row>
    <row r="27" spans="1:16">
      <c r="A27" s="1590" t="s">
        <v>600</v>
      </c>
      <c r="B27" s="562"/>
      <c r="C27" s="560"/>
      <c r="D27" s="1656"/>
      <c r="E27" s="562"/>
      <c r="F27" s="560"/>
      <c r="G27" s="1656"/>
      <c r="H27" s="1582"/>
      <c r="I27" s="1584"/>
      <c r="J27" s="1583"/>
      <c r="K27" s="600"/>
      <c r="L27" s="447"/>
      <c r="M27" s="1583"/>
      <c r="N27" s="107"/>
      <c r="O27" s="102"/>
      <c r="P27" s="1585"/>
    </row>
    <row r="28" spans="1:16" ht="13.5" customHeight="1" thickBot="1">
      <c r="A28" s="1589"/>
      <c r="B28" s="1659"/>
      <c r="C28" s="1662"/>
      <c r="D28" s="1663"/>
      <c r="E28" s="1659"/>
      <c r="F28" s="1660"/>
      <c r="G28" s="1661">
        <f>E28+F28</f>
        <v>0</v>
      </c>
      <c r="H28" s="483"/>
      <c r="I28" s="447"/>
      <c r="J28" s="448">
        <f>H28+I28</f>
        <v>0</v>
      </c>
      <c r="K28" s="600">
        <v>0</v>
      </c>
      <c r="L28" s="447">
        <v>0</v>
      </c>
      <c r="M28" s="448">
        <f t="shared" si="2"/>
        <v>0</v>
      </c>
      <c r="N28" s="107"/>
      <c r="O28" s="102"/>
      <c r="P28" s="103"/>
    </row>
    <row r="29" spans="1:16" ht="13.5" customHeight="1" thickBot="1">
      <c r="A29" s="109" t="s">
        <v>601</v>
      </c>
      <c r="B29" s="1586"/>
      <c r="C29" s="1587"/>
      <c r="D29" s="1588">
        <f t="shared" ref="D29:L29" si="5">SUM(D19:D28)</f>
        <v>741598</v>
      </c>
      <c r="E29" s="1652">
        <f t="shared" si="5"/>
        <v>6147</v>
      </c>
      <c r="F29" s="1587">
        <f t="shared" si="5"/>
        <v>5029</v>
      </c>
      <c r="G29" s="1588">
        <f t="shared" si="5"/>
        <v>11176</v>
      </c>
      <c r="H29" s="1211">
        <f t="shared" si="5"/>
        <v>37520</v>
      </c>
      <c r="I29" s="1054">
        <f t="shared" si="5"/>
        <v>35364</v>
      </c>
      <c r="J29" s="1212">
        <f t="shared" si="5"/>
        <v>72884</v>
      </c>
      <c r="K29" s="545">
        <f t="shared" si="5"/>
        <v>106925.095</v>
      </c>
      <c r="L29" s="1236">
        <f t="shared" si="5"/>
        <v>104769.095</v>
      </c>
      <c r="M29" s="454">
        <f>SUM(M19:M26)</f>
        <v>211694.19</v>
      </c>
      <c r="N29" s="1237"/>
      <c r="O29" s="1238"/>
      <c r="P29" s="1239">
        <f>M29/D29</f>
        <v>0.28545679734842866</v>
      </c>
    </row>
    <row r="30" spans="1:16">
      <c r="B30" s="2"/>
      <c r="C30" s="2"/>
      <c r="D30" s="2"/>
      <c r="E30" s="2"/>
      <c r="F30" s="2"/>
      <c r="G30" s="2"/>
      <c r="H30" s="2"/>
      <c r="I30" s="2"/>
      <c r="J30" s="2"/>
      <c r="K30" s="2"/>
      <c r="L30" s="2"/>
      <c r="M30" s="2"/>
      <c r="N30" s="2"/>
      <c r="O30" s="2"/>
      <c r="P30" s="2"/>
    </row>
    <row r="31" spans="1:16" ht="24" customHeight="1">
      <c r="A31" s="1837" t="s">
        <v>602</v>
      </c>
      <c r="B31" s="1728"/>
      <c r="C31" s="1728"/>
      <c r="D31" s="1728"/>
      <c r="E31" s="1728"/>
      <c r="F31" s="1728"/>
      <c r="G31" s="1728"/>
      <c r="H31" s="1728"/>
      <c r="I31" s="1728"/>
      <c r="J31" s="1728"/>
      <c r="K31" s="1728"/>
      <c r="L31" s="1728"/>
      <c r="M31" s="1728"/>
      <c r="N31" s="1728"/>
      <c r="O31" s="1728"/>
      <c r="P31" s="1728"/>
    </row>
    <row r="32" spans="1:16" ht="12.6" customHeight="1">
      <c r="A32" s="1536" t="s">
        <v>603</v>
      </c>
      <c r="I32" s="768"/>
    </row>
    <row r="33" spans="1:13">
      <c r="A33" t="s">
        <v>604</v>
      </c>
      <c r="I33" s="768"/>
    </row>
    <row r="34" spans="1:13">
      <c r="E34" s="770"/>
      <c r="F34" s="770"/>
      <c r="G34" s="770"/>
      <c r="H34" s="770"/>
      <c r="I34" s="770"/>
      <c r="K34" s="1008"/>
      <c r="L34" s="1008"/>
      <c r="M34" s="1008"/>
    </row>
    <row r="35" spans="1:13">
      <c r="A35" s="1537" t="s">
        <v>183</v>
      </c>
    </row>
    <row r="36" spans="1:13">
      <c r="E36" s="770"/>
      <c r="F36" s="770"/>
      <c r="G36" s="770"/>
      <c r="H36" s="770"/>
      <c r="I36" s="770"/>
      <c r="K36" s="802"/>
      <c r="L36" s="802"/>
      <c r="M36" s="802"/>
    </row>
    <row r="37" spans="1:13">
      <c r="E37" s="2"/>
      <c r="F37" s="2"/>
      <c r="G37" s="2"/>
      <c r="H37" s="2"/>
      <c r="I37" s="2"/>
    </row>
    <row r="38" spans="1:13">
      <c r="D38" s="37"/>
      <c r="E38" s="2"/>
      <c r="F38" s="2"/>
      <c r="G38" s="2"/>
      <c r="H38" s="2"/>
      <c r="I38" s="2"/>
    </row>
  </sheetData>
  <sortState xmlns:xlrd2="http://schemas.microsoft.com/office/spreadsheetml/2017/richdata2" ref="A19:A26">
    <sortCondition ref="A19:A26"/>
  </sortState>
  <mergeCells count="10">
    <mergeCell ref="A31:P31"/>
    <mergeCell ref="N5:P5"/>
    <mergeCell ref="A3:P3"/>
    <mergeCell ref="Q5:W7"/>
    <mergeCell ref="B5:D5"/>
    <mergeCell ref="A1:P1"/>
    <mergeCell ref="E5:G5"/>
    <mergeCell ref="H5:J5"/>
    <mergeCell ref="K5:M5"/>
    <mergeCell ref="A2:P2"/>
  </mergeCells>
  <pageMargins left="0.7" right="0.7" top="0.75" bottom="0.75" header="0.3" footer="0.3"/>
  <pageSetup scale="39" orientation="portrait"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B050"/>
    <pageSetUpPr fitToPage="1"/>
  </sheetPr>
  <dimension ref="A1:R260"/>
  <sheetViews>
    <sheetView zoomScale="79" workbookViewId="0">
      <selection activeCell="I164" sqref="I164"/>
    </sheetView>
  </sheetViews>
  <sheetFormatPr defaultColWidth="8.5546875" defaultRowHeight="13.2"/>
  <cols>
    <col min="1" max="1" width="36.5546875" bestFit="1" customWidth="1"/>
    <col min="2" max="2" width="15.44140625" customWidth="1"/>
    <col min="3" max="5" width="14.5546875" customWidth="1"/>
    <col min="6" max="6" width="12.5546875" customWidth="1"/>
    <col min="7" max="9" width="18.44140625" customWidth="1"/>
    <col min="10" max="11" width="20.44140625" customWidth="1"/>
    <col min="12" max="12" width="17.5546875" customWidth="1"/>
    <col min="13" max="13" width="20.44140625" customWidth="1"/>
    <col min="14" max="14" width="17.5546875" customWidth="1"/>
    <col min="15" max="15" width="15.5546875" customWidth="1"/>
    <col min="16" max="16" width="12.5546875" customWidth="1"/>
    <col min="17" max="17" width="14.44140625" customWidth="1"/>
    <col min="18" max="18" width="10.5546875" customWidth="1"/>
    <col min="19" max="20" width="14.5546875" customWidth="1"/>
    <col min="21" max="21" width="15.44140625" customWidth="1"/>
    <col min="22" max="22" width="14.5546875" customWidth="1"/>
    <col min="23" max="23" width="16.44140625" customWidth="1"/>
    <col min="24" max="25" width="14.44140625" customWidth="1"/>
    <col min="27" max="27" width="13.5546875" customWidth="1"/>
    <col min="28" max="28" width="14.44140625" customWidth="1"/>
    <col min="29" max="29" width="12.44140625" customWidth="1"/>
    <col min="30" max="30" width="11.5546875" customWidth="1"/>
    <col min="31" max="31" width="13.5546875" customWidth="1"/>
    <col min="32" max="32" width="12.5546875" customWidth="1"/>
    <col min="33" max="33" width="11.5546875" customWidth="1"/>
    <col min="35" max="35" width="12.44140625" customWidth="1"/>
    <col min="36" max="36" width="13" customWidth="1"/>
    <col min="37" max="37" width="12.44140625" customWidth="1"/>
    <col min="38" max="38" width="16.44140625" customWidth="1"/>
    <col min="39" max="40" width="12.44140625" customWidth="1"/>
    <col min="41" max="41" width="13" customWidth="1"/>
    <col min="42" max="42" width="11.5546875" customWidth="1"/>
    <col min="43" max="43" width="13.5546875" customWidth="1"/>
    <col min="44" max="45" width="12.44140625" customWidth="1"/>
    <col min="46" max="46" width="14.5546875" customWidth="1"/>
    <col min="47" max="47" width="12.44140625" customWidth="1"/>
    <col min="48" max="48" width="15.44140625" customWidth="1"/>
    <col min="49" max="49" width="12.5546875" customWidth="1"/>
    <col min="50" max="50" width="9.5546875" customWidth="1"/>
    <col min="51" max="51" width="12.44140625" customWidth="1"/>
    <col min="52" max="53" width="12.5546875" customWidth="1"/>
    <col min="54" max="54" width="13.5546875" customWidth="1"/>
    <col min="55" max="55" width="13" customWidth="1"/>
    <col min="56" max="56" width="15.44140625" customWidth="1"/>
    <col min="57" max="57" width="12.5546875" customWidth="1"/>
    <col min="58" max="58" width="10" customWidth="1"/>
  </cols>
  <sheetData>
    <row r="1" spans="1:18" ht="20.25" customHeight="1">
      <c r="A1" s="1727" t="s">
        <v>605</v>
      </c>
      <c r="B1" s="1728"/>
      <c r="C1" s="1728"/>
      <c r="D1" s="1728"/>
      <c r="E1" s="1728"/>
      <c r="F1" s="1728"/>
      <c r="G1" s="1728"/>
      <c r="H1" s="1728"/>
      <c r="I1" s="1728"/>
      <c r="J1" s="1728"/>
      <c r="K1" s="1728"/>
      <c r="L1" s="1728"/>
      <c r="M1" s="110"/>
    </row>
    <row r="2" spans="1:18" ht="15.6" customHeight="1">
      <c r="A2" s="1727" t="s">
        <v>2</v>
      </c>
      <c r="B2" s="1728"/>
      <c r="C2" s="1728"/>
      <c r="D2" s="1728"/>
      <c r="E2" s="1728"/>
      <c r="F2" s="1728"/>
      <c r="G2" s="1728"/>
      <c r="H2" s="1728"/>
      <c r="I2" s="1728"/>
      <c r="J2" s="1728"/>
      <c r="K2" s="1728"/>
      <c r="L2" s="1728"/>
    </row>
    <row r="3" spans="1:18" ht="15.75" customHeight="1">
      <c r="A3" s="1851" t="str">
        <f>Month!A3</f>
        <v>July 2026</v>
      </c>
      <c r="B3" s="1728"/>
      <c r="C3" s="1728"/>
      <c r="D3" s="1728"/>
      <c r="E3" s="1728"/>
      <c r="F3" s="1728"/>
      <c r="G3" s="1728"/>
      <c r="H3" s="1728"/>
      <c r="I3" s="1728"/>
      <c r="J3" s="1728"/>
      <c r="K3" s="1728"/>
      <c r="L3" s="1728"/>
    </row>
    <row r="4" spans="1:18" ht="18.75" customHeight="1" thickBot="1">
      <c r="A4" s="111"/>
      <c r="J4" s="112"/>
    </row>
    <row r="5" spans="1:18" ht="13.5" customHeight="1" thickBot="1">
      <c r="A5" s="1850" t="s">
        <v>606</v>
      </c>
      <c r="B5" s="1751"/>
      <c r="C5" s="1752"/>
    </row>
    <row r="6" spans="1:18" s="116" customFormat="1" ht="102.75" customHeight="1" thickBot="1">
      <c r="A6" s="1240" t="s">
        <v>607</v>
      </c>
      <c r="B6" s="406" t="s">
        <v>608</v>
      </c>
      <c r="C6" s="406" t="s">
        <v>609</v>
      </c>
      <c r="D6" s="406" t="s">
        <v>610</v>
      </c>
      <c r="E6" s="407" t="s">
        <v>611</v>
      </c>
      <c r="F6" s="406" t="s">
        <v>612</v>
      </c>
      <c r="G6" s="406" t="s">
        <v>613</v>
      </c>
      <c r="H6" s="406" t="s">
        <v>614</v>
      </c>
      <c r="I6" s="406" t="s">
        <v>615</v>
      </c>
      <c r="J6" s="406" t="s">
        <v>616</v>
      </c>
      <c r="K6" s="406" t="s">
        <v>617</v>
      </c>
      <c r="L6" s="406" t="s">
        <v>618</v>
      </c>
      <c r="M6" s="115"/>
      <c r="N6" s="115"/>
      <c r="O6" s="115"/>
      <c r="P6" s="115"/>
      <c r="Q6" s="115"/>
      <c r="R6" s="115"/>
    </row>
    <row r="7" spans="1:18">
      <c r="A7" s="408" t="s">
        <v>619</v>
      </c>
      <c r="B7" s="1241" t="s">
        <v>485</v>
      </c>
      <c r="C7" s="1242" t="s">
        <v>485</v>
      </c>
      <c r="D7" s="1241" t="s">
        <v>485</v>
      </c>
      <c r="E7" s="1243" t="s">
        <v>485</v>
      </c>
      <c r="F7" s="1243" t="s">
        <v>485</v>
      </c>
      <c r="G7" s="1243" t="s">
        <v>485</v>
      </c>
      <c r="H7" s="1243" t="s">
        <v>485</v>
      </c>
      <c r="I7" s="1243" t="s">
        <v>485</v>
      </c>
      <c r="J7" s="1243" t="s">
        <v>485</v>
      </c>
      <c r="K7" s="1243" t="s">
        <v>485</v>
      </c>
      <c r="L7" s="1243" t="s">
        <v>485</v>
      </c>
    </row>
    <row r="8" spans="1:18">
      <c r="A8" s="1244" t="s">
        <v>620</v>
      </c>
      <c r="B8" s="1484" t="s">
        <v>485</v>
      </c>
      <c r="C8" s="1485" t="s">
        <v>485</v>
      </c>
      <c r="D8" s="118"/>
      <c r="E8" s="1028" t="s">
        <v>485</v>
      </c>
      <c r="F8" s="1245"/>
      <c r="G8" s="1246" t="s">
        <v>485</v>
      </c>
      <c r="H8" s="1246" t="s">
        <v>485</v>
      </c>
      <c r="I8" s="1246" t="s">
        <v>485</v>
      </c>
      <c r="J8" s="1246" t="s">
        <v>485</v>
      </c>
      <c r="K8" s="1246" t="s">
        <v>485</v>
      </c>
      <c r="L8" s="1246" t="s">
        <v>485</v>
      </c>
    </row>
    <row r="9" spans="1:18">
      <c r="A9" s="1244" t="s">
        <v>621</v>
      </c>
      <c r="B9" s="1484">
        <v>170522</v>
      </c>
      <c r="C9" s="1485">
        <v>1987</v>
      </c>
      <c r="D9" s="118">
        <f>C9/B9</f>
        <v>1.1652455401649053E-2</v>
      </c>
      <c r="E9" s="1500">
        <v>2372</v>
      </c>
      <c r="F9" s="1245">
        <f>C9/E9</f>
        <v>0.83768971332209108</v>
      </c>
      <c r="G9" s="1262">
        <v>114.004203401797</v>
      </c>
      <c r="H9" s="1262">
        <v>113.65375410783101</v>
      </c>
      <c r="I9" s="1262">
        <v>1.5339024390243899E-2</v>
      </c>
      <c r="J9" s="1262">
        <v>9.31915985237484</v>
      </c>
      <c r="K9" s="1262">
        <v>9.31915985237484</v>
      </c>
      <c r="L9" s="1041">
        <v>1057.08103979461</v>
      </c>
    </row>
    <row r="10" spans="1:18">
      <c r="A10" s="1244" t="s">
        <v>622</v>
      </c>
      <c r="B10" s="1484">
        <v>22468</v>
      </c>
      <c r="C10" s="1485">
        <v>471</v>
      </c>
      <c r="D10" s="118">
        <f>C10/B10</f>
        <v>2.0963147587680257E-2</v>
      </c>
      <c r="E10" s="1500">
        <v>377</v>
      </c>
      <c r="F10" s="1245">
        <f>C10/E10</f>
        <v>1.2493368700265253</v>
      </c>
      <c r="G10" s="1262">
        <v>126.917169396552</v>
      </c>
      <c r="H10" s="1262">
        <v>126.23613491379299</v>
      </c>
      <c r="I10" s="1262">
        <v>1.35988505747126E-2</v>
      </c>
      <c r="J10" s="1262">
        <v>19.710320689655202</v>
      </c>
      <c r="K10" s="1262">
        <v>19.710320689655202</v>
      </c>
      <c r="L10" s="1041">
        <v>1161.28198275862</v>
      </c>
      <c r="N10" s="50"/>
    </row>
    <row r="11" spans="1:18">
      <c r="A11" s="1244" t="s">
        <v>623</v>
      </c>
      <c r="B11" s="1486"/>
      <c r="C11" s="1485"/>
      <c r="D11" s="118"/>
      <c r="E11" s="1501"/>
      <c r="F11" s="1245"/>
      <c r="G11" s="1262"/>
      <c r="H11" s="1262"/>
      <c r="I11" s="1262"/>
      <c r="J11" s="1262"/>
      <c r="K11" s="1262"/>
      <c r="L11" s="1041"/>
    </row>
    <row r="12" spans="1:18">
      <c r="A12" s="1244" t="s">
        <v>624</v>
      </c>
      <c r="B12" s="1484">
        <v>136885</v>
      </c>
      <c r="C12" s="1485">
        <v>1176</v>
      </c>
      <c r="D12" s="118">
        <f>C12/B12</f>
        <v>8.5911531577601633E-3</v>
      </c>
      <c r="E12" s="1501">
        <v>6790</v>
      </c>
      <c r="F12" s="1245">
        <f>C12/E12</f>
        <v>0.17319587628865979</v>
      </c>
      <c r="G12" s="1262">
        <v>151.539994387506</v>
      </c>
      <c r="H12" s="1262">
        <v>151.00412323084399</v>
      </c>
      <c r="I12" s="1262">
        <v>2.0340849194729099E-2</v>
      </c>
      <c r="J12" s="1262">
        <v>19.044481795997999</v>
      </c>
      <c r="K12" s="1262">
        <v>19.044481795997999</v>
      </c>
      <c r="L12" s="1041">
        <v>1424.16408491947</v>
      </c>
    </row>
    <row r="13" spans="1:18">
      <c r="A13" s="1244" t="s">
        <v>625</v>
      </c>
      <c r="B13" s="1484">
        <v>236613</v>
      </c>
      <c r="C13" s="1485">
        <v>1282</v>
      </c>
      <c r="D13" s="118">
        <f>C13/B13</f>
        <v>5.4181300266680187E-3</v>
      </c>
      <c r="E13" s="1501">
        <v>11452</v>
      </c>
      <c r="F13" s="1245">
        <f>C13/E13</f>
        <v>0.11194551170101293</v>
      </c>
      <c r="G13" s="1262">
        <v>76.591496145124694</v>
      </c>
      <c r="H13" s="1262">
        <v>76.326190022675704</v>
      </c>
      <c r="I13" s="1262">
        <v>9.1485827664399104E-3</v>
      </c>
      <c r="J13" s="1262">
        <v>2.1972959750566901</v>
      </c>
      <c r="K13" s="1262">
        <v>2.1972959750566901</v>
      </c>
      <c r="L13" s="1041">
        <v>687.07261904761901</v>
      </c>
    </row>
    <row r="14" spans="1:18">
      <c r="A14" s="1244" t="s">
        <v>626</v>
      </c>
      <c r="B14" s="1486"/>
      <c r="C14" s="1485"/>
      <c r="D14" s="118"/>
      <c r="E14" s="1501"/>
      <c r="F14" s="1245"/>
      <c r="G14" s="1262"/>
      <c r="H14" s="1262"/>
      <c r="I14" s="1262"/>
      <c r="J14" s="1262"/>
      <c r="K14" s="1262"/>
      <c r="L14" s="1041"/>
    </row>
    <row r="15" spans="1:18">
      <c r="A15" s="1244" t="s">
        <v>627</v>
      </c>
      <c r="B15" s="1484">
        <v>13760</v>
      </c>
      <c r="C15" s="1485">
        <v>1118</v>
      </c>
      <c r="D15" s="118">
        <f>C15/B15</f>
        <v>8.1250000000000003E-2</v>
      </c>
      <c r="E15" s="1501">
        <v>36959</v>
      </c>
      <c r="F15" s="1245">
        <f>C15/E15</f>
        <v>3.0249736194161096E-2</v>
      </c>
      <c r="G15" s="1262">
        <v>96.291392334254098</v>
      </c>
      <c r="H15" s="1262">
        <v>95.856309461326006</v>
      </c>
      <c r="I15" s="1262">
        <v>1.16375E-2</v>
      </c>
      <c r="J15" s="1262">
        <v>9.8096103591160198</v>
      </c>
      <c r="K15" s="1262">
        <v>9.8096103591160198</v>
      </c>
      <c r="L15" s="1041">
        <v>926.94306629834296</v>
      </c>
    </row>
    <row r="16" spans="1:18">
      <c r="A16" s="1244" t="s">
        <v>628</v>
      </c>
      <c r="B16" s="1487" t="s">
        <v>197</v>
      </c>
      <c r="C16" s="1485">
        <v>1340</v>
      </c>
      <c r="D16" s="118">
        <v>0</v>
      </c>
      <c r="E16" s="1501">
        <v>26141</v>
      </c>
      <c r="F16" s="1245">
        <f>C16/E16</f>
        <v>5.1260472055391915E-2</v>
      </c>
      <c r="G16" s="1262">
        <v>129.518998138748</v>
      </c>
      <c r="H16" s="1262">
        <v>129.12305905245299</v>
      </c>
      <c r="I16" s="1262">
        <v>1.7328849407783401E-2</v>
      </c>
      <c r="J16" s="1262">
        <v>12.137841582064301</v>
      </c>
      <c r="K16" s="1262">
        <v>12.137841582064301</v>
      </c>
      <c r="L16" s="1041">
        <v>1179.3125</v>
      </c>
    </row>
    <row r="17" spans="1:13">
      <c r="A17" s="1244" t="s">
        <v>629</v>
      </c>
      <c r="B17" s="1484">
        <v>166246</v>
      </c>
      <c r="C17" s="1485">
        <v>729</v>
      </c>
      <c r="D17" s="118">
        <f>C17/B17</f>
        <v>4.3850679114083944E-3</v>
      </c>
      <c r="E17" s="1502" t="s">
        <v>197</v>
      </c>
      <c r="F17" s="1245">
        <v>0</v>
      </c>
      <c r="G17" s="1262">
        <v>155.650521991342</v>
      </c>
      <c r="H17" s="1262">
        <v>154.97000251082301</v>
      </c>
      <c r="I17" s="1262">
        <v>2.0230649350649301E-2</v>
      </c>
      <c r="J17" s="1262">
        <v>15.3987847619048</v>
      </c>
      <c r="K17" s="1262">
        <v>15.3987847619048</v>
      </c>
      <c r="L17" s="1041">
        <v>1274.17458874459</v>
      </c>
    </row>
    <row r="18" spans="1:13">
      <c r="A18" s="1244" t="s">
        <v>630</v>
      </c>
      <c r="B18" s="1484">
        <v>44771</v>
      </c>
      <c r="C18" s="1488">
        <v>24</v>
      </c>
      <c r="D18" s="118">
        <f>C18/B18</f>
        <v>5.3606128967411944E-4</v>
      </c>
      <c r="E18" s="1502" t="s">
        <v>197</v>
      </c>
      <c r="F18" s="1245">
        <v>0</v>
      </c>
      <c r="G18" s="1262">
        <v>135.09443023255801</v>
      </c>
      <c r="H18" s="1262">
        <v>135.09443023255801</v>
      </c>
      <c r="I18" s="1262">
        <v>1.9316279069767399E-2</v>
      </c>
      <c r="J18" s="1262">
        <v>16.194137209302301</v>
      </c>
      <c r="K18" s="1262">
        <v>16.194137209302301</v>
      </c>
      <c r="L18" s="1041">
        <v>1233.11488372093</v>
      </c>
    </row>
    <row r="19" spans="1:13">
      <c r="A19" s="1247" t="s">
        <v>631</v>
      </c>
      <c r="B19" s="1487" t="s">
        <v>197</v>
      </c>
      <c r="C19" s="1489">
        <v>512</v>
      </c>
      <c r="D19" s="563">
        <v>0</v>
      </c>
      <c r="E19" s="1502" t="s">
        <v>197</v>
      </c>
      <c r="F19" s="1248">
        <v>0</v>
      </c>
      <c r="G19" s="1508">
        <v>91.444852490421496</v>
      </c>
      <c r="H19" s="1508">
        <v>91.245618773946404</v>
      </c>
      <c r="I19" s="1508">
        <v>1.04924648786718E-2</v>
      </c>
      <c r="J19" s="1508">
        <v>7.9062469987228603</v>
      </c>
      <c r="K19" s="1508">
        <v>7.9062469987228603</v>
      </c>
      <c r="L19" s="1041">
        <v>1032.2569859514699</v>
      </c>
    </row>
    <row r="20" spans="1:13">
      <c r="A20" s="1244" t="s">
        <v>632</v>
      </c>
      <c r="B20" s="1484">
        <v>160975</v>
      </c>
      <c r="C20" s="1488">
        <v>636</v>
      </c>
      <c r="D20" s="118">
        <f>C20/B20</f>
        <v>3.950924056530517E-3</v>
      </c>
      <c r="E20" s="1501">
        <v>11649</v>
      </c>
      <c r="F20" s="1245">
        <f>C20/E20</f>
        <v>5.459696111254185E-2</v>
      </c>
      <c r="G20" s="1262">
        <v>99.624714613778707</v>
      </c>
      <c r="H20" s="1262">
        <v>99.1299338204593</v>
      </c>
      <c r="I20" s="1262">
        <v>1.2445824634655499E-2</v>
      </c>
      <c r="J20" s="1262">
        <v>9.0326836116910201</v>
      </c>
      <c r="K20" s="1262">
        <v>9.0326836116910201</v>
      </c>
      <c r="L20" s="1041">
        <v>1070.62838204593</v>
      </c>
    </row>
    <row r="21" spans="1:13">
      <c r="A21" s="1249" t="s">
        <v>633</v>
      </c>
      <c r="B21" s="1490"/>
      <c r="C21" s="1491"/>
      <c r="D21" s="119"/>
      <c r="E21" s="1503"/>
      <c r="F21" s="1251"/>
      <c r="G21" s="1264"/>
      <c r="H21" s="1264"/>
      <c r="I21" s="1264"/>
      <c r="J21" s="1264"/>
      <c r="K21" s="1264"/>
      <c r="L21" s="1514"/>
    </row>
    <row r="22" spans="1:13">
      <c r="A22" s="48" t="s">
        <v>634</v>
      </c>
      <c r="B22" s="1484">
        <v>90092</v>
      </c>
      <c r="C22" s="1485">
        <v>435</v>
      </c>
      <c r="D22" s="118">
        <f t="shared" ref="D22:D33" si="0">C22/B22</f>
        <v>4.8283976379700751E-3</v>
      </c>
      <c r="E22" s="1500">
        <v>8060</v>
      </c>
      <c r="F22" s="1245">
        <f t="shared" ref="F22:F33" si="1">C22/E22</f>
        <v>5.3970223325062038E-2</v>
      </c>
      <c r="G22" s="1262">
        <v>86.552999399399397</v>
      </c>
      <c r="H22" s="1262">
        <v>86.552999399399397</v>
      </c>
      <c r="I22" s="1262">
        <v>9.8797297297297301E-3</v>
      </c>
      <c r="J22" s="1262">
        <v>8.5585954954954993</v>
      </c>
      <c r="K22" s="1262">
        <v>8.5585954954954993</v>
      </c>
      <c r="L22" s="1041">
        <v>1089.8495945945899</v>
      </c>
    </row>
    <row r="23" spans="1:13">
      <c r="A23" s="48" t="s">
        <v>533</v>
      </c>
      <c r="B23" s="1484">
        <v>8611</v>
      </c>
      <c r="C23" s="1485">
        <v>70</v>
      </c>
      <c r="D23" s="118">
        <f t="shared" si="0"/>
        <v>8.1291371501567757E-3</v>
      </c>
      <c r="E23" s="1500">
        <v>1425</v>
      </c>
      <c r="F23" s="1245">
        <f t="shared" si="1"/>
        <v>4.912280701754386E-2</v>
      </c>
      <c r="G23" s="1262">
        <v>131.86845945945899</v>
      </c>
      <c r="H23" s="1262">
        <v>129.05764864864901</v>
      </c>
      <c r="I23" s="1262">
        <v>1.89405405405405E-2</v>
      </c>
      <c r="J23" s="1262">
        <v>7.62779279279279</v>
      </c>
      <c r="K23" s="1262">
        <v>7.62779279279279</v>
      </c>
      <c r="L23" s="1041">
        <v>989.67873873873896</v>
      </c>
    </row>
    <row r="24" spans="1:13">
      <c r="A24" s="48" t="s">
        <v>635</v>
      </c>
      <c r="B24" s="1484">
        <v>21716</v>
      </c>
      <c r="C24" s="1485">
        <v>0</v>
      </c>
      <c r="D24" s="118">
        <f t="shared" si="0"/>
        <v>0</v>
      </c>
      <c r="E24" s="1500">
        <v>93</v>
      </c>
      <c r="F24" s="1245">
        <f t="shared" si="1"/>
        <v>0</v>
      </c>
      <c r="G24" s="1509">
        <v>0</v>
      </c>
      <c r="H24" s="1509">
        <v>0</v>
      </c>
      <c r="I24" s="1509">
        <v>0</v>
      </c>
      <c r="J24" s="1509">
        <v>0</v>
      </c>
      <c r="K24" s="1509">
        <v>0</v>
      </c>
      <c r="L24" s="1041">
        <v>0</v>
      </c>
    </row>
    <row r="25" spans="1:13">
      <c r="A25" s="48" t="s">
        <v>636</v>
      </c>
      <c r="B25" s="1484">
        <v>131968</v>
      </c>
      <c r="C25" s="1485">
        <v>31</v>
      </c>
      <c r="D25" s="118">
        <f t="shared" si="0"/>
        <v>2.3490543161978661E-4</v>
      </c>
      <c r="E25" s="1500">
        <v>883</v>
      </c>
      <c r="F25" s="1245">
        <f t="shared" si="1"/>
        <v>3.5107587768969425E-2</v>
      </c>
      <c r="G25" s="1262">
        <v>157.25454666666701</v>
      </c>
      <c r="H25" s="1262">
        <v>157.25454666666701</v>
      </c>
      <c r="I25" s="1262">
        <v>1.796E-2</v>
      </c>
      <c r="J25" s="1262">
        <v>10.218502222222201</v>
      </c>
      <c r="K25" s="1262">
        <v>10.218502222222201</v>
      </c>
      <c r="L25" s="1041">
        <v>1101.5313333333299</v>
      </c>
      <c r="M25" s="793"/>
    </row>
    <row r="26" spans="1:13" ht="14.85" customHeight="1">
      <c r="A26" s="234" t="s">
        <v>637</v>
      </c>
      <c r="B26" s="1484">
        <v>63552</v>
      </c>
      <c r="C26" s="1485">
        <v>165</v>
      </c>
      <c r="D26" s="118">
        <f t="shared" si="0"/>
        <v>2.5962990936555892E-3</v>
      </c>
      <c r="E26" s="1500">
        <v>6123</v>
      </c>
      <c r="F26" s="1245">
        <f t="shared" si="1"/>
        <v>2.6947574718275354E-2</v>
      </c>
      <c r="G26" s="1262">
        <v>142.69304824902699</v>
      </c>
      <c r="H26" s="1262">
        <v>141.47904046692599</v>
      </c>
      <c r="I26" s="1262">
        <v>1.8512062256809299E-2</v>
      </c>
      <c r="J26" s="1262">
        <v>6.1233789883268503</v>
      </c>
      <c r="K26" s="1262">
        <v>6.1233789883268503</v>
      </c>
      <c r="L26" s="1041">
        <v>890.06377431906606</v>
      </c>
      <c r="M26" s="793"/>
    </row>
    <row r="27" spans="1:13">
      <c r="A27" s="129" t="s">
        <v>638</v>
      </c>
      <c r="B27" s="1484">
        <v>16775</v>
      </c>
      <c r="C27" s="1485">
        <v>1</v>
      </c>
      <c r="D27" s="118">
        <f t="shared" si="0"/>
        <v>5.9612518628912071E-5</v>
      </c>
      <c r="E27" s="1500">
        <v>1952</v>
      </c>
      <c r="F27" s="1245">
        <f t="shared" si="1"/>
        <v>5.1229508196721314E-4</v>
      </c>
      <c r="G27" s="1262">
        <v>163.666666666667</v>
      </c>
      <c r="H27" s="1262">
        <v>163.666666666667</v>
      </c>
      <c r="I27" s="1262">
        <v>1.9633333333333301E-2</v>
      </c>
      <c r="J27" s="1262">
        <v>0</v>
      </c>
      <c r="K27" s="1262">
        <v>0</v>
      </c>
      <c r="L27" s="1041">
        <v>945.27666666666698</v>
      </c>
    </row>
    <row r="28" spans="1:13">
      <c r="A28" s="129" t="s">
        <v>639</v>
      </c>
      <c r="B28" s="1484">
        <v>244028</v>
      </c>
      <c r="C28" s="1485">
        <v>1573</v>
      </c>
      <c r="D28" s="118">
        <f t="shared" si="0"/>
        <v>6.4459816086678574E-3</v>
      </c>
      <c r="E28" s="1500">
        <v>43151</v>
      </c>
      <c r="F28" s="1245">
        <f t="shared" si="1"/>
        <v>3.6453384626080505E-2</v>
      </c>
      <c r="G28" s="1262">
        <v>109.340251048089</v>
      </c>
      <c r="H28" s="1262">
        <v>109.340251048089</v>
      </c>
      <c r="I28" s="1262">
        <v>1.3171311138512099E-2</v>
      </c>
      <c r="J28" s="1262">
        <v>11.723035552815499</v>
      </c>
      <c r="K28" s="1262">
        <v>11.723035552815499</v>
      </c>
      <c r="L28" s="1041">
        <v>1116.56344430744</v>
      </c>
    </row>
    <row r="29" spans="1:13">
      <c r="A29" s="129" t="s">
        <v>640</v>
      </c>
      <c r="B29" s="1484">
        <v>4649</v>
      </c>
      <c r="C29" s="1485">
        <v>0</v>
      </c>
      <c r="D29" s="118">
        <f t="shared" si="0"/>
        <v>0</v>
      </c>
      <c r="E29" s="1500">
        <v>584</v>
      </c>
      <c r="F29" s="1245">
        <f t="shared" si="1"/>
        <v>0</v>
      </c>
      <c r="G29" s="1262">
        <v>0</v>
      </c>
      <c r="H29" s="1262">
        <v>0</v>
      </c>
      <c r="I29" s="1262">
        <v>0</v>
      </c>
      <c r="J29" s="1262">
        <v>0</v>
      </c>
      <c r="K29" s="1262">
        <v>0</v>
      </c>
      <c r="L29" s="1041">
        <v>0</v>
      </c>
    </row>
    <row r="30" spans="1:13">
      <c r="A30" s="129" t="s">
        <v>641</v>
      </c>
      <c r="B30" s="1484">
        <v>99636</v>
      </c>
      <c r="C30" s="1485">
        <v>872</v>
      </c>
      <c r="D30" s="118">
        <f t="shared" si="0"/>
        <v>8.7518567586013091E-3</v>
      </c>
      <c r="E30" s="1500">
        <v>18157</v>
      </c>
      <c r="F30" s="1245">
        <f t="shared" si="1"/>
        <v>4.8025554882414494E-2</v>
      </c>
      <c r="G30" s="1262">
        <v>127.940108014706</v>
      </c>
      <c r="H30" s="1262">
        <v>126.788637426471</v>
      </c>
      <c r="I30" s="1262">
        <v>1.8481617647058801E-2</v>
      </c>
      <c r="J30" s="1262">
        <v>10.5706089705882</v>
      </c>
      <c r="K30" s="1262">
        <v>10.5706089705882</v>
      </c>
      <c r="L30" s="1041">
        <v>1023.45963970588</v>
      </c>
    </row>
    <row r="31" spans="1:13">
      <c r="A31" s="129" t="s">
        <v>642</v>
      </c>
      <c r="B31" s="1484">
        <v>3490</v>
      </c>
      <c r="C31" s="1485">
        <v>10</v>
      </c>
      <c r="D31" s="118">
        <f t="shared" si="0"/>
        <v>2.8653295128939827E-3</v>
      </c>
      <c r="E31" s="1500">
        <v>345</v>
      </c>
      <c r="F31" s="1245">
        <f t="shared" si="1"/>
        <v>2.8985507246376812E-2</v>
      </c>
      <c r="G31" s="1262">
        <v>357.88230769230802</v>
      </c>
      <c r="H31" s="1262">
        <v>357.88230769230802</v>
      </c>
      <c r="I31" s="1262">
        <v>4.3938461538461503E-2</v>
      </c>
      <c r="J31" s="1262">
        <v>0</v>
      </c>
      <c r="K31" s="1262">
        <v>0</v>
      </c>
      <c r="L31" s="1041">
        <v>1339.72076923077</v>
      </c>
    </row>
    <row r="32" spans="1:13">
      <c r="A32" s="129" t="s">
        <v>643</v>
      </c>
      <c r="B32" s="1484">
        <v>1084</v>
      </c>
      <c r="C32" s="1485">
        <v>2</v>
      </c>
      <c r="D32" s="118">
        <f t="shared" si="0"/>
        <v>1.8450184501845018E-3</v>
      </c>
      <c r="E32" s="1500">
        <v>57</v>
      </c>
      <c r="F32" s="1245">
        <f t="shared" si="1"/>
        <v>3.5087719298245612E-2</v>
      </c>
      <c r="G32" s="1262">
        <v>223</v>
      </c>
      <c r="H32" s="1262">
        <v>223</v>
      </c>
      <c r="I32" s="1262">
        <v>2.8E-3</v>
      </c>
      <c r="J32" s="1262">
        <v>-2.0000000000000001E-4</v>
      </c>
      <c r="K32" s="1262">
        <v>-2.0000000000000001E-4</v>
      </c>
      <c r="L32" s="1041">
        <v>481.44</v>
      </c>
    </row>
    <row r="33" spans="1:14">
      <c r="A33" s="122" t="s">
        <v>644</v>
      </c>
      <c r="B33" s="1484">
        <v>293478</v>
      </c>
      <c r="C33" s="1485">
        <v>298</v>
      </c>
      <c r="D33" s="118">
        <f t="shared" si="0"/>
        <v>1.0154083099925717E-3</v>
      </c>
      <c r="E33" s="1500">
        <v>5036</v>
      </c>
      <c r="F33" s="1245">
        <f t="shared" si="1"/>
        <v>5.9173947577442418E-2</v>
      </c>
      <c r="G33" s="1262">
        <v>85.246160714285693</v>
      </c>
      <c r="H33" s="1262">
        <v>85.246160714285693</v>
      </c>
      <c r="I33" s="1262">
        <v>9.0134453781512604E-3</v>
      </c>
      <c r="J33" s="1262">
        <v>9.0322978991596603</v>
      </c>
      <c r="K33" s="1262">
        <v>9.0322978991596603</v>
      </c>
      <c r="L33" s="1041">
        <v>1058.7835294117599</v>
      </c>
    </row>
    <row r="34" spans="1:14">
      <c r="A34" s="1249" t="s">
        <v>645</v>
      </c>
      <c r="B34" s="1492"/>
      <c r="C34" s="1491"/>
      <c r="D34" s="119"/>
      <c r="E34" s="1504"/>
      <c r="F34" s="123"/>
      <c r="G34" s="145"/>
      <c r="H34" s="145"/>
      <c r="I34" s="145"/>
      <c r="J34" s="145"/>
      <c r="K34" s="146"/>
      <c r="L34" s="1515"/>
    </row>
    <row r="35" spans="1:14">
      <c r="A35" s="120" t="s">
        <v>646</v>
      </c>
      <c r="B35" s="1484">
        <v>287738</v>
      </c>
      <c r="C35" s="1485">
        <v>2138</v>
      </c>
      <c r="D35" s="118">
        <f>C35/B35</f>
        <v>7.4303706844420963E-3</v>
      </c>
      <c r="E35" s="1500">
        <v>53311</v>
      </c>
      <c r="F35" s="1245">
        <f>C35/E35</f>
        <v>4.0104293672975556E-2</v>
      </c>
      <c r="G35" s="1262">
        <v>116.457052649415</v>
      </c>
      <c r="H35" s="1262">
        <v>116.022671873075</v>
      </c>
      <c r="I35" s="1262">
        <v>1.55066235366605E-2</v>
      </c>
      <c r="J35" s="1262">
        <v>9.9939847504621095</v>
      </c>
      <c r="K35" s="1262">
        <v>9.9939847504621095</v>
      </c>
      <c r="L35" s="1041">
        <v>1068.09412815773</v>
      </c>
      <c r="M35" s="124"/>
    </row>
    <row r="36" spans="1:14">
      <c r="A36" s="48" t="s">
        <v>647</v>
      </c>
      <c r="B36" s="1493">
        <v>81019</v>
      </c>
      <c r="C36" s="1485">
        <v>76</v>
      </c>
      <c r="D36" s="118">
        <f>C36/B36</f>
        <v>9.3805156815068066E-4</v>
      </c>
      <c r="E36" s="1500">
        <v>9600</v>
      </c>
      <c r="F36" s="1245">
        <f>C36/E36</f>
        <v>7.9166666666666673E-3</v>
      </c>
      <c r="G36" s="1262">
        <v>99.2250660550459</v>
      </c>
      <c r="H36" s="1262">
        <v>97.793873394495407</v>
      </c>
      <c r="I36" s="1262">
        <v>1.2699999999999999E-2</v>
      </c>
      <c r="J36" s="1262">
        <v>13.975716513761499</v>
      </c>
      <c r="K36" s="1262">
        <v>13.975716513761499</v>
      </c>
      <c r="L36" s="1041">
        <v>1069.71110091743</v>
      </c>
      <c r="M36" s="124"/>
    </row>
    <row r="37" spans="1:14">
      <c r="A37" s="120" t="s">
        <v>648</v>
      </c>
      <c r="B37" s="1494" t="s">
        <v>197</v>
      </c>
      <c r="C37" s="1489" t="s">
        <v>197</v>
      </c>
      <c r="D37" s="125">
        <v>0</v>
      </c>
      <c r="E37" s="1505" t="s">
        <v>197</v>
      </c>
      <c r="F37" s="1245">
        <v>0</v>
      </c>
      <c r="G37" s="1510" t="s">
        <v>197</v>
      </c>
      <c r="H37" s="1510" t="s">
        <v>197</v>
      </c>
      <c r="I37" s="1510" t="s">
        <v>197</v>
      </c>
      <c r="J37" s="1510" t="s">
        <v>197</v>
      </c>
      <c r="K37" s="1510" t="s">
        <v>197</v>
      </c>
      <c r="L37" s="1051" t="s">
        <v>197</v>
      </c>
    </row>
    <row r="38" spans="1:14">
      <c r="A38" s="120" t="s">
        <v>649</v>
      </c>
      <c r="B38" s="1493">
        <v>144053</v>
      </c>
      <c r="C38" s="1489">
        <v>860</v>
      </c>
      <c r="D38" s="118">
        <f>C38/B38</f>
        <v>5.9700249213831018E-3</v>
      </c>
      <c r="E38" s="1500">
        <v>17650</v>
      </c>
      <c r="F38" s="1253">
        <f>C38/E38</f>
        <v>4.8725212464589232E-2</v>
      </c>
      <c r="G38" s="1262">
        <v>91.177390120967701</v>
      </c>
      <c r="H38" s="1262">
        <v>91.020132056451601</v>
      </c>
      <c r="I38" s="1262">
        <v>1.1143145161290301E-2</v>
      </c>
      <c r="J38" s="1262">
        <v>6.43107127016129</v>
      </c>
      <c r="K38" s="1262">
        <v>6.43107127016129</v>
      </c>
      <c r="L38" s="1041">
        <v>885.69164314516104</v>
      </c>
    </row>
    <row r="39" spans="1:14">
      <c r="A39" s="120" t="s">
        <v>650</v>
      </c>
      <c r="B39" s="1493">
        <v>52414</v>
      </c>
      <c r="C39" s="1485">
        <v>210</v>
      </c>
      <c r="D39" s="118">
        <f>C39/B39</f>
        <v>4.0065631319876373E-3</v>
      </c>
      <c r="E39" s="1500">
        <v>2777</v>
      </c>
      <c r="F39" s="1245">
        <f>C39/E39</f>
        <v>7.5621173928700033E-2</v>
      </c>
      <c r="G39" s="1262">
        <v>123.88353234323399</v>
      </c>
      <c r="H39" s="1262">
        <v>123.36868085808599</v>
      </c>
      <c r="I39" s="1262">
        <v>1.9882838283828402E-2</v>
      </c>
      <c r="J39" s="1262">
        <v>6.3327943894389396</v>
      </c>
      <c r="K39" s="1262">
        <v>6.3327943894389396</v>
      </c>
      <c r="L39" s="1041">
        <v>912.17435643564397</v>
      </c>
      <c r="N39" s="793"/>
    </row>
    <row r="40" spans="1:14">
      <c r="A40" s="120" t="s">
        <v>651</v>
      </c>
      <c r="B40" s="1493">
        <v>132033</v>
      </c>
      <c r="C40" s="1485">
        <v>391</v>
      </c>
      <c r="D40" s="118">
        <f>C40/B40</f>
        <v>2.9613808669044861E-3</v>
      </c>
      <c r="E40" s="1500">
        <v>6574</v>
      </c>
      <c r="F40" s="1245">
        <f>C40/E40</f>
        <v>5.9476726498326742E-2</v>
      </c>
      <c r="G40" s="1262">
        <v>96.986816616314201</v>
      </c>
      <c r="H40" s="1262">
        <v>96.515517522658598</v>
      </c>
      <c r="I40" s="1262">
        <v>1.11206948640483E-2</v>
      </c>
      <c r="J40" s="1262">
        <v>7.9508179758308204</v>
      </c>
      <c r="K40" s="1262">
        <v>7.9508179758308204</v>
      </c>
      <c r="L40" s="1041">
        <v>968.40131419939598</v>
      </c>
    </row>
    <row r="41" spans="1:14">
      <c r="A41" s="120" t="s">
        <v>652</v>
      </c>
      <c r="B41" s="1493"/>
      <c r="C41" s="1485"/>
      <c r="D41" s="118"/>
      <c r="E41" s="1500"/>
      <c r="F41" s="1245"/>
      <c r="G41" s="1262"/>
      <c r="H41" s="1262"/>
      <c r="I41" s="1262"/>
      <c r="J41" s="1262"/>
      <c r="K41" s="1262"/>
      <c r="L41" s="1041"/>
    </row>
    <row r="42" spans="1:14">
      <c r="A42" s="204" t="s">
        <v>653</v>
      </c>
      <c r="B42" s="1484">
        <v>243149</v>
      </c>
      <c r="C42" s="1485">
        <v>1222</v>
      </c>
      <c r="D42" s="118">
        <f>C42/B42</f>
        <v>5.0257249669955458E-3</v>
      </c>
      <c r="E42" s="1500">
        <v>22992</v>
      </c>
      <c r="F42" s="1245">
        <f>C42/E42</f>
        <v>5.3148921363952682E-2</v>
      </c>
      <c r="G42" s="1262">
        <v>105.05178256684501</v>
      </c>
      <c r="H42" s="1262">
        <v>104.464616791444</v>
      </c>
      <c r="I42" s="1262">
        <v>1.29889304812834E-2</v>
      </c>
      <c r="J42" s="1262">
        <v>11.461184010695201</v>
      </c>
      <c r="K42" s="1262">
        <v>11.461184010695201</v>
      </c>
      <c r="L42" s="1041">
        <v>1091.9441925133699</v>
      </c>
    </row>
    <row r="43" spans="1:14">
      <c r="A43" s="204" t="s">
        <v>654</v>
      </c>
      <c r="B43" s="1484">
        <v>318131</v>
      </c>
      <c r="C43" s="1485">
        <v>812</v>
      </c>
      <c r="D43" s="118">
        <f>C43/B43</f>
        <v>2.5524076559656243E-3</v>
      </c>
      <c r="E43" s="1500">
        <v>24945</v>
      </c>
      <c r="F43" s="1245">
        <f>C43/E43</f>
        <v>3.255161354980958E-2</v>
      </c>
      <c r="G43" s="1262">
        <v>114.65371107619799</v>
      </c>
      <c r="H43" s="1262">
        <v>114.286075569521</v>
      </c>
      <c r="I43" s="1262">
        <v>1.53071484681854E-2</v>
      </c>
      <c r="J43" s="1262">
        <v>11.563820109976399</v>
      </c>
      <c r="K43" s="1262">
        <v>11.563820109976399</v>
      </c>
      <c r="L43" s="1041">
        <v>1037.80509033778</v>
      </c>
    </row>
    <row r="44" spans="1:14">
      <c r="A44" s="204" t="s">
        <v>655</v>
      </c>
      <c r="B44" s="1484">
        <v>275414</v>
      </c>
      <c r="C44" s="1485">
        <v>401</v>
      </c>
      <c r="D44" s="118">
        <f>C44/B44</f>
        <v>1.4559898915814011E-3</v>
      </c>
      <c r="E44" s="1500">
        <v>16013</v>
      </c>
      <c r="F44" s="1245">
        <f>C44/E44</f>
        <v>2.5042153250483982E-2</v>
      </c>
      <c r="G44" s="1262">
        <v>156.17547676609101</v>
      </c>
      <c r="H44" s="1262">
        <v>156.17547676609101</v>
      </c>
      <c r="I44" s="1262">
        <v>2.13886970172684E-2</v>
      </c>
      <c r="J44" s="1262">
        <v>10.221247880690701</v>
      </c>
      <c r="K44" s="1262">
        <v>10.221247880690701</v>
      </c>
      <c r="L44" s="1041">
        <v>1165.6459811617001</v>
      </c>
    </row>
    <row r="45" spans="1:14">
      <c r="A45" s="120" t="s">
        <v>656</v>
      </c>
      <c r="B45" s="1484">
        <v>35421</v>
      </c>
      <c r="C45" s="1485">
        <v>179</v>
      </c>
      <c r="D45" s="118">
        <f>C45/B45</f>
        <v>5.0534993365517634E-3</v>
      </c>
      <c r="E45" s="1500">
        <v>4612</v>
      </c>
      <c r="F45" s="1245">
        <f>C45/E45</f>
        <v>3.8811795316565478E-2</v>
      </c>
      <c r="G45" s="1262">
        <v>104.79077374517399</v>
      </c>
      <c r="H45" s="1262">
        <v>104.79077374517399</v>
      </c>
      <c r="I45" s="1262">
        <v>1.2845945945945901E-2</v>
      </c>
      <c r="J45" s="1262">
        <v>4.2159104247104304</v>
      </c>
      <c r="K45" s="1262">
        <v>4.2159104247104304</v>
      </c>
      <c r="L45" s="1041">
        <v>862.20567567567605</v>
      </c>
    </row>
    <row r="46" spans="1:14">
      <c r="A46" s="1249" t="s">
        <v>657</v>
      </c>
      <c r="B46" s="1492"/>
      <c r="C46" s="1491"/>
      <c r="D46" s="119"/>
      <c r="E46" s="1504"/>
      <c r="F46" s="123"/>
      <c r="G46" s="145"/>
      <c r="H46" s="145"/>
      <c r="I46" s="145"/>
      <c r="J46" s="145"/>
      <c r="K46" s="146"/>
      <c r="L46" s="1515"/>
    </row>
    <row r="47" spans="1:14">
      <c r="A47" s="48" t="s">
        <v>658</v>
      </c>
      <c r="B47" s="1484">
        <v>20925</v>
      </c>
      <c r="C47" s="1485">
        <v>191</v>
      </c>
      <c r="D47" s="118">
        <f>C47/B47</f>
        <v>9.1278375149342894E-3</v>
      </c>
      <c r="E47" s="1500">
        <v>2810</v>
      </c>
      <c r="F47" s="1245">
        <f>C47/E47</f>
        <v>6.7971530249110318E-2</v>
      </c>
      <c r="G47" s="1262">
        <v>123.61929862069</v>
      </c>
      <c r="H47" s="1262">
        <v>122.543436551724</v>
      </c>
      <c r="I47" s="1262">
        <v>1.7350689655172401E-2</v>
      </c>
      <c r="J47" s="1262">
        <v>11.624680344827601</v>
      </c>
      <c r="K47" s="1262">
        <v>11.624680344827601</v>
      </c>
      <c r="L47" s="1041">
        <v>1286.9567931034501</v>
      </c>
    </row>
    <row r="48" spans="1:14">
      <c r="A48" s="48" t="s">
        <v>659</v>
      </c>
      <c r="B48" s="1493"/>
      <c r="C48" s="1485"/>
      <c r="D48" s="118"/>
      <c r="E48" s="1500"/>
      <c r="F48" s="1245"/>
      <c r="G48" s="1262"/>
      <c r="H48" s="1262"/>
      <c r="I48" s="1262"/>
      <c r="J48" s="1262"/>
      <c r="K48" s="1262"/>
      <c r="L48" s="1041"/>
    </row>
    <row r="49" spans="1:15">
      <c r="A49" s="1128" t="s">
        <v>660</v>
      </c>
      <c r="B49" s="1495">
        <v>283333</v>
      </c>
      <c r="C49" s="1496">
        <v>794</v>
      </c>
      <c r="D49" s="1254">
        <f>C49/B49</f>
        <v>2.8023562380661625E-3</v>
      </c>
      <c r="E49" s="1506">
        <v>29721</v>
      </c>
      <c r="F49" s="126">
        <f>C49/E49</f>
        <v>2.6715117257158239E-2</v>
      </c>
      <c r="G49" s="1511">
        <v>127.956408244898</v>
      </c>
      <c r="H49" s="1511">
        <v>127.31477559183701</v>
      </c>
      <c r="I49" s="1511">
        <v>1.772E-2</v>
      </c>
      <c r="J49" s="1511">
        <v>9.6891174693877495</v>
      </c>
      <c r="K49" s="1511">
        <v>9.6891174693877495</v>
      </c>
      <c r="L49" s="762">
        <v>1002.69265306122</v>
      </c>
    </row>
    <row r="50" spans="1:15">
      <c r="A50" s="1128" t="s">
        <v>661</v>
      </c>
      <c r="B50" s="1495">
        <v>195497</v>
      </c>
      <c r="C50" s="1496">
        <v>798</v>
      </c>
      <c r="D50" s="1254">
        <f>C50/B50</f>
        <v>4.0819040701391834E-3</v>
      </c>
      <c r="E50" s="1506">
        <v>20209</v>
      </c>
      <c r="F50" s="126">
        <f>C50/E50</f>
        <v>3.9487357118115692E-2</v>
      </c>
      <c r="G50" s="1511">
        <v>123.77272960198999</v>
      </c>
      <c r="H50" s="1511">
        <v>123.255316666667</v>
      </c>
      <c r="I50" s="1511">
        <v>1.64243781094527E-2</v>
      </c>
      <c r="J50" s="1511">
        <v>11.0642284411277</v>
      </c>
      <c r="K50" s="1511">
        <v>11.0642284411277</v>
      </c>
      <c r="L50" s="762">
        <v>1100.50257048093</v>
      </c>
    </row>
    <row r="51" spans="1:15">
      <c r="A51" s="49" t="s">
        <v>662</v>
      </c>
      <c r="B51" s="1484">
        <v>113025</v>
      </c>
      <c r="C51" s="1497">
        <v>843</v>
      </c>
      <c r="D51" s="127">
        <f>C51/B51</f>
        <v>7.4585268745852688E-3</v>
      </c>
      <c r="E51" s="1500">
        <v>14020</v>
      </c>
      <c r="F51" s="1245">
        <f>C51/E51</f>
        <v>6.0128388017118402E-2</v>
      </c>
      <c r="G51" s="1262">
        <v>100.717771905115</v>
      </c>
      <c r="H51" s="1262">
        <v>100.6021306894</v>
      </c>
      <c r="I51" s="1262">
        <v>1.17754633061527E-2</v>
      </c>
      <c r="J51" s="1262">
        <v>12.9365927353595</v>
      </c>
      <c r="K51" s="1262">
        <v>12.9365927353595</v>
      </c>
      <c r="L51" s="1041">
        <v>1149.05367679763</v>
      </c>
    </row>
    <row r="52" spans="1:15" ht="13.5" customHeight="1" thickBot="1">
      <c r="A52" s="1020" t="s">
        <v>663</v>
      </c>
      <c r="B52" s="1498">
        <v>115907</v>
      </c>
      <c r="C52" s="1499">
        <v>117</v>
      </c>
      <c r="D52" s="1255">
        <f>C52/B52</f>
        <v>1.0094299740309042E-3</v>
      </c>
      <c r="E52" s="1507" t="s">
        <v>197</v>
      </c>
      <c r="F52" s="128">
        <v>0</v>
      </c>
      <c r="G52" s="1512">
        <v>100.842544210526</v>
      </c>
      <c r="H52" s="1512">
        <v>97.953070526315798</v>
      </c>
      <c r="I52" s="1512">
        <v>1.42273684210526E-2</v>
      </c>
      <c r="J52" s="1512">
        <v>12.8192663157895</v>
      </c>
      <c r="K52" s="1512">
        <v>12.8192663157895</v>
      </c>
      <c r="L52" s="1513">
        <v>1245.47</v>
      </c>
    </row>
    <row r="54" spans="1:15">
      <c r="A54" s="1769" t="s">
        <v>664</v>
      </c>
      <c r="B54" s="1728"/>
      <c r="C54" s="1728"/>
      <c r="D54" s="1728"/>
      <c r="E54" s="1728"/>
      <c r="F54" s="1728"/>
      <c r="G54" s="1728"/>
      <c r="H54" s="1728"/>
      <c r="I54" s="1728"/>
      <c r="J54" s="1728"/>
      <c r="K54" s="1728"/>
      <c r="L54" s="1728"/>
    </row>
    <row r="55" spans="1:15" s="773" customFormat="1">
      <c r="A55" s="1848" t="s">
        <v>665</v>
      </c>
      <c r="B55" s="1753"/>
      <c r="C55" s="1753"/>
      <c r="D55" s="1753"/>
      <c r="E55" s="1753"/>
      <c r="F55" s="1753"/>
      <c r="G55" s="1753"/>
      <c r="H55" s="1753"/>
      <c r="I55" s="1753"/>
      <c r="J55" s="1753"/>
      <c r="K55" s="1753"/>
      <c r="L55" s="1753"/>
    </row>
    <row r="56" spans="1:15" s="773" customFormat="1">
      <c r="A56" s="530" t="s">
        <v>666</v>
      </c>
      <c r="C56" s="961"/>
      <c r="D56" s="472"/>
      <c r="F56" s="472"/>
      <c r="G56" s="473"/>
      <c r="H56" s="473"/>
      <c r="I56" s="473"/>
      <c r="J56" s="473"/>
      <c r="K56" s="473"/>
      <c r="L56" s="962"/>
    </row>
    <row r="57" spans="1:15" s="773" customFormat="1">
      <c r="A57" s="531" t="s">
        <v>667</v>
      </c>
      <c r="C57" s="961"/>
      <c r="D57" s="472"/>
      <c r="F57" s="472"/>
      <c r="G57" s="473"/>
      <c r="H57" s="473"/>
      <c r="I57" s="473"/>
      <c r="J57" s="473"/>
      <c r="K57" s="473"/>
      <c r="L57" s="962"/>
    </row>
    <row r="58" spans="1:15" s="773" customFormat="1" ht="27" customHeight="1">
      <c r="A58" s="1740" t="s">
        <v>668</v>
      </c>
      <c r="B58" s="1753"/>
      <c r="C58" s="1753"/>
      <c r="D58" s="1753"/>
      <c r="E58" s="1753"/>
      <c r="F58" s="1753"/>
      <c r="G58" s="1753"/>
      <c r="H58" s="1753"/>
      <c r="I58" s="1753"/>
      <c r="J58" s="1753"/>
      <c r="K58" s="1753"/>
      <c r="L58" s="1753"/>
      <c r="M58" s="768"/>
      <c r="N58" s="768"/>
      <c r="O58" s="768"/>
    </row>
    <row r="59" spans="1:15" s="773" customFormat="1">
      <c r="A59" s="1740" t="s">
        <v>669</v>
      </c>
      <c r="B59" s="1753"/>
      <c r="C59" s="1753"/>
      <c r="D59" s="1753"/>
      <c r="E59" s="1753"/>
      <c r="F59" s="1753"/>
      <c r="G59" s="1753"/>
      <c r="H59" s="1753"/>
      <c r="I59" s="1753"/>
      <c r="J59" s="1753"/>
      <c r="K59" s="1753"/>
      <c r="L59" s="1753"/>
    </row>
    <row r="60" spans="1:15" s="773" customFormat="1" ht="16.5" customHeight="1">
      <c r="A60" s="1740" t="s">
        <v>670</v>
      </c>
      <c r="B60" s="1753"/>
      <c r="C60" s="1753"/>
      <c r="D60" s="1753"/>
      <c r="E60" s="1753"/>
      <c r="F60" s="1753"/>
      <c r="G60" s="1753"/>
      <c r="H60" s="1753"/>
      <c r="I60" s="1753"/>
      <c r="J60" s="1753"/>
      <c r="K60" s="1753"/>
      <c r="L60" s="1753"/>
    </row>
    <row r="61" spans="1:15" s="773" customFormat="1" ht="41.1" customHeight="1">
      <c r="A61" s="1740" t="s">
        <v>671</v>
      </c>
      <c r="B61" s="1753"/>
      <c r="C61" s="1753"/>
      <c r="D61" s="1753"/>
      <c r="E61" s="1753"/>
      <c r="F61" s="1753"/>
      <c r="G61" s="1753"/>
      <c r="H61" s="1753"/>
      <c r="I61" s="1753"/>
      <c r="J61" s="1753"/>
      <c r="K61" s="1753"/>
      <c r="L61" s="1753"/>
    </row>
    <row r="62" spans="1:15" s="773" customFormat="1" ht="41.1" customHeight="1">
      <c r="A62" s="1740" t="s">
        <v>672</v>
      </c>
      <c r="B62" s="1753"/>
      <c r="C62" s="1753"/>
      <c r="D62" s="1753"/>
      <c r="E62" s="1753"/>
      <c r="F62" s="1753"/>
      <c r="G62" s="1753"/>
      <c r="H62" s="1753"/>
      <c r="I62" s="1753"/>
      <c r="J62" s="1753"/>
      <c r="K62" s="1753"/>
      <c r="L62" s="1753"/>
    </row>
    <row r="63" spans="1:15" s="773" customFormat="1">
      <c r="A63" s="773" t="s">
        <v>673</v>
      </c>
      <c r="I63" s="768"/>
      <c r="J63" s="768"/>
      <c r="K63" s="768"/>
      <c r="L63" s="768"/>
    </row>
    <row r="64" spans="1:15" s="773" customFormat="1">
      <c r="A64" s="1740" t="s">
        <v>674</v>
      </c>
      <c r="B64" s="1753"/>
      <c r="C64" s="1753"/>
      <c r="D64" s="1753"/>
      <c r="E64" s="1753"/>
      <c r="F64" s="1753"/>
      <c r="G64" s="1753"/>
      <c r="H64" s="1753"/>
      <c r="I64" s="1753"/>
      <c r="J64" s="1753"/>
      <c r="K64" s="1753"/>
      <c r="L64" s="1753"/>
    </row>
    <row r="65" spans="1:12" s="773" customFormat="1">
      <c r="A65" s="1725" t="s">
        <v>675</v>
      </c>
      <c r="B65" s="1753"/>
      <c r="C65" s="1753"/>
      <c r="D65" s="1753"/>
      <c r="E65" s="1753"/>
      <c r="F65" s="1753"/>
      <c r="G65" s="1753"/>
      <c r="H65" s="1753"/>
      <c r="I65" s="474"/>
      <c r="J65" s="474"/>
      <c r="K65" s="474"/>
      <c r="L65" s="474"/>
    </row>
    <row r="66" spans="1:12" s="773" customFormat="1">
      <c r="A66" s="1725" t="s">
        <v>676</v>
      </c>
      <c r="B66" s="1753"/>
      <c r="C66" s="1753"/>
      <c r="D66" s="1753"/>
      <c r="E66" s="1753"/>
      <c r="F66" s="1753"/>
      <c r="G66" s="1753"/>
      <c r="H66" s="1753"/>
      <c r="I66" s="1753"/>
      <c r="J66" s="1753"/>
      <c r="K66" s="1753"/>
      <c r="L66" s="1753"/>
    </row>
    <row r="67" spans="1:12" s="773" customFormat="1">
      <c r="A67" s="1753" t="s">
        <v>677</v>
      </c>
      <c r="B67" s="1753"/>
      <c r="C67" s="1753"/>
      <c r="D67" s="1753"/>
      <c r="E67" s="1753"/>
      <c r="F67" s="1753"/>
    </row>
    <row r="68" spans="1:12" s="773" customFormat="1" ht="25.5" customHeight="1">
      <c r="A68" s="1725" t="s">
        <v>678</v>
      </c>
      <c r="B68" s="1753"/>
      <c r="C68" s="1753"/>
      <c r="D68" s="1753"/>
      <c r="E68" s="1753"/>
      <c r="F68" s="1753"/>
      <c r="G68" s="1753"/>
      <c r="H68" s="1753"/>
      <c r="I68" s="1753"/>
      <c r="J68" s="1753"/>
      <c r="K68" s="1753"/>
      <c r="L68" s="1753"/>
    </row>
    <row r="69" spans="1:12" s="773" customFormat="1" ht="30.6" customHeight="1">
      <c r="A69" s="1740" t="s">
        <v>679</v>
      </c>
      <c r="B69" s="1753"/>
      <c r="C69" s="1753"/>
      <c r="D69" s="1753"/>
      <c r="E69" s="1753"/>
      <c r="F69" s="1753"/>
      <c r="G69" s="1753"/>
      <c r="H69" s="1753"/>
      <c r="I69" s="1753"/>
      <c r="J69" s="1753"/>
      <c r="K69" s="1753"/>
      <c r="L69" s="1753"/>
    </row>
    <row r="70" spans="1:12" s="773" customFormat="1" ht="38.85" customHeight="1">
      <c r="A70" s="1740" t="s">
        <v>680</v>
      </c>
      <c r="B70" s="1753"/>
      <c r="C70" s="1753"/>
      <c r="D70" s="1753"/>
      <c r="E70" s="1753"/>
      <c r="F70" s="1753"/>
      <c r="G70" s="1753"/>
      <c r="H70" s="1753"/>
      <c r="I70" s="1753"/>
      <c r="J70" s="1753"/>
      <c r="K70" s="1753"/>
      <c r="L70" s="1753"/>
    </row>
    <row r="71" spans="1:12" s="773" customFormat="1" ht="28.35" customHeight="1">
      <c r="A71" s="1740" t="s">
        <v>681</v>
      </c>
      <c r="B71" s="1753"/>
      <c r="C71" s="1753"/>
      <c r="D71" s="1753"/>
      <c r="E71" s="1753"/>
      <c r="F71" s="1753"/>
      <c r="G71" s="1753"/>
      <c r="H71" s="1753"/>
      <c r="I71" s="1753"/>
      <c r="J71" s="1753"/>
      <c r="K71" s="1753"/>
      <c r="L71" s="1753"/>
    </row>
    <row r="72" spans="1:12" s="773" customFormat="1">
      <c r="A72" s="1725" t="s">
        <v>682</v>
      </c>
      <c r="B72" s="1753"/>
      <c r="C72" s="1753"/>
      <c r="D72" s="1753"/>
      <c r="E72" s="1753"/>
      <c r="F72" s="1753"/>
      <c r="G72" s="1753"/>
      <c r="H72" s="1753"/>
      <c r="I72" s="1753"/>
      <c r="J72" s="1753"/>
      <c r="K72" s="1753"/>
      <c r="L72" s="1753"/>
    </row>
    <row r="73" spans="1:12" ht="30" customHeight="1">
      <c r="A73" s="1740" t="s">
        <v>683</v>
      </c>
      <c r="B73" s="1728"/>
      <c r="C73" s="1728"/>
      <c r="D73" s="1728"/>
      <c r="E73" s="1728"/>
      <c r="F73" s="1728"/>
      <c r="G73" s="1728"/>
      <c r="H73" s="1728"/>
      <c r="I73" s="1728"/>
      <c r="J73" s="1728"/>
      <c r="K73" s="1728"/>
      <c r="L73" s="1728"/>
    </row>
    <row r="74" spans="1:12" ht="2.25" customHeight="1">
      <c r="A74" s="1728"/>
      <c r="B74" s="1728"/>
      <c r="C74" s="1728"/>
      <c r="D74" s="1728"/>
      <c r="E74" s="1728"/>
      <c r="F74" s="1728"/>
      <c r="G74" s="1728"/>
      <c r="H74" s="1728"/>
      <c r="I74" s="1728"/>
      <c r="J74" s="1728"/>
      <c r="K74" s="1728"/>
      <c r="L74" s="1728"/>
    </row>
    <row r="75" spans="1:12">
      <c r="A75" s="1740" t="s">
        <v>684</v>
      </c>
      <c r="B75" s="1728"/>
      <c r="C75" s="1728"/>
      <c r="D75" s="1728"/>
      <c r="E75" s="1728"/>
      <c r="F75" s="1728"/>
      <c r="G75" s="1728"/>
      <c r="H75" s="768"/>
      <c r="I75" s="768"/>
      <c r="J75" s="768"/>
      <c r="K75" s="768"/>
      <c r="L75" s="768"/>
    </row>
    <row r="76" spans="1:12" ht="13.5" customHeight="1">
      <c r="A76" s="773" t="s">
        <v>183</v>
      </c>
      <c r="B76" s="475"/>
      <c r="C76" s="475"/>
      <c r="D76" s="475"/>
      <c r="E76" s="476"/>
      <c r="F76" s="476"/>
      <c r="G76" s="476"/>
      <c r="H76" s="476"/>
      <c r="I76" s="476"/>
      <c r="J76" s="476"/>
      <c r="K76" s="476"/>
      <c r="L76" s="476"/>
    </row>
    <row r="77" spans="1:12" ht="13.5" customHeight="1" thickBot="1"/>
    <row r="78" spans="1:12" ht="26.25" customHeight="1" thickBot="1">
      <c r="A78" s="1849" t="s">
        <v>685</v>
      </c>
      <c r="B78" s="1742"/>
      <c r="C78" s="1743"/>
    </row>
    <row r="79" spans="1:12" ht="96" customHeight="1" thickBot="1">
      <c r="A79" s="419" t="s">
        <v>607</v>
      </c>
      <c r="B79" s="420" t="s">
        <v>686</v>
      </c>
      <c r="C79" s="421" t="s">
        <v>687</v>
      </c>
      <c r="D79" s="421" t="s">
        <v>610</v>
      </c>
      <c r="E79" s="421" t="s">
        <v>688</v>
      </c>
      <c r="F79" s="421" t="s">
        <v>689</v>
      </c>
      <c r="G79" s="421" t="s">
        <v>690</v>
      </c>
      <c r="H79" s="421" t="s">
        <v>691</v>
      </c>
      <c r="I79" s="421" t="s">
        <v>692</v>
      </c>
      <c r="J79" s="421" t="s">
        <v>693</v>
      </c>
      <c r="K79" s="421" t="s">
        <v>694</v>
      </c>
      <c r="L79" s="1256" t="s">
        <v>695</v>
      </c>
    </row>
    <row r="80" spans="1:12">
      <c r="A80" s="422" t="s">
        <v>696</v>
      </c>
      <c r="B80" s="119"/>
      <c r="C80" s="960"/>
      <c r="D80" s="119"/>
      <c r="E80" s="1250"/>
      <c r="F80" s="1251"/>
      <c r="G80" s="1251"/>
      <c r="H80" s="1251"/>
      <c r="I80" s="1251"/>
      <c r="J80" s="1251"/>
      <c r="K80" s="1251"/>
      <c r="L80" s="423"/>
    </row>
    <row r="81" spans="1:12">
      <c r="A81" s="424" t="s">
        <v>634</v>
      </c>
      <c r="B81" s="48"/>
      <c r="C81" s="48"/>
      <c r="D81" s="48"/>
      <c r="E81" s="48"/>
      <c r="F81" s="48"/>
      <c r="G81" s="48"/>
      <c r="H81" s="48"/>
      <c r="I81" s="48"/>
      <c r="J81" s="48"/>
      <c r="K81" s="48"/>
      <c r="L81" s="425"/>
    </row>
    <row r="82" spans="1:12">
      <c r="A82" s="424" t="s">
        <v>533</v>
      </c>
      <c r="B82" s="48"/>
      <c r="C82" s="48"/>
      <c r="D82" s="48"/>
      <c r="E82" s="48"/>
      <c r="F82" s="48"/>
      <c r="G82" s="48"/>
      <c r="H82" s="48"/>
      <c r="I82" s="48"/>
      <c r="J82" s="48"/>
      <c r="K82" s="48"/>
      <c r="L82" s="425"/>
    </row>
    <row r="83" spans="1:12">
      <c r="A83" s="424" t="s">
        <v>697</v>
      </c>
      <c r="B83" s="48"/>
      <c r="C83" s="48"/>
      <c r="D83" s="48"/>
      <c r="E83" s="48"/>
      <c r="F83" s="48"/>
      <c r="G83" s="48"/>
      <c r="H83" s="48"/>
      <c r="I83" s="48"/>
      <c r="J83" s="48"/>
      <c r="K83" s="48"/>
      <c r="L83" s="425"/>
    </row>
    <row r="84" spans="1:12">
      <c r="A84" s="424" t="s">
        <v>636</v>
      </c>
      <c r="B84" s="48"/>
      <c r="C84" s="48"/>
      <c r="D84" s="48"/>
      <c r="E84" s="48"/>
      <c r="F84" s="48"/>
      <c r="G84" s="48"/>
      <c r="H84" s="48"/>
      <c r="I84" s="48"/>
      <c r="J84" s="48"/>
      <c r="K84" s="48"/>
      <c r="L84" s="425"/>
    </row>
    <row r="85" spans="1:12">
      <c r="A85" s="424" t="s">
        <v>637</v>
      </c>
      <c r="B85" s="48"/>
      <c r="C85" s="48"/>
      <c r="D85" s="48"/>
      <c r="E85" s="48"/>
      <c r="F85" s="48"/>
      <c r="G85" s="48"/>
      <c r="H85" s="48"/>
      <c r="I85" s="48"/>
      <c r="J85" s="48"/>
      <c r="K85" s="48"/>
      <c r="L85" s="425"/>
    </row>
    <row r="86" spans="1:12">
      <c r="A86" s="426" t="s">
        <v>698</v>
      </c>
      <c r="B86" s="48"/>
      <c r="C86" s="48"/>
      <c r="D86" s="48"/>
      <c r="E86" s="48"/>
      <c r="F86" s="48"/>
      <c r="G86" s="48"/>
      <c r="H86" s="48"/>
      <c r="I86" s="48"/>
      <c r="J86" s="48"/>
      <c r="K86" s="48"/>
      <c r="L86" s="425"/>
    </row>
    <row r="87" spans="1:12">
      <c r="A87" s="427" t="s">
        <v>699</v>
      </c>
      <c r="B87" s="48"/>
      <c r="C87" s="48"/>
      <c r="D87" s="48"/>
      <c r="E87" s="48"/>
      <c r="F87" s="48"/>
      <c r="G87" s="48"/>
      <c r="H87" s="48"/>
      <c r="I87" s="48"/>
      <c r="J87" s="48"/>
      <c r="K87" s="48"/>
      <c r="L87" s="425"/>
    </row>
    <row r="88" spans="1:12">
      <c r="A88" s="427" t="s">
        <v>700</v>
      </c>
      <c r="B88" s="48"/>
      <c r="C88" s="48"/>
      <c r="D88" s="48"/>
      <c r="E88" s="48"/>
      <c r="F88" s="48"/>
      <c r="G88" s="48"/>
      <c r="H88" s="48"/>
      <c r="I88" s="48"/>
      <c r="J88" s="48"/>
      <c r="K88" s="48"/>
      <c r="L88" s="425"/>
    </row>
    <row r="89" spans="1:12">
      <c r="A89" s="427" t="s">
        <v>701</v>
      </c>
      <c r="B89" s="48"/>
      <c r="C89" s="48"/>
      <c r="D89" s="48"/>
      <c r="E89" s="48"/>
      <c r="F89" s="48"/>
      <c r="G89" s="48"/>
      <c r="H89" s="48"/>
      <c r="I89" s="48"/>
      <c r="J89" s="48"/>
      <c r="K89" s="48"/>
      <c r="L89" s="425"/>
    </row>
    <row r="90" spans="1:12">
      <c r="A90" s="427" t="s">
        <v>702</v>
      </c>
      <c r="B90" s="48"/>
      <c r="C90" s="48"/>
      <c r="D90" s="48"/>
      <c r="E90" s="48"/>
      <c r="F90" s="48"/>
      <c r="G90" s="48"/>
      <c r="H90" s="48"/>
      <c r="I90" s="48"/>
      <c r="J90" s="48"/>
      <c r="K90" s="48"/>
      <c r="L90" s="425"/>
    </row>
    <row r="91" spans="1:12">
      <c r="A91" s="427" t="s">
        <v>703</v>
      </c>
      <c r="B91" s="48"/>
      <c r="C91" s="48"/>
      <c r="D91" s="48"/>
      <c r="E91" s="48"/>
      <c r="F91" s="48"/>
      <c r="G91" s="48"/>
      <c r="H91" s="48"/>
      <c r="I91" s="48"/>
      <c r="J91" s="48"/>
      <c r="K91" s="48"/>
      <c r="L91" s="425"/>
    </row>
    <row r="92" spans="1:12">
      <c r="A92" s="427" t="s">
        <v>704</v>
      </c>
      <c r="B92" s="48"/>
      <c r="C92" s="48"/>
      <c r="D92" s="48"/>
      <c r="E92" s="48"/>
      <c r="F92" s="48"/>
      <c r="G92" s="48"/>
      <c r="H92" s="48"/>
      <c r="I92" s="48"/>
      <c r="J92" s="48"/>
      <c r="K92" s="48"/>
      <c r="L92" s="425"/>
    </row>
    <row r="93" spans="1:12">
      <c r="A93" s="427" t="s">
        <v>705</v>
      </c>
      <c r="B93" s="48"/>
      <c r="C93" s="48"/>
      <c r="D93" s="48"/>
      <c r="E93" s="48"/>
      <c r="F93" s="48"/>
      <c r="G93" s="48"/>
      <c r="H93" s="48"/>
      <c r="I93" s="48"/>
      <c r="J93" s="48"/>
      <c r="K93" s="48"/>
      <c r="L93" s="425"/>
    </row>
    <row r="94" spans="1:12">
      <c r="A94" s="427" t="s">
        <v>706</v>
      </c>
      <c r="B94" s="48"/>
      <c r="C94" s="48"/>
      <c r="D94" s="48"/>
      <c r="E94" s="48"/>
      <c r="F94" s="48"/>
      <c r="G94" s="48"/>
      <c r="H94" s="48"/>
      <c r="I94" s="48"/>
      <c r="J94" s="48"/>
      <c r="K94" s="48"/>
      <c r="L94" s="425"/>
    </row>
    <row r="95" spans="1:12">
      <c r="A95" s="427" t="s">
        <v>707</v>
      </c>
      <c r="B95" s="48"/>
      <c r="C95" s="48"/>
      <c r="D95" s="48"/>
      <c r="E95" s="48"/>
      <c r="F95" s="48"/>
      <c r="G95" s="48"/>
      <c r="H95" s="48"/>
      <c r="I95" s="48"/>
      <c r="J95" s="48"/>
      <c r="K95" s="48"/>
      <c r="L95" s="425"/>
    </row>
    <row r="96" spans="1:12">
      <c r="A96" s="427" t="s">
        <v>644</v>
      </c>
      <c r="B96" s="48"/>
      <c r="C96" s="48"/>
      <c r="D96" s="48"/>
      <c r="E96" s="48"/>
      <c r="F96" s="48"/>
      <c r="G96" s="48"/>
      <c r="H96" s="48"/>
      <c r="I96" s="48"/>
      <c r="J96" s="48"/>
      <c r="K96" s="48"/>
      <c r="L96" s="425"/>
    </row>
    <row r="97" spans="1:12">
      <c r="A97" s="428" t="s">
        <v>708</v>
      </c>
      <c r="B97" s="1252"/>
      <c r="C97" s="130"/>
      <c r="D97" s="119"/>
      <c r="E97" s="131"/>
      <c r="F97" s="123"/>
      <c r="G97" s="123"/>
      <c r="H97" s="123"/>
      <c r="I97" s="123"/>
      <c r="J97" s="123"/>
      <c r="K97" s="130"/>
      <c r="L97" s="429"/>
    </row>
    <row r="98" spans="1:12">
      <c r="A98" s="424" t="s">
        <v>632</v>
      </c>
      <c r="B98" s="48"/>
      <c r="C98" s="48"/>
      <c r="D98" s="48"/>
      <c r="E98" s="48"/>
      <c r="F98" s="48"/>
      <c r="G98" s="48"/>
      <c r="H98" s="48"/>
      <c r="I98" s="48"/>
      <c r="J98" s="48"/>
      <c r="K98" s="48"/>
      <c r="L98" s="425"/>
    </row>
    <row r="99" spans="1:12">
      <c r="A99" s="424" t="s">
        <v>651</v>
      </c>
      <c r="B99" s="48"/>
      <c r="C99" s="48"/>
      <c r="D99" s="48"/>
      <c r="E99" s="48"/>
      <c r="F99" s="48"/>
      <c r="G99" s="48"/>
      <c r="H99" s="48"/>
      <c r="I99" s="48"/>
      <c r="J99" s="48"/>
      <c r="K99" s="48"/>
      <c r="L99" s="425"/>
    </row>
    <row r="100" spans="1:12">
      <c r="A100" s="424" t="s">
        <v>652</v>
      </c>
      <c r="B100" s="48"/>
      <c r="C100" s="48"/>
      <c r="D100" s="48"/>
      <c r="E100" s="48"/>
      <c r="F100" s="48"/>
      <c r="G100" s="48"/>
      <c r="H100" s="48"/>
      <c r="I100" s="48"/>
      <c r="J100" s="48"/>
      <c r="K100" s="48"/>
      <c r="L100" s="425"/>
    </row>
    <row r="101" spans="1:12">
      <c r="A101" s="430" t="s">
        <v>653</v>
      </c>
      <c r="B101" s="48"/>
      <c r="C101" s="48"/>
      <c r="D101" s="48"/>
      <c r="E101" s="48"/>
      <c r="F101" s="48"/>
      <c r="G101" s="48"/>
      <c r="H101" s="48"/>
      <c r="I101" s="48"/>
      <c r="J101" s="48"/>
      <c r="K101" s="48"/>
      <c r="L101" s="425"/>
    </row>
    <row r="102" spans="1:12">
      <c r="A102" s="430" t="s">
        <v>654</v>
      </c>
      <c r="B102" s="48"/>
      <c r="C102" s="48"/>
      <c r="D102" s="48"/>
      <c r="E102" s="48"/>
      <c r="F102" s="48"/>
      <c r="G102" s="48"/>
      <c r="H102" s="48"/>
      <c r="I102" s="48"/>
      <c r="J102" s="48"/>
      <c r="K102" s="48"/>
      <c r="L102" s="425"/>
    </row>
    <row r="103" spans="1:12">
      <c r="A103" s="430" t="s">
        <v>655</v>
      </c>
      <c r="B103" s="48"/>
      <c r="C103" s="48"/>
      <c r="D103" s="48"/>
      <c r="E103" s="48"/>
      <c r="F103" s="48"/>
      <c r="G103" s="48"/>
      <c r="H103" s="48"/>
      <c r="I103" s="48"/>
      <c r="J103" s="48"/>
      <c r="K103" s="48"/>
      <c r="L103" s="425"/>
    </row>
    <row r="104" spans="1:12">
      <c r="A104" s="424" t="s">
        <v>656</v>
      </c>
      <c r="B104" s="48"/>
      <c r="C104" s="48"/>
      <c r="D104" s="48"/>
      <c r="E104" s="48"/>
      <c r="F104" s="48"/>
      <c r="G104" s="48"/>
      <c r="H104" s="48"/>
      <c r="I104" s="48"/>
      <c r="J104" s="48"/>
      <c r="K104" s="48"/>
      <c r="L104" s="425"/>
    </row>
    <row r="105" spans="1:12">
      <c r="A105" s="424" t="s">
        <v>659</v>
      </c>
      <c r="B105" s="48"/>
      <c r="C105" s="48"/>
      <c r="D105" s="48"/>
      <c r="E105" s="48"/>
      <c r="F105" s="48"/>
      <c r="G105" s="48"/>
      <c r="H105" s="48"/>
      <c r="I105" s="48"/>
      <c r="J105" s="48"/>
      <c r="K105" s="48"/>
      <c r="L105" s="425"/>
    </row>
    <row r="106" spans="1:12">
      <c r="A106" s="431" t="s">
        <v>653</v>
      </c>
      <c r="B106" s="48"/>
      <c r="C106" s="48"/>
      <c r="D106" s="48"/>
      <c r="E106" s="48"/>
      <c r="F106" s="48"/>
      <c r="G106" s="48"/>
      <c r="H106" s="48"/>
      <c r="I106" s="48"/>
      <c r="J106" s="48"/>
      <c r="K106" s="48"/>
      <c r="L106" s="425"/>
    </row>
    <row r="107" spans="1:12">
      <c r="A107" s="431" t="s">
        <v>654</v>
      </c>
      <c r="B107" s="48"/>
      <c r="C107" s="48"/>
      <c r="D107" s="48"/>
      <c r="E107" s="48"/>
      <c r="F107" s="48"/>
      <c r="G107" s="48"/>
      <c r="H107" s="48"/>
      <c r="I107" s="48"/>
      <c r="J107" s="48"/>
      <c r="K107" s="48"/>
      <c r="L107" s="425"/>
    </row>
    <row r="108" spans="1:12" ht="13.5" customHeight="1" thickBot="1">
      <c r="A108" s="432" t="s">
        <v>655</v>
      </c>
      <c r="B108" s="433"/>
      <c r="C108" s="433"/>
      <c r="D108" s="433"/>
      <c r="E108" s="433"/>
      <c r="F108" s="433"/>
      <c r="G108" s="433"/>
      <c r="H108" s="433"/>
      <c r="I108" s="433"/>
      <c r="J108" s="433"/>
      <c r="K108" s="433"/>
      <c r="L108" s="434"/>
    </row>
    <row r="110" spans="1:12" s="132" customFormat="1" ht="18.75" customHeight="1">
      <c r="A110" s="532"/>
      <c r="C110" s="963"/>
      <c r="D110" s="403"/>
      <c r="F110" s="403"/>
      <c r="G110" s="404"/>
      <c r="H110" s="404"/>
      <c r="I110" s="404"/>
      <c r="J110" s="404"/>
      <c r="K110" s="404"/>
      <c r="L110" s="964"/>
    </row>
    <row r="111" spans="1:12" s="132" customFormat="1" ht="28.35" customHeight="1">
      <c r="A111" s="1842"/>
      <c r="B111" s="1843"/>
      <c r="C111" s="1843"/>
      <c r="D111" s="1843"/>
      <c r="E111" s="1843"/>
      <c r="F111" s="1843"/>
      <c r="G111" s="1843"/>
      <c r="H111" s="1843"/>
      <c r="I111" s="1843"/>
      <c r="J111" s="1843"/>
      <c r="K111" s="1843"/>
      <c r="L111" s="1843"/>
    </row>
    <row r="112" spans="1:12" ht="13.5" customHeight="1" thickBot="1"/>
    <row r="113" spans="1:14" ht="13.5" customHeight="1" thickBot="1">
      <c r="A113" s="1847" t="s">
        <v>709</v>
      </c>
      <c r="B113" s="1751"/>
      <c r="C113" s="1752"/>
    </row>
    <row r="114" spans="1:14" s="116" customFormat="1" ht="102.75" customHeight="1" thickBot="1">
      <c r="A114" s="1257" t="s">
        <v>607</v>
      </c>
      <c r="B114" s="133" t="s">
        <v>710</v>
      </c>
      <c r="C114" s="113" t="s">
        <v>711</v>
      </c>
      <c r="D114" s="133" t="s">
        <v>610</v>
      </c>
      <c r="E114" s="133" t="s">
        <v>712</v>
      </c>
      <c r="F114" s="133" t="s">
        <v>612</v>
      </c>
      <c r="G114" s="113" t="s">
        <v>713</v>
      </c>
      <c r="H114" s="113" t="s">
        <v>714</v>
      </c>
      <c r="I114" s="113" t="s">
        <v>715</v>
      </c>
      <c r="J114" s="113" t="s">
        <v>716</v>
      </c>
      <c r="K114" s="113" t="s">
        <v>717</v>
      </c>
      <c r="L114" s="113" t="s">
        <v>718</v>
      </c>
      <c r="N114" s="134"/>
    </row>
    <row r="115" spans="1:14">
      <c r="A115" s="119" t="s">
        <v>623</v>
      </c>
      <c r="B115" s="135"/>
      <c r="C115" s="960"/>
      <c r="D115" s="135"/>
      <c r="E115" s="1258"/>
      <c r="F115" s="1259"/>
      <c r="G115" s="1251"/>
      <c r="H115" s="1251"/>
      <c r="I115" s="1251"/>
      <c r="J115" s="1251"/>
      <c r="K115" s="1251"/>
      <c r="L115" s="1251"/>
    </row>
    <row r="116" spans="1:14">
      <c r="A116" s="1244" t="s">
        <v>624</v>
      </c>
      <c r="B116" s="136"/>
      <c r="C116" s="959"/>
      <c r="D116" s="137"/>
      <c r="E116" s="1260"/>
      <c r="F116" s="1261"/>
      <c r="G116" s="1262"/>
      <c r="H116" s="1262"/>
      <c r="I116" s="1262"/>
      <c r="J116" s="1262"/>
      <c r="K116" s="1262"/>
      <c r="L116" s="1263"/>
    </row>
    <row r="117" spans="1:14">
      <c r="A117" s="1244" t="s">
        <v>625</v>
      </c>
      <c r="B117" s="136"/>
      <c r="C117" s="959"/>
      <c r="D117" s="137"/>
      <c r="E117" s="1260"/>
      <c r="F117" s="1261"/>
      <c r="G117" s="1262"/>
      <c r="H117" s="1262"/>
      <c r="I117" s="1262"/>
      <c r="J117" s="1262"/>
      <c r="K117" s="1262"/>
      <c r="L117" s="1263"/>
    </row>
    <row r="118" spans="1:14">
      <c r="A118" s="119" t="s">
        <v>626</v>
      </c>
      <c r="B118" s="135"/>
      <c r="C118" s="960"/>
      <c r="D118" s="135"/>
      <c r="E118" s="1258"/>
      <c r="F118" s="1259"/>
      <c r="G118" s="1264"/>
      <c r="H118" s="1264"/>
      <c r="I118" s="1264"/>
      <c r="J118" s="1264"/>
      <c r="K118" s="1264"/>
      <c r="L118" s="1265"/>
    </row>
    <row r="119" spans="1:14">
      <c r="A119" s="1244" t="s">
        <v>627</v>
      </c>
      <c r="B119" s="138"/>
      <c r="C119" s="959"/>
      <c r="D119" s="137"/>
      <c r="E119" s="1260"/>
      <c r="F119" s="1261"/>
      <c r="G119" s="1262"/>
      <c r="H119" s="1262"/>
      <c r="I119" s="1262"/>
      <c r="J119" s="1262"/>
      <c r="K119" s="1262"/>
      <c r="L119" s="1263"/>
    </row>
    <row r="120" spans="1:14">
      <c r="A120" s="1244" t="s">
        <v>719</v>
      </c>
      <c r="B120" s="138"/>
      <c r="C120" s="959"/>
      <c r="D120" s="137"/>
      <c r="E120" s="1260"/>
      <c r="F120" s="1261"/>
      <c r="G120" s="1262"/>
      <c r="H120" s="1262"/>
      <c r="I120" s="1262"/>
      <c r="J120" s="1262"/>
      <c r="K120" s="1262"/>
      <c r="L120" s="1263"/>
    </row>
    <row r="121" spans="1:14">
      <c r="A121" s="1244" t="s">
        <v>629</v>
      </c>
      <c r="B121" s="136"/>
      <c r="C121" s="959"/>
      <c r="D121" s="137"/>
      <c r="E121" s="1260"/>
      <c r="F121" s="1261"/>
      <c r="G121" s="1262"/>
      <c r="H121" s="1262"/>
      <c r="I121" s="1262"/>
      <c r="J121" s="1262"/>
      <c r="K121" s="1262"/>
      <c r="L121" s="1263"/>
    </row>
    <row r="122" spans="1:14">
      <c r="A122" s="1244" t="s">
        <v>720</v>
      </c>
      <c r="B122" s="136"/>
      <c r="C122" s="959"/>
      <c r="D122" s="137"/>
      <c r="E122" s="1260"/>
      <c r="F122" s="1261"/>
      <c r="G122" s="1262"/>
      <c r="H122" s="1262"/>
      <c r="I122" s="1262"/>
      <c r="J122" s="1262"/>
      <c r="K122" s="1262"/>
      <c r="L122" s="1263"/>
    </row>
    <row r="123" spans="1:14">
      <c r="A123" s="1247" t="s">
        <v>721</v>
      </c>
      <c r="B123" s="138"/>
      <c r="C123" s="959"/>
      <c r="D123" s="137"/>
      <c r="E123" s="1260"/>
      <c r="F123" s="1261"/>
      <c r="G123" s="1262"/>
      <c r="H123" s="1262"/>
      <c r="I123" s="1262"/>
      <c r="J123" s="1262"/>
      <c r="K123" s="1262"/>
      <c r="L123" s="1263"/>
    </row>
    <row r="124" spans="1:14">
      <c r="A124" s="1244" t="s">
        <v>632</v>
      </c>
      <c r="B124" s="136"/>
      <c r="C124" s="959"/>
      <c r="D124" s="137"/>
      <c r="E124" s="1260"/>
      <c r="F124" s="1261"/>
      <c r="G124" s="1262"/>
      <c r="H124" s="1262"/>
      <c r="I124" s="1262"/>
      <c r="J124" s="1262"/>
      <c r="K124" s="1262"/>
      <c r="L124" s="1263"/>
    </row>
    <row r="125" spans="1:14">
      <c r="A125" s="119" t="s">
        <v>696</v>
      </c>
      <c r="B125" s="135"/>
      <c r="C125" s="960"/>
      <c r="D125" s="135"/>
      <c r="E125" s="1258"/>
      <c r="F125" s="1259"/>
      <c r="G125" s="1264"/>
      <c r="H125" s="1264"/>
      <c r="I125" s="1264"/>
      <c r="J125" s="1264"/>
      <c r="K125" s="1264"/>
      <c r="L125" s="1265"/>
    </row>
    <row r="126" spans="1:14">
      <c r="A126" s="139" t="s">
        <v>634</v>
      </c>
      <c r="B126" s="136"/>
      <c r="C126" s="959"/>
      <c r="D126" s="137"/>
      <c r="E126" s="1260"/>
      <c r="F126" s="1261"/>
      <c r="G126" s="1262"/>
      <c r="H126" s="1262"/>
      <c r="I126" s="1262"/>
      <c r="J126" s="1262"/>
      <c r="K126" s="1262"/>
      <c r="L126" s="1263"/>
    </row>
    <row r="127" spans="1:14">
      <c r="A127" s="139" t="s">
        <v>533</v>
      </c>
      <c r="B127" s="136"/>
      <c r="C127" s="959"/>
      <c r="D127" s="137"/>
      <c r="E127" s="1260"/>
      <c r="F127" s="1261"/>
      <c r="G127" s="1262"/>
      <c r="H127" s="1262"/>
      <c r="I127" s="1262"/>
      <c r="J127" s="1262"/>
      <c r="K127" s="1262"/>
      <c r="L127" s="1263"/>
    </row>
    <row r="128" spans="1:14">
      <c r="A128" s="139" t="s">
        <v>697</v>
      </c>
      <c r="B128" s="136"/>
      <c r="C128" s="959"/>
      <c r="D128" s="137"/>
      <c r="E128" s="1260"/>
      <c r="F128" s="1261"/>
      <c r="G128" s="1262"/>
      <c r="H128" s="1262"/>
      <c r="I128" s="1262"/>
      <c r="J128" s="1262"/>
      <c r="K128" s="1262"/>
      <c r="L128" s="1263"/>
    </row>
    <row r="129" spans="1:13">
      <c r="A129" s="139" t="s">
        <v>636</v>
      </c>
      <c r="B129" s="1266"/>
      <c r="C129" s="959"/>
      <c r="D129" s="137"/>
      <c r="E129" s="1260"/>
      <c r="F129" s="1261"/>
      <c r="G129" s="1262"/>
      <c r="H129" s="1262"/>
      <c r="I129" s="1262"/>
      <c r="J129" s="1262"/>
      <c r="K129" s="1262"/>
      <c r="L129" s="1263"/>
    </row>
    <row r="130" spans="1:13" ht="14.85" customHeight="1">
      <c r="A130" s="140" t="s">
        <v>637</v>
      </c>
      <c r="B130" s="136"/>
      <c r="C130" s="959"/>
      <c r="D130" s="137"/>
      <c r="E130" s="1260"/>
      <c r="F130" s="1261"/>
      <c r="G130" s="141"/>
      <c r="H130" s="141"/>
      <c r="I130" s="141"/>
      <c r="J130" s="141"/>
      <c r="K130" s="141"/>
      <c r="L130" s="965"/>
    </row>
    <row r="131" spans="1:13">
      <c r="A131" s="235" t="s">
        <v>698</v>
      </c>
      <c r="B131" s="136"/>
      <c r="C131" s="959"/>
      <c r="D131" s="137"/>
      <c r="E131" s="1260"/>
      <c r="F131" s="1261"/>
      <c r="G131" s="1262"/>
      <c r="H131" s="1262"/>
      <c r="I131" s="1262"/>
      <c r="J131" s="1262"/>
      <c r="K131" s="1262"/>
      <c r="L131" s="1263"/>
    </row>
    <row r="132" spans="1:13">
      <c r="A132" s="142" t="s">
        <v>699</v>
      </c>
      <c r="B132" s="136"/>
      <c r="C132" s="959"/>
      <c r="D132" s="137"/>
      <c r="E132" s="1260"/>
      <c r="F132" s="1261"/>
      <c r="G132" s="1262"/>
      <c r="H132" s="1262"/>
      <c r="I132" s="1262"/>
      <c r="J132" s="1262"/>
      <c r="K132" s="1262"/>
      <c r="L132" s="1263"/>
    </row>
    <row r="133" spans="1:13">
      <c r="A133" s="142" t="s">
        <v>700</v>
      </c>
      <c r="B133" s="136"/>
      <c r="C133" s="959"/>
      <c r="D133" s="137"/>
      <c r="E133" s="1260"/>
      <c r="F133" s="1261"/>
      <c r="G133" s="1262"/>
      <c r="H133" s="1262"/>
      <c r="I133" s="1262"/>
      <c r="J133" s="1262"/>
      <c r="K133" s="1262"/>
      <c r="L133" s="1263"/>
    </row>
    <row r="134" spans="1:13">
      <c r="A134" s="142" t="s">
        <v>701</v>
      </c>
      <c r="B134" s="136"/>
      <c r="C134" s="959"/>
      <c r="D134" s="137"/>
      <c r="E134" s="1260"/>
      <c r="F134" s="1261"/>
      <c r="G134" s="1262"/>
      <c r="H134" s="1262"/>
      <c r="I134" s="1262"/>
      <c r="J134" s="1262"/>
      <c r="K134" s="1262"/>
      <c r="L134" s="1263"/>
    </row>
    <row r="135" spans="1:13">
      <c r="A135" s="142" t="s">
        <v>702</v>
      </c>
      <c r="B135" s="136"/>
      <c r="C135" s="959"/>
      <c r="D135" s="137"/>
      <c r="E135" s="1260"/>
      <c r="F135" s="1261"/>
      <c r="G135" s="1262"/>
      <c r="H135" s="1262"/>
      <c r="I135" s="1262"/>
      <c r="J135" s="1262"/>
      <c r="K135" s="1262"/>
      <c r="L135" s="1263"/>
    </row>
    <row r="136" spans="1:13">
      <c r="A136" s="142" t="s">
        <v>703</v>
      </c>
      <c r="B136" s="136"/>
      <c r="C136" s="959"/>
      <c r="D136" s="137"/>
      <c r="E136" s="1260"/>
      <c r="F136" s="1261"/>
      <c r="G136" s="1262"/>
      <c r="H136" s="1262"/>
      <c r="I136" s="1262"/>
      <c r="J136" s="1262"/>
      <c r="K136" s="1262"/>
      <c r="L136" s="1263"/>
    </row>
    <row r="137" spans="1:13">
      <c r="A137" s="142" t="s">
        <v>704</v>
      </c>
      <c r="B137" s="136"/>
      <c r="C137" s="959"/>
      <c r="D137" s="137"/>
      <c r="E137" s="1260"/>
      <c r="F137" s="1261"/>
      <c r="G137" s="1262"/>
      <c r="H137" s="1262"/>
      <c r="I137" s="1262"/>
      <c r="J137" s="1262"/>
      <c r="K137" s="1262"/>
      <c r="L137" s="1263"/>
    </row>
    <row r="138" spans="1:13">
      <c r="A138" s="142" t="s">
        <v>705</v>
      </c>
      <c r="B138" s="136"/>
      <c r="C138" s="959"/>
      <c r="D138" s="137"/>
      <c r="E138" s="1260"/>
      <c r="F138" s="1261"/>
      <c r="G138" s="1262"/>
      <c r="H138" s="1262"/>
      <c r="I138" s="1262"/>
      <c r="J138" s="1262"/>
      <c r="K138" s="1262"/>
      <c r="L138" s="1263"/>
    </row>
    <row r="139" spans="1:13">
      <c r="A139" s="142" t="s">
        <v>706</v>
      </c>
      <c r="B139" s="136"/>
      <c r="C139" s="959"/>
      <c r="D139" s="137"/>
      <c r="E139" s="1260"/>
      <c r="F139" s="1261"/>
      <c r="G139" s="1262"/>
      <c r="H139" s="1262"/>
      <c r="I139" s="1262"/>
      <c r="J139" s="1262"/>
      <c r="K139" s="1262"/>
      <c r="L139" s="1263"/>
    </row>
    <row r="140" spans="1:13">
      <c r="A140" s="142" t="s">
        <v>707</v>
      </c>
      <c r="B140" s="136"/>
      <c r="C140" s="959"/>
      <c r="D140" s="137"/>
      <c r="E140" s="1260"/>
      <c r="F140" s="1261"/>
      <c r="G140" s="1262"/>
      <c r="H140" s="1262"/>
      <c r="I140" s="1262"/>
      <c r="J140" s="1262"/>
      <c r="K140" s="1262"/>
      <c r="L140" s="1263"/>
    </row>
    <row r="141" spans="1:13">
      <c r="A141" s="143" t="s">
        <v>644</v>
      </c>
      <c r="B141" s="136"/>
      <c r="C141" s="959"/>
      <c r="D141" s="137"/>
      <c r="E141" s="1260"/>
      <c r="F141" s="1261"/>
      <c r="G141" s="1262"/>
      <c r="H141" s="1262"/>
      <c r="I141" s="1262"/>
      <c r="J141" s="1262"/>
      <c r="K141" s="1262"/>
      <c r="L141" s="1263"/>
    </row>
    <row r="142" spans="1:13">
      <c r="A142" s="1267" t="s">
        <v>645</v>
      </c>
      <c r="B142" s="1268"/>
      <c r="C142" s="960"/>
      <c r="D142" s="135"/>
      <c r="E142" s="966"/>
      <c r="F142" s="144"/>
      <c r="G142" s="145"/>
      <c r="H142" s="145"/>
      <c r="I142" s="145"/>
      <c r="J142" s="145"/>
      <c r="K142" s="146"/>
      <c r="L142" s="1269"/>
    </row>
    <row r="143" spans="1:13">
      <c r="A143" s="140" t="s">
        <v>646</v>
      </c>
      <c r="B143" s="136"/>
      <c r="C143" s="959"/>
      <c r="D143" s="137"/>
      <c r="E143" s="1260"/>
      <c r="F143" s="1261"/>
      <c r="G143" s="1262"/>
      <c r="H143" s="1262"/>
      <c r="I143" s="1262"/>
      <c r="J143" s="1262"/>
      <c r="K143" s="1262"/>
      <c r="L143" s="1263"/>
      <c r="M143" s="124"/>
    </row>
    <row r="144" spans="1:13">
      <c r="A144" s="139" t="s">
        <v>722</v>
      </c>
      <c r="B144" s="1270"/>
      <c r="C144" s="959"/>
      <c r="D144" s="137"/>
      <c r="E144" s="1260"/>
      <c r="F144" s="1261"/>
      <c r="G144" s="1262"/>
      <c r="H144" s="1262"/>
      <c r="I144" s="1262"/>
      <c r="J144" s="1262"/>
      <c r="K144" s="1262"/>
      <c r="L144" s="1263"/>
      <c r="M144" s="124"/>
    </row>
    <row r="145" spans="1:14">
      <c r="A145" s="140" t="s">
        <v>648</v>
      </c>
      <c r="B145" s="1271"/>
      <c r="C145" s="959"/>
      <c r="D145" s="137"/>
      <c r="E145" s="1260"/>
      <c r="F145" s="1261"/>
      <c r="G145" s="1262"/>
      <c r="H145" s="1262"/>
      <c r="I145" s="1262"/>
      <c r="J145" s="1262"/>
      <c r="K145" s="1262"/>
      <c r="L145" s="1263"/>
    </row>
    <row r="146" spans="1:14">
      <c r="A146" s="140" t="s">
        <v>649</v>
      </c>
      <c r="B146" s="1270"/>
      <c r="C146" s="959"/>
      <c r="D146" s="137"/>
      <c r="E146" s="1260"/>
      <c r="F146" s="1261"/>
      <c r="G146" s="1262"/>
      <c r="H146" s="1262"/>
      <c r="I146" s="1262"/>
      <c r="J146" s="1262"/>
      <c r="K146" s="1262"/>
      <c r="L146" s="1263"/>
    </row>
    <row r="147" spans="1:14">
      <c r="A147" s="140" t="s">
        <v>650</v>
      </c>
      <c r="B147" s="1270"/>
      <c r="C147" s="959"/>
      <c r="D147" s="137"/>
      <c r="E147" s="1260"/>
      <c r="F147" s="1261"/>
      <c r="G147" s="1262"/>
      <c r="H147" s="1262"/>
      <c r="I147" s="1262"/>
      <c r="J147" s="1262"/>
      <c r="K147" s="1262"/>
      <c r="L147" s="1263"/>
      <c r="N147" s="793"/>
    </row>
    <row r="148" spans="1:14">
      <c r="A148" s="140" t="s">
        <v>651</v>
      </c>
      <c r="B148" s="1270"/>
      <c r="C148" s="959"/>
      <c r="D148" s="137"/>
      <c r="E148" s="1260"/>
      <c r="F148" s="1261"/>
      <c r="G148" s="1262"/>
      <c r="H148" s="1262"/>
      <c r="I148" s="1262"/>
      <c r="J148" s="1262"/>
      <c r="K148" s="1262"/>
      <c r="L148" s="1263"/>
    </row>
    <row r="149" spans="1:14">
      <c r="A149" s="140" t="s">
        <v>652</v>
      </c>
      <c r="B149" s="1272"/>
      <c r="C149" s="959"/>
      <c r="D149" s="137"/>
      <c r="E149" s="1260"/>
      <c r="F149" s="1261"/>
      <c r="G149" s="1262"/>
      <c r="H149" s="1262"/>
      <c r="I149" s="1262"/>
      <c r="J149" s="1262"/>
      <c r="K149" s="1262"/>
      <c r="L149" s="1263"/>
    </row>
    <row r="150" spans="1:14">
      <c r="A150" s="208" t="s">
        <v>653</v>
      </c>
      <c r="B150" s="136"/>
      <c r="C150" s="959"/>
      <c r="D150" s="137"/>
      <c r="E150" s="1260"/>
      <c r="F150" s="1261"/>
      <c r="G150" s="1262"/>
      <c r="H150" s="1262"/>
      <c r="I150" s="1262"/>
      <c r="J150" s="1262"/>
      <c r="K150" s="1262"/>
      <c r="L150" s="1263"/>
    </row>
    <row r="151" spans="1:14">
      <c r="A151" s="208" t="s">
        <v>654</v>
      </c>
      <c r="B151" s="136"/>
      <c r="C151" s="959"/>
      <c r="D151" s="137"/>
      <c r="E151" s="1260"/>
      <c r="F151" s="1261"/>
      <c r="G151" s="1262"/>
      <c r="H151" s="1262"/>
      <c r="I151" s="1262"/>
      <c r="J151" s="1262"/>
      <c r="K151" s="1262"/>
      <c r="L151" s="1263"/>
    </row>
    <row r="152" spans="1:14">
      <c r="A152" s="208" t="s">
        <v>655</v>
      </c>
      <c r="B152" s="136"/>
      <c r="C152" s="959"/>
      <c r="D152" s="137"/>
      <c r="E152" s="1260"/>
      <c r="F152" s="1261"/>
      <c r="G152" s="1262"/>
      <c r="H152" s="1262"/>
      <c r="I152" s="1262"/>
      <c r="J152" s="1262"/>
      <c r="K152" s="1262"/>
      <c r="L152" s="1263"/>
    </row>
    <row r="153" spans="1:14">
      <c r="A153" s="140" t="s">
        <v>656</v>
      </c>
      <c r="B153" s="136"/>
      <c r="C153" s="959"/>
      <c r="D153" s="137"/>
      <c r="E153" s="1260"/>
      <c r="F153" s="1261"/>
      <c r="G153" s="141"/>
      <c r="H153" s="141"/>
      <c r="I153" s="141"/>
      <c r="J153" s="141"/>
      <c r="K153" s="141"/>
      <c r="L153" s="965"/>
    </row>
    <row r="154" spans="1:14">
      <c r="A154" s="1267" t="s">
        <v>657</v>
      </c>
      <c r="B154" s="1268"/>
      <c r="C154" s="960"/>
      <c r="D154" s="135"/>
      <c r="E154" s="966"/>
      <c r="F154" s="144"/>
      <c r="G154" s="145"/>
      <c r="H154" s="145"/>
      <c r="I154" s="145"/>
      <c r="J154" s="145"/>
      <c r="K154" s="146"/>
      <c r="L154" s="1269"/>
    </row>
    <row r="155" spans="1:14">
      <c r="A155" s="139" t="s">
        <v>658</v>
      </c>
      <c r="B155" s="136"/>
      <c r="C155" s="959"/>
      <c r="D155" s="137"/>
      <c r="E155" s="1260"/>
      <c r="F155" s="1261"/>
      <c r="G155" s="1262"/>
      <c r="H155" s="1262"/>
      <c r="I155" s="1262"/>
      <c r="J155" s="1262"/>
      <c r="K155" s="1262"/>
      <c r="L155" s="1263"/>
    </row>
    <row r="156" spans="1:14">
      <c r="A156" s="139" t="s">
        <v>659</v>
      </c>
      <c r="B156" s="1272"/>
      <c r="C156" s="959"/>
      <c r="D156" s="137"/>
      <c r="E156" s="1260"/>
      <c r="F156" s="1261"/>
      <c r="G156" s="1262"/>
      <c r="H156" s="1262"/>
      <c r="I156" s="1262"/>
      <c r="J156" s="1262"/>
      <c r="K156" s="1262"/>
      <c r="L156" s="1263"/>
    </row>
    <row r="157" spans="1:14">
      <c r="A157" s="1273" t="s">
        <v>653</v>
      </c>
      <c r="B157" s="147"/>
      <c r="C157" s="959"/>
      <c r="D157" s="137"/>
      <c r="E157" s="1260"/>
      <c r="F157" s="1261"/>
      <c r="G157" s="1262"/>
      <c r="H157" s="1262"/>
      <c r="I157" s="1262"/>
      <c r="J157" s="1262"/>
      <c r="K157" s="1262"/>
      <c r="L157" s="1263"/>
    </row>
    <row r="158" spans="1:14">
      <c r="A158" s="1273" t="s">
        <v>654</v>
      </c>
      <c r="B158" s="147"/>
      <c r="C158" s="959"/>
      <c r="D158" s="137"/>
      <c r="E158" s="1260"/>
      <c r="F158" s="1261"/>
      <c r="G158" s="1262"/>
      <c r="H158" s="1262"/>
      <c r="I158" s="1262"/>
      <c r="J158" s="1262"/>
      <c r="K158" s="1262"/>
      <c r="L158" s="1263"/>
    </row>
    <row r="159" spans="1:14">
      <c r="A159" s="148" t="s">
        <v>655</v>
      </c>
      <c r="B159" s="136"/>
      <c r="C159" s="959"/>
      <c r="D159" s="137"/>
      <c r="E159" s="1260"/>
      <c r="F159" s="1261"/>
      <c r="G159" s="1262"/>
      <c r="H159" s="1262"/>
      <c r="I159" s="1262"/>
      <c r="J159" s="1262"/>
      <c r="K159" s="1262"/>
      <c r="L159" s="1263"/>
    </row>
    <row r="160" spans="1:14" ht="13.5" customHeight="1" thickBot="1">
      <c r="A160" s="1274" t="s">
        <v>663</v>
      </c>
      <c r="B160" s="149"/>
      <c r="C160" s="959"/>
      <c r="D160" s="137"/>
      <c r="E160" s="1260"/>
      <c r="F160" s="1261"/>
      <c r="G160" s="236"/>
      <c r="H160" s="236"/>
      <c r="I160" s="236"/>
      <c r="J160" s="236"/>
      <c r="K160" s="236"/>
      <c r="L160" s="967"/>
    </row>
    <row r="161" spans="1:18">
      <c r="C161" s="1712"/>
    </row>
    <row r="162" spans="1:18" s="773" customFormat="1" ht="28.35" customHeight="1" thickBot="1">
      <c r="A162" s="768"/>
      <c r="B162" s="768"/>
      <c r="C162" s="768"/>
      <c r="D162" s="768"/>
      <c r="E162" s="768"/>
      <c r="F162" s="768"/>
      <c r="G162" s="768"/>
      <c r="H162" s="768"/>
      <c r="I162" s="768"/>
      <c r="J162" s="768"/>
      <c r="K162" s="768"/>
      <c r="L162" s="768"/>
    </row>
    <row r="163" spans="1:18" ht="13.5" customHeight="1" thickBot="1">
      <c r="A163" s="1846" t="s">
        <v>723</v>
      </c>
      <c r="B163" s="1751"/>
      <c r="C163" s="1752"/>
    </row>
    <row r="164" spans="1:18" s="116" customFormat="1" ht="102.75" customHeight="1" thickBot="1">
      <c r="A164" s="1257" t="s">
        <v>607</v>
      </c>
      <c r="B164" s="1257" t="s">
        <v>724</v>
      </c>
      <c r="C164" s="113" t="s">
        <v>725</v>
      </c>
      <c r="D164" s="113" t="s">
        <v>610</v>
      </c>
      <c r="E164" s="114" t="s">
        <v>726</v>
      </c>
      <c r="F164" s="113" t="s">
        <v>612</v>
      </c>
      <c r="G164" s="113" t="s">
        <v>727</v>
      </c>
      <c r="H164" s="113" t="s">
        <v>728</v>
      </c>
      <c r="I164" s="113" t="s">
        <v>729</v>
      </c>
      <c r="J164" s="113" t="s">
        <v>730</v>
      </c>
      <c r="K164" s="113" t="s">
        <v>731</v>
      </c>
      <c r="L164" s="113" t="s">
        <v>618</v>
      </c>
      <c r="M164" s="115"/>
      <c r="N164" s="115"/>
      <c r="O164" s="115"/>
      <c r="P164" s="115"/>
      <c r="Q164" s="115"/>
      <c r="R164" s="115"/>
    </row>
    <row r="165" spans="1:18">
      <c r="A165" s="378" t="s">
        <v>619</v>
      </c>
      <c r="B165" s="1241" t="s">
        <v>485</v>
      </c>
      <c r="C165" s="1242" t="s">
        <v>485</v>
      </c>
      <c r="D165" s="1241" t="s">
        <v>485</v>
      </c>
      <c r="E165" s="1275" t="s">
        <v>485</v>
      </c>
      <c r="F165" s="1241" t="s">
        <v>485</v>
      </c>
      <c r="G165" s="1243" t="s">
        <v>485</v>
      </c>
      <c r="H165" s="1243" t="s">
        <v>485</v>
      </c>
      <c r="I165" s="1243" t="s">
        <v>485</v>
      </c>
      <c r="J165" s="1243" t="s">
        <v>485</v>
      </c>
      <c r="K165" s="1243" t="s">
        <v>485</v>
      </c>
      <c r="L165" s="1243" t="s">
        <v>485</v>
      </c>
    </row>
    <row r="166" spans="1:18">
      <c r="A166" s="1244" t="s">
        <v>732</v>
      </c>
      <c r="B166" s="48" t="s">
        <v>485</v>
      </c>
      <c r="C166" s="117" t="s">
        <v>485</v>
      </c>
      <c r="D166" s="118"/>
      <c r="E166" s="150"/>
      <c r="F166" s="118"/>
      <c r="G166" s="1246" t="s">
        <v>485</v>
      </c>
      <c r="H166" s="1246" t="s">
        <v>485</v>
      </c>
      <c r="I166" s="1276" t="s">
        <v>485</v>
      </c>
      <c r="J166" s="1246" t="s">
        <v>485</v>
      </c>
      <c r="K166" s="1246" t="s">
        <v>485</v>
      </c>
      <c r="L166" s="1516" t="s">
        <v>485</v>
      </c>
    </row>
    <row r="167" spans="1:18">
      <c r="A167" s="1244" t="s">
        <v>621</v>
      </c>
      <c r="B167" s="151" t="s">
        <v>733</v>
      </c>
      <c r="C167" s="1530">
        <v>34</v>
      </c>
      <c r="D167" s="151" t="s">
        <v>733</v>
      </c>
      <c r="E167" s="151" t="s">
        <v>733</v>
      </c>
      <c r="F167" s="151" t="s">
        <v>733</v>
      </c>
      <c r="G167" s="1522">
        <v>1595.55821176471</v>
      </c>
      <c r="H167" s="1522">
        <v>1333.44026764706</v>
      </c>
      <c r="I167" s="1523">
        <v>0.73644411764705897</v>
      </c>
      <c r="J167" s="1523">
        <v>59.8866676470588</v>
      </c>
      <c r="K167" s="1522">
        <v>60.023908823529403</v>
      </c>
      <c r="L167" s="1517">
        <v>11188.1720588235</v>
      </c>
    </row>
    <row r="168" spans="1:18">
      <c r="A168" s="1244" t="s">
        <v>622</v>
      </c>
      <c r="B168" s="151" t="s">
        <v>733</v>
      </c>
      <c r="C168" s="1530">
        <v>0</v>
      </c>
      <c r="D168" s="151" t="s">
        <v>733</v>
      </c>
      <c r="E168" s="151" t="s">
        <v>733</v>
      </c>
      <c r="F168" s="151" t="s">
        <v>733</v>
      </c>
      <c r="G168" s="1523">
        <v>0</v>
      </c>
      <c r="H168" s="1522">
        <v>0</v>
      </c>
      <c r="I168" s="1523">
        <v>0</v>
      </c>
      <c r="J168" s="1523">
        <v>0</v>
      </c>
      <c r="K168" s="1522">
        <v>0</v>
      </c>
      <c r="L168" s="1517">
        <v>0</v>
      </c>
    </row>
    <row r="169" spans="1:18">
      <c r="A169" s="1244" t="s">
        <v>734</v>
      </c>
      <c r="B169" s="151" t="s">
        <v>733</v>
      </c>
      <c r="C169" s="1530">
        <v>0</v>
      </c>
      <c r="D169" s="151" t="s">
        <v>733</v>
      </c>
      <c r="E169" s="151" t="s">
        <v>733</v>
      </c>
      <c r="F169" s="151" t="s">
        <v>733</v>
      </c>
      <c r="G169" s="1523">
        <v>0</v>
      </c>
      <c r="H169" s="1522">
        <v>0</v>
      </c>
      <c r="I169" s="1523">
        <v>0</v>
      </c>
      <c r="J169" s="1523">
        <v>0</v>
      </c>
      <c r="K169" s="1522">
        <v>0</v>
      </c>
      <c r="L169" s="1517">
        <v>0</v>
      </c>
    </row>
    <row r="170" spans="1:18">
      <c r="A170" s="1244" t="s">
        <v>735</v>
      </c>
      <c r="B170" s="151"/>
      <c r="C170" s="1530"/>
      <c r="D170" s="151"/>
      <c r="E170" s="151"/>
      <c r="F170" s="151"/>
      <c r="G170" s="1522"/>
      <c r="H170" s="1522"/>
      <c r="I170" s="1523"/>
      <c r="J170" s="1523"/>
      <c r="K170" s="1522"/>
      <c r="L170" s="1517"/>
    </row>
    <row r="171" spans="1:18">
      <c r="A171" s="1244" t="s">
        <v>624</v>
      </c>
      <c r="B171" s="151" t="s">
        <v>733</v>
      </c>
      <c r="C171" s="1530">
        <v>19</v>
      </c>
      <c r="D171" s="151" t="s">
        <v>733</v>
      </c>
      <c r="E171" s="151" t="s">
        <v>733</v>
      </c>
      <c r="F171" s="151" t="s">
        <v>733</v>
      </c>
      <c r="G171" s="1522">
        <v>1558.3930157894699</v>
      </c>
      <c r="H171" s="1522">
        <v>1311.5001</v>
      </c>
      <c r="I171" s="1523">
        <v>1.1711</v>
      </c>
      <c r="J171" s="1523">
        <v>65.738357894736794</v>
      </c>
      <c r="K171" s="1522">
        <v>64.685731578947397</v>
      </c>
      <c r="L171" s="1517">
        <v>12673.3952631579</v>
      </c>
    </row>
    <row r="172" spans="1:18">
      <c r="A172" s="1244" t="s">
        <v>625</v>
      </c>
      <c r="B172" s="151" t="s">
        <v>733</v>
      </c>
      <c r="C172" s="1530">
        <v>15</v>
      </c>
      <c r="D172" s="151" t="s">
        <v>733</v>
      </c>
      <c r="E172" s="151" t="s">
        <v>733</v>
      </c>
      <c r="F172" s="151" t="s">
        <v>733</v>
      </c>
      <c r="G172" s="1522">
        <v>1642.63412666667</v>
      </c>
      <c r="H172" s="1522">
        <v>1361.2311466666699</v>
      </c>
      <c r="I172" s="1523">
        <v>0.18587999999999999</v>
      </c>
      <c r="J172" s="1523">
        <v>52.474526666666698</v>
      </c>
      <c r="K172" s="1522">
        <v>54.118933333333302</v>
      </c>
      <c r="L172" s="1517">
        <v>9306.8893333333308</v>
      </c>
    </row>
    <row r="173" spans="1:18">
      <c r="A173" s="1244" t="s">
        <v>626</v>
      </c>
      <c r="B173" s="151"/>
      <c r="C173" s="1530"/>
      <c r="D173" s="151"/>
      <c r="E173" s="151"/>
      <c r="F173" s="151"/>
      <c r="G173" s="1522"/>
      <c r="H173" s="1522"/>
      <c r="I173" s="1523"/>
      <c r="J173" s="1523"/>
      <c r="K173" s="1522"/>
      <c r="L173" s="1517"/>
    </row>
    <row r="174" spans="1:18">
      <c r="A174" s="1244" t="s">
        <v>627</v>
      </c>
      <c r="B174" s="151" t="s">
        <v>733</v>
      </c>
      <c r="C174" s="1530">
        <v>0</v>
      </c>
      <c r="D174" s="151" t="s">
        <v>733</v>
      </c>
      <c r="E174" s="151" t="s">
        <v>733</v>
      </c>
      <c r="F174" s="151" t="s">
        <v>733</v>
      </c>
      <c r="G174" s="1523">
        <v>0</v>
      </c>
      <c r="H174" s="1522">
        <v>0</v>
      </c>
      <c r="I174" s="1523">
        <v>0</v>
      </c>
      <c r="J174" s="1523">
        <v>0</v>
      </c>
      <c r="K174" s="1522">
        <v>0</v>
      </c>
      <c r="L174" s="1517">
        <v>0</v>
      </c>
    </row>
    <row r="175" spans="1:18">
      <c r="A175" s="1244" t="s">
        <v>719</v>
      </c>
      <c r="B175" s="151" t="s">
        <v>733</v>
      </c>
      <c r="C175" s="1530">
        <v>0</v>
      </c>
      <c r="D175" s="151" t="s">
        <v>733</v>
      </c>
      <c r="E175" s="151" t="s">
        <v>733</v>
      </c>
      <c r="F175" s="151" t="s">
        <v>733</v>
      </c>
      <c r="G175" s="1523">
        <v>0</v>
      </c>
      <c r="H175" s="1522">
        <v>0</v>
      </c>
      <c r="I175" s="1523">
        <v>0</v>
      </c>
      <c r="J175" s="1523">
        <v>0</v>
      </c>
      <c r="K175" s="1522">
        <v>0</v>
      </c>
      <c r="L175" s="1517">
        <v>0</v>
      </c>
    </row>
    <row r="176" spans="1:18">
      <c r="A176" s="1244" t="s">
        <v>736</v>
      </c>
      <c r="B176" s="151" t="s">
        <v>733</v>
      </c>
      <c r="C176" s="1530">
        <v>0</v>
      </c>
      <c r="D176" s="151" t="s">
        <v>733</v>
      </c>
      <c r="E176" s="151" t="s">
        <v>733</v>
      </c>
      <c r="F176" s="151" t="s">
        <v>733</v>
      </c>
      <c r="G176" s="1523">
        <v>0</v>
      </c>
      <c r="H176" s="1522">
        <v>0</v>
      </c>
      <c r="I176" s="1523">
        <v>0</v>
      </c>
      <c r="J176" s="1523">
        <v>0</v>
      </c>
      <c r="K176" s="1522">
        <v>0</v>
      </c>
      <c r="L176" s="1517">
        <v>0</v>
      </c>
    </row>
    <row r="177" spans="1:13">
      <c r="A177" s="1244" t="s">
        <v>630</v>
      </c>
      <c r="B177" s="151" t="s">
        <v>733</v>
      </c>
      <c r="C177" s="1530">
        <v>0</v>
      </c>
      <c r="D177" s="151" t="s">
        <v>733</v>
      </c>
      <c r="E177" s="151" t="s">
        <v>733</v>
      </c>
      <c r="F177" s="151" t="s">
        <v>733</v>
      </c>
      <c r="G177" s="1523">
        <v>0</v>
      </c>
      <c r="H177" s="1522">
        <v>0</v>
      </c>
      <c r="I177" s="1523">
        <v>0</v>
      </c>
      <c r="J177" s="1523">
        <v>0</v>
      </c>
      <c r="K177" s="1522">
        <v>0</v>
      </c>
      <c r="L177" s="1517">
        <v>0</v>
      </c>
    </row>
    <row r="178" spans="1:13">
      <c r="A178" s="1247" t="s">
        <v>737</v>
      </c>
      <c r="B178" s="151" t="s">
        <v>733</v>
      </c>
      <c r="C178" s="1530">
        <v>0</v>
      </c>
      <c r="D178" s="151" t="s">
        <v>733</v>
      </c>
      <c r="E178" s="151" t="s">
        <v>733</v>
      </c>
      <c r="F178" s="151" t="s">
        <v>733</v>
      </c>
      <c r="G178" s="1523">
        <v>0</v>
      </c>
      <c r="H178" s="1522">
        <v>0</v>
      </c>
      <c r="I178" s="1523">
        <v>0</v>
      </c>
      <c r="J178" s="1523">
        <v>0</v>
      </c>
      <c r="K178" s="1522">
        <v>0</v>
      </c>
      <c r="L178" s="1517">
        <v>0</v>
      </c>
    </row>
    <row r="179" spans="1:13">
      <c r="A179" s="1244" t="s">
        <v>738</v>
      </c>
      <c r="B179" s="151" t="s">
        <v>733</v>
      </c>
      <c r="C179" s="1530">
        <v>4</v>
      </c>
      <c r="D179" s="151" t="s">
        <v>733</v>
      </c>
      <c r="E179" s="151" t="s">
        <v>733</v>
      </c>
      <c r="F179" s="151" t="s">
        <v>733</v>
      </c>
      <c r="G179" s="1523">
        <v>1590.6955250000001</v>
      </c>
      <c r="H179" s="1522">
        <v>1312.848025</v>
      </c>
      <c r="I179" s="1523">
        <v>5.6474999999999997E-2</v>
      </c>
      <c r="J179" s="1523">
        <v>71.395875000000004</v>
      </c>
      <c r="K179" s="1522">
        <v>69.482875000000007</v>
      </c>
      <c r="L179" s="1517">
        <v>15820.4475</v>
      </c>
    </row>
    <row r="180" spans="1:13">
      <c r="A180" s="1267" t="s">
        <v>633</v>
      </c>
      <c r="B180" s="119"/>
      <c r="C180" s="1531"/>
      <c r="D180" s="119"/>
      <c r="E180" s="968"/>
      <c r="F180" s="152"/>
      <c r="G180" s="1524"/>
      <c r="H180" s="1524"/>
      <c r="I180" s="1525"/>
      <c r="J180" s="1525"/>
      <c r="K180" s="1524"/>
      <c r="L180" s="1518"/>
    </row>
    <row r="181" spans="1:13">
      <c r="A181" s="48" t="s">
        <v>634</v>
      </c>
      <c r="B181" s="151" t="s">
        <v>733</v>
      </c>
      <c r="C181" s="1530">
        <v>2</v>
      </c>
      <c r="D181" s="151" t="s">
        <v>733</v>
      </c>
      <c r="E181" s="151" t="s">
        <v>733</v>
      </c>
      <c r="F181" s="151" t="s">
        <v>733</v>
      </c>
      <c r="G181" s="1522">
        <v>1057.4573499999999</v>
      </c>
      <c r="H181" s="1522">
        <v>968.75734999999997</v>
      </c>
      <c r="I181" s="1523">
        <v>7.3349999999999999E-2</v>
      </c>
      <c r="J181" s="1523">
        <v>52.726599999999998</v>
      </c>
      <c r="K181" s="1522">
        <v>47.831600000000002</v>
      </c>
      <c r="L181" s="1517">
        <v>12815.195</v>
      </c>
    </row>
    <row r="182" spans="1:13">
      <c r="A182" s="48" t="s">
        <v>533</v>
      </c>
      <c r="B182" s="151" t="s">
        <v>733</v>
      </c>
      <c r="C182" s="1530">
        <v>1</v>
      </c>
      <c r="D182" s="151" t="s">
        <v>733</v>
      </c>
      <c r="E182" s="151" t="s">
        <v>733</v>
      </c>
      <c r="F182" s="151" t="s">
        <v>733</v>
      </c>
      <c r="G182" s="1522">
        <v>2869.7492999999999</v>
      </c>
      <c r="H182" s="1522">
        <v>2301.1239999999998</v>
      </c>
      <c r="I182" s="1523">
        <v>0.09</v>
      </c>
      <c r="J182" s="1523">
        <v>31.063500000000001</v>
      </c>
      <c r="K182" s="1522">
        <v>31.8673</v>
      </c>
      <c r="L182" s="1517">
        <v>12627.1</v>
      </c>
    </row>
    <row r="183" spans="1:13">
      <c r="A183" s="48" t="s">
        <v>739</v>
      </c>
      <c r="B183" s="151" t="s">
        <v>733</v>
      </c>
      <c r="C183" s="1530">
        <v>0</v>
      </c>
      <c r="D183" s="151" t="s">
        <v>733</v>
      </c>
      <c r="E183" s="151" t="s">
        <v>733</v>
      </c>
      <c r="F183" s="151" t="s">
        <v>733</v>
      </c>
      <c r="G183" s="1522">
        <v>0</v>
      </c>
      <c r="H183" s="1522">
        <v>0</v>
      </c>
      <c r="I183" s="1523">
        <v>0</v>
      </c>
      <c r="J183" s="1523">
        <v>0</v>
      </c>
      <c r="K183" s="1522">
        <v>0</v>
      </c>
      <c r="L183" s="1517">
        <v>0</v>
      </c>
    </row>
    <row r="184" spans="1:13">
      <c r="A184" s="48" t="s">
        <v>636</v>
      </c>
      <c r="B184" s="151" t="s">
        <v>733</v>
      </c>
      <c r="C184" s="1530">
        <v>0</v>
      </c>
      <c r="D184" s="151" t="s">
        <v>733</v>
      </c>
      <c r="E184" s="151" t="s">
        <v>733</v>
      </c>
      <c r="F184" s="151" t="s">
        <v>733</v>
      </c>
      <c r="G184" s="1522">
        <v>0</v>
      </c>
      <c r="H184" s="1522">
        <v>0</v>
      </c>
      <c r="I184" s="1523">
        <v>0</v>
      </c>
      <c r="J184" s="1523">
        <v>0</v>
      </c>
      <c r="K184" s="1522">
        <v>0</v>
      </c>
      <c r="L184" s="1517">
        <v>0</v>
      </c>
      <c r="M184" s="793"/>
    </row>
    <row r="185" spans="1:13" ht="14.85" customHeight="1">
      <c r="A185" s="120" t="s">
        <v>740</v>
      </c>
      <c r="B185" s="151" t="s">
        <v>733</v>
      </c>
      <c r="C185" s="1530">
        <v>2</v>
      </c>
      <c r="D185" s="151" t="s">
        <v>733</v>
      </c>
      <c r="E185" s="151" t="s">
        <v>733</v>
      </c>
      <c r="F185" s="151" t="s">
        <v>733</v>
      </c>
      <c r="G185" s="1522">
        <v>1763.6735000000001</v>
      </c>
      <c r="H185" s="1522">
        <v>1631.7935</v>
      </c>
      <c r="I185" s="1523">
        <v>7.0550000000000002E-2</v>
      </c>
      <c r="J185" s="1523">
        <v>32.918750000000003</v>
      </c>
      <c r="K185" s="1522">
        <v>33.35</v>
      </c>
      <c r="L185" s="1517">
        <v>4997.45</v>
      </c>
      <c r="M185" s="793"/>
    </row>
    <row r="186" spans="1:13">
      <c r="A186" s="121" t="s">
        <v>741</v>
      </c>
      <c r="B186" s="151" t="s">
        <v>733</v>
      </c>
      <c r="C186" s="1530">
        <v>33</v>
      </c>
      <c r="D186" s="151" t="s">
        <v>733</v>
      </c>
      <c r="E186" s="151" t="s">
        <v>733</v>
      </c>
      <c r="F186" s="151" t="s">
        <v>733</v>
      </c>
      <c r="G186" s="1522">
        <v>1480.6030151515199</v>
      </c>
      <c r="H186" s="1522">
        <v>1224.4676181818199</v>
      </c>
      <c r="I186" s="1523">
        <v>0.74876060606060602</v>
      </c>
      <c r="J186" s="1523">
        <v>59.088157575757599</v>
      </c>
      <c r="K186" s="1522">
        <v>59.136784848484801</v>
      </c>
      <c r="L186" s="1517">
        <v>11277.0772727273</v>
      </c>
    </row>
    <row r="187" spans="1:13">
      <c r="A187" s="121" t="s">
        <v>742</v>
      </c>
      <c r="B187" s="151" t="s">
        <v>733</v>
      </c>
      <c r="C187" s="1530">
        <v>0</v>
      </c>
      <c r="D187" s="151" t="s">
        <v>733</v>
      </c>
      <c r="E187" s="151" t="s">
        <v>733</v>
      </c>
      <c r="F187" s="151" t="s">
        <v>733</v>
      </c>
      <c r="G187" s="1522">
        <v>0</v>
      </c>
      <c r="H187" s="1522">
        <v>0</v>
      </c>
      <c r="I187" s="1523">
        <v>0</v>
      </c>
      <c r="J187" s="1523">
        <v>0</v>
      </c>
      <c r="K187" s="1522">
        <v>0</v>
      </c>
      <c r="L187" s="1517">
        <v>0</v>
      </c>
    </row>
    <row r="188" spans="1:13">
      <c r="A188" s="121" t="s">
        <v>743</v>
      </c>
      <c r="B188" s="151" t="s">
        <v>733</v>
      </c>
      <c r="C188" s="1530">
        <v>1</v>
      </c>
      <c r="D188" s="151" t="s">
        <v>733</v>
      </c>
      <c r="E188" s="151" t="s">
        <v>733</v>
      </c>
      <c r="F188" s="151" t="s">
        <v>733</v>
      </c>
      <c r="G188" s="1522">
        <v>5389.0797000000002</v>
      </c>
      <c r="H188" s="1522">
        <v>4929.5376999999999</v>
      </c>
      <c r="I188" s="1523">
        <v>0.33</v>
      </c>
      <c r="J188" s="1523">
        <v>86.237499999999997</v>
      </c>
      <c r="K188" s="1522">
        <v>89.299000000000007</v>
      </c>
      <c r="L188" s="1517">
        <v>8254.2999999999993</v>
      </c>
    </row>
    <row r="189" spans="1:13">
      <c r="A189" s="122" t="s">
        <v>744</v>
      </c>
      <c r="B189" s="151" t="s">
        <v>733</v>
      </c>
      <c r="C189" s="1530">
        <v>1</v>
      </c>
      <c r="D189" s="151" t="s">
        <v>733</v>
      </c>
      <c r="E189" s="151" t="s">
        <v>733</v>
      </c>
      <c r="F189" s="151" t="s">
        <v>733</v>
      </c>
      <c r="G189" s="1522">
        <v>5389.0797000000002</v>
      </c>
      <c r="H189" s="1522">
        <v>4929.5376999999999</v>
      </c>
      <c r="I189" s="1523">
        <v>0.33</v>
      </c>
      <c r="J189" s="1523">
        <v>86.237499999999997</v>
      </c>
      <c r="K189" s="1522">
        <v>89.299000000000007</v>
      </c>
      <c r="L189" s="1517">
        <v>8254.2999999999993</v>
      </c>
    </row>
    <row r="190" spans="1:13">
      <c r="A190" s="1267" t="s">
        <v>645</v>
      </c>
      <c r="B190" s="1252"/>
      <c r="C190" s="1531"/>
      <c r="D190" s="153"/>
      <c r="E190" s="968"/>
      <c r="F190" s="154"/>
      <c r="G190" s="1524"/>
      <c r="H190" s="1524"/>
      <c r="I190" s="1525"/>
      <c r="J190" s="1525"/>
      <c r="K190" s="1524"/>
      <c r="L190" s="1519"/>
    </row>
    <row r="191" spans="1:13">
      <c r="A191" s="120" t="s">
        <v>646</v>
      </c>
      <c r="B191" s="151" t="s">
        <v>733</v>
      </c>
      <c r="C191" s="1530">
        <v>31</v>
      </c>
      <c r="D191" s="151" t="s">
        <v>733</v>
      </c>
      <c r="E191" s="151" t="s">
        <v>733</v>
      </c>
      <c r="F191" s="151" t="s">
        <v>733</v>
      </c>
      <c r="G191" s="1522">
        <v>1548.32904516129</v>
      </c>
      <c r="H191" s="1522">
        <v>1294.7288612903201</v>
      </c>
      <c r="I191" s="1523">
        <v>0.12984193548387099</v>
      </c>
      <c r="J191" s="1523">
        <v>62.274038709677399</v>
      </c>
      <c r="K191" s="1522">
        <v>62.644525806451597</v>
      </c>
      <c r="L191" s="1517">
        <v>11173.803548387101</v>
      </c>
      <c r="M191" s="124"/>
    </row>
    <row r="192" spans="1:13">
      <c r="A192" s="48" t="s">
        <v>722</v>
      </c>
      <c r="B192" s="151" t="s">
        <v>733</v>
      </c>
      <c r="C192" s="1530">
        <v>0</v>
      </c>
      <c r="D192" s="151" t="s">
        <v>733</v>
      </c>
      <c r="E192" s="151" t="s">
        <v>733</v>
      </c>
      <c r="F192" s="151" t="s">
        <v>733</v>
      </c>
      <c r="G192" s="1522">
        <v>0</v>
      </c>
      <c r="H192" s="1522">
        <v>0</v>
      </c>
      <c r="I192" s="1523">
        <v>0</v>
      </c>
      <c r="J192" s="1523">
        <v>0</v>
      </c>
      <c r="K192" s="1522">
        <v>0</v>
      </c>
      <c r="L192" s="1517">
        <v>0</v>
      </c>
      <c r="M192" s="124"/>
    </row>
    <row r="193" spans="1:14">
      <c r="A193" s="120" t="s">
        <v>745</v>
      </c>
      <c r="B193" s="151" t="s">
        <v>733</v>
      </c>
      <c r="C193" s="1532">
        <v>0</v>
      </c>
      <c r="D193" s="151" t="s">
        <v>733</v>
      </c>
      <c r="E193" s="151" t="s">
        <v>733</v>
      </c>
      <c r="F193" s="151" t="s">
        <v>733</v>
      </c>
      <c r="G193" s="1522">
        <v>0</v>
      </c>
      <c r="H193" s="1522">
        <v>0</v>
      </c>
      <c r="I193" s="1523">
        <v>0</v>
      </c>
      <c r="J193" s="1523">
        <v>0</v>
      </c>
      <c r="K193" s="1522">
        <v>0</v>
      </c>
      <c r="L193" s="1517">
        <v>0</v>
      </c>
    </row>
    <row r="194" spans="1:14">
      <c r="A194" s="120" t="s">
        <v>746</v>
      </c>
      <c r="B194" s="151" t="s">
        <v>733</v>
      </c>
      <c r="C194" s="1530">
        <v>19</v>
      </c>
      <c r="D194" s="151" t="s">
        <v>733</v>
      </c>
      <c r="E194" s="151" t="s">
        <v>733</v>
      </c>
      <c r="F194" s="151" t="s">
        <v>733</v>
      </c>
      <c r="G194" s="1522">
        <v>1412.05085263158</v>
      </c>
      <c r="H194" s="1522">
        <v>1105.4023</v>
      </c>
      <c r="I194" s="1523">
        <v>1.24634736842105</v>
      </c>
      <c r="J194" s="1523">
        <v>64.823789473684201</v>
      </c>
      <c r="K194" s="1522">
        <v>65.273810526315799</v>
      </c>
      <c r="L194" s="1517">
        <v>12821.196315789501</v>
      </c>
    </row>
    <row r="195" spans="1:14">
      <c r="A195" s="120" t="s">
        <v>747</v>
      </c>
      <c r="B195" s="151" t="s">
        <v>733</v>
      </c>
      <c r="C195" s="1530">
        <v>2</v>
      </c>
      <c r="D195" s="151" t="s">
        <v>733</v>
      </c>
      <c r="E195" s="151" t="s">
        <v>733</v>
      </c>
      <c r="F195" s="151" t="s">
        <v>733</v>
      </c>
      <c r="G195" s="1522">
        <v>2595.04855</v>
      </c>
      <c r="H195" s="1522">
        <v>2540.3788</v>
      </c>
      <c r="I195" s="1523">
        <v>0.40775</v>
      </c>
      <c r="J195" s="1523">
        <v>27.21425</v>
      </c>
      <c r="K195" s="1522">
        <v>28.288499999999999</v>
      </c>
      <c r="L195" s="1517">
        <v>8222.5</v>
      </c>
      <c r="N195" s="793"/>
    </row>
    <row r="196" spans="1:14">
      <c r="A196" s="120" t="s">
        <v>748</v>
      </c>
      <c r="B196" s="151" t="s">
        <v>733</v>
      </c>
      <c r="C196" s="1530">
        <v>1</v>
      </c>
      <c r="D196" s="151" t="s">
        <v>733</v>
      </c>
      <c r="E196" s="151" t="s">
        <v>733</v>
      </c>
      <c r="F196" s="151" t="s">
        <v>733</v>
      </c>
      <c r="G196" s="1522">
        <v>5389.0797000000002</v>
      </c>
      <c r="H196" s="1522">
        <v>4929.5376999999999</v>
      </c>
      <c r="I196" s="1523">
        <v>0.33</v>
      </c>
      <c r="J196" s="1523">
        <v>86.237499999999997</v>
      </c>
      <c r="K196" s="1522">
        <v>89.299000000000007</v>
      </c>
      <c r="L196" s="1517">
        <v>8254.2999999999993</v>
      </c>
    </row>
    <row r="197" spans="1:14">
      <c r="A197" s="120" t="s">
        <v>749</v>
      </c>
      <c r="B197" s="151"/>
      <c r="C197" s="1530"/>
      <c r="D197" s="151"/>
      <c r="E197" s="151"/>
      <c r="F197" s="151"/>
      <c r="G197" s="1522"/>
      <c r="H197" s="1522"/>
      <c r="I197" s="1523"/>
      <c r="J197" s="1523"/>
      <c r="K197" s="1522"/>
      <c r="L197" s="1517"/>
    </row>
    <row r="198" spans="1:14">
      <c r="A198" s="204" t="s">
        <v>653</v>
      </c>
      <c r="B198" s="151" t="s">
        <v>733</v>
      </c>
      <c r="C198" s="1530">
        <v>10</v>
      </c>
      <c r="D198" s="151" t="s">
        <v>733</v>
      </c>
      <c r="E198" s="151" t="s">
        <v>733</v>
      </c>
      <c r="F198" s="151" t="s">
        <v>733</v>
      </c>
      <c r="G198" s="1522">
        <v>1514.42148</v>
      </c>
      <c r="H198" s="1522">
        <v>1163.1900599999999</v>
      </c>
      <c r="I198" s="1523">
        <v>7.3359999999999995E-2</v>
      </c>
      <c r="J198" s="1523">
        <v>68.084010000000006</v>
      </c>
      <c r="K198" s="1522">
        <v>69.505499999999998</v>
      </c>
      <c r="L198" s="1517">
        <v>12021.334999999999</v>
      </c>
    </row>
    <row r="199" spans="1:14">
      <c r="A199" s="204" t="s">
        <v>654</v>
      </c>
      <c r="B199" s="151" t="s">
        <v>733</v>
      </c>
      <c r="C199" s="1530">
        <v>10</v>
      </c>
      <c r="D199" s="151" t="s">
        <v>733</v>
      </c>
      <c r="E199" s="151" t="s">
        <v>733</v>
      </c>
      <c r="F199" s="151" t="s">
        <v>733</v>
      </c>
      <c r="G199" s="1522">
        <v>1677.6337599999999</v>
      </c>
      <c r="H199" s="1522">
        <v>1561.4673499999999</v>
      </c>
      <c r="I199" s="1523">
        <v>0.14815</v>
      </c>
      <c r="J199" s="1523">
        <v>46.659309999999998</v>
      </c>
      <c r="K199" s="1522">
        <v>45.309069999999998</v>
      </c>
      <c r="L199" s="1517">
        <v>11098.422</v>
      </c>
    </row>
    <row r="200" spans="1:14">
      <c r="A200" s="204" t="s">
        <v>655</v>
      </c>
      <c r="B200" s="151" t="s">
        <v>733</v>
      </c>
      <c r="C200" s="1530">
        <v>14</v>
      </c>
      <c r="D200" s="151" t="s">
        <v>733</v>
      </c>
      <c r="E200" s="151" t="s">
        <v>733</v>
      </c>
      <c r="F200" s="151" t="s">
        <v>733</v>
      </c>
      <c r="G200" s="1522">
        <v>1594.88762857143</v>
      </c>
      <c r="H200" s="1522">
        <v>1292.17107142857</v>
      </c>
      <c r="I200" s="1523">
        <v>1.6302857142857099</v>
      </c>
      <c r="J200" s="1523">
        <v>63.479535714285703</v>
      </c>
      <c r="K200" s="1522">
        <v>63.761942857142898</v>
      </c>
      <c r="L200" s="1517">
        <v>10657.162857142899</v>
      </c>
    </row>
    <row r="201" spans="1:14">
      <c r="A201" s="120" t="s">
        <v>750</v>
      </c>
      <c r="B201" s="151" t="s">
        <v>733</v>
      </c>
      <c r="C201" s="1530">
        <v>0</v>
      </c>
      <c r="D201" s="151" t="s">
        <v>733</v>
      </c>
      <c r="E201" s="151" t="s">
        <v>733</v>
      </c>
      <c r="F201" s="151" t="s">
        <v>733</v>
      </c>
      <c r="G201" s="1522">
        <v>0</v>
      </c>
      <c r="H201" s="1522">
        <v>0</v>
      </c>
      <c r="I201" s="1523">
        <v>0</v>
      </c>
      <c r="J201" s="1523">
        <v>0</v>
      </c>
      <c r="K201" s="1522">
        <v>0</v>
      </c>
      <c r="L201" s="1517">
        <v>0</v>
      </c>
    </row>
    <row r="202" spans="1:14">
      <c r="A202" s="1267" t="s">
        <v>657</v>
      </c>
      <c r="B202" s="1252"/>
      <c r="C202" s="1531"/>
      <c r="D202" s="153"/>
      <c r="E202" s="968"/>
      <c r="F202" s="154"/>
      <c r="G202" s="1524"/>
      <c r="H202" s="1524"/>
      <c r="I202" s="1525"/>
      <c r="J202" s="1525"/>
      <c r="K202" s="1524"/>
      <c r="L202" s="1519"/>
    </row>
    <row r="203" spans="1:14">
      <c r="A203" s="48" t="s">
        <v>658</v>
      </c>
      <c r="B203" s="151" t="s">
        <v>733</v>
      </c>
      <c r="C203" s="1530">
        <v>9</v>
      </c>
      <c r="D203" s="151" t="s">
        <v>733</v>
      </c>
      <c r="E203" s="151" t="s">
        <v>733</v>
      </c>
      <c r="F203" s="151" t="s">
        <v>733</v>
      </c>
      <c r="G203" s="1522">
        <v>2140.8971444444401</v>
      </c>
      <c r="H203" s="1522">
        <v>1767.5839222222201</v>
      </c>
      <c r="I203" s="1523">
        <v>2.5306555555555601</v>
      </c>
      <c r="J203" s="1523">
        <v>64.254466666666701</v>
      </c>
      <c r="K203" s="1522">
        <v>64.493955555555601</v>
      </c>
      <c r="L203" s="1517">
        <v>12085.813333333301</v>
      </c>
    </row>
    <row r="204" spans="1:14">
      <c r="A204" s="48" t="s">
        <v>751</v>
      </c>
      <c r="B204" s="151"/>
      <c r="C204" s="1530"/>
      <c r="D204" s="151"/>
      <c r="E204" s="151"/>
      <c r="F204" s="151"/>
      <c r="G204" s="1522"/>
      <c r="H204" s="1522"/>
      <c r="I204" s="1523"/>
      <c r="J204" s="1523"/>
      <c r="K204" s="1522"/>
      <c r="L204" s="1517"/>
    </row>
    <row r="205" spans="1:14">
      <c r="A205" s="204" t="s">
        <v>655</v>
      </c>
      <c r="B205" s="151" t="s">
        <v>733</v>
      </c>
      <c r="C205" s="1533">
        <v>18</v>
      </c>
      <c r="D205" s="151" t="s">
        <v>733</v>
      </c>
      <c r="E205" s="151" t="s">
        <v>733</v>
      </c>
      <c r="F205" s="151" t="s">
        <v>733</v>
      </c>
      <c r="G205" s="1526">
        <v>1962.5179722222199</v>
      </c>
      <c r="H205" s="1526">
        <v>1635.6433999999999</v>
      </c>
      <c r="I205" s="1527">
        <v>1.3031666666666699</v>
      </c>
      <c r="J205" s="1527">
        <v>48.894744444444399</v>
      </c>
      <c r="K205" s="1526">
        <v>49.375105555555599</v>
      </c>
      <c r="L205" s="1520">
        <v>9834.3038888888896</v>
      </c>
    </row>
    <row r="206" spans="1:14">
      <c r="A206" s="204" t="s">
        <v>654</v>
      </c>
      <c r="B206" s="151" t="s">
        <v>733</v>
      </c>
      <c r="C206" s="1533">
        <v>13</v>
      </c>
      <c r="D206" s="151" t="s">
        <v>733</v>
      </c>
      <c r="E206" s="151" t="s">
        <v>733</v>
      </c>
      <c r="F206" s="151" t="s">
        <v>733</v>
      </c>
      <c r="G206" s="1522">
        <v>1313.5148076923099</v>
      </c>
      <c r="H206" s="1522">
        <v>1095.9908307692299</v>
      </c>
      <c r="I206" s="1523">
        <v>0.107623076923077</v>
      </c>
      <c r="J206" s="1523">
        <v>75.096792307692297</v>
      </c>
      <c r="K206" s="1522">
        <v>75.003861538461507</v>
      </c>
      <c r="L206" s="1517">
        <v>13377.221538461499</v>
      </c>
    </row>
    <row r="207" spans="1:14">
      <c r="A207" s="204" t="s">
        <v>653</v>
      </c>
      <c r="B207" s="151" t="s">
        <v>733</v>
      </c>
      <c r="C207" s="1533">
        <v>3</v>
      </c>
      <c r="D207" s="151" t="s">
        <v>733</v>
      </c>
      <c r="E207" s="151" t="s">
        <v>733</v>
      </c>
      <c r="F207" s="151" t="s">
        <v>733</v>
      </c>
      <c r="G207" s="1522">
        <v>615.98773333333304</v>
      </c>
      <c r="H207" s="1522">
        <v>549.169033333333</v>
      </c>
      <c r="I207" s="1523">
        <v>6.0999999999999999E-2</v>
      </c>
      <c r="J207" s="1523">
        <v>59.927666666666703</v>
      </c>
      <c r="K207" s="1522">
        <v>59.003599999999999</v>
      </c>
      <c r="L207" s="1517">
        <v>9825.5</v>
      </c>
    </row>
    <row r="208" spans="1:14" ht="13.5" customHeight="1" thickBot="1">
      <c r="A208" s="1020" t="s">
        <v>663</v>
      </c>
      <c r="B208" s="1535" t="s">
        <v>733</v>
      </c>
      <c r="C208" s="1534">
        <v>0</v>
      </c>
      <c r="D208" s="1535" t="s">
        <v>733</v>
      </c>
      <c r="E208" s="1535" t="s">
        <v>733</v>
      </c>
      <c r="F208" s="1535" t="s">
        <v>733</v>
      </c>
      <c r="G208" s="1528">
        <v>0</v>
      </c>
      <c r="H208" s="1528">
        <v>0</v>
      </c>
      <c r="I208" s="1529">
        <v>0</v>
      </c>
      <c r="J208" s="1529">
        <v>0</v>
      </c>
      <c r="K208" s="1528">
        <v>0</v>
      </c>
      <c r="L208" s="1521">
        <v>0</v>
      </c>
    </row>
    <row r="210" spans="1:10" ht="13.5" customHeight="1" thickBot="1"/>
    <row r="211" spans="1:10" ht="13.5" customHeight="1" thickBot="1">
      <c r="A211" s="1844" t="s">
        <v>752</v>
      </c>
      <c r="B211" s="1751"/>
      <c r="C211" s="1752"/>
    </row>
    <row r="212" spans="1:10" ht="51.75" customHeight="1" thickBot="1">
      <c r="A212" s="1277" t="s">
        <v>607</v>
      </c>
      <c r="B212" s="1277" t="s">
        <v>724</v>
      </c>
      <c r="C212" s="1277" t="s">
        <v>725</v>
      </c>
      <c r="D212" s="1277" t="s">
        <v>610</v>
      </c>
      <c r="E212" s="1277" t="s">
        <v>726</v>
      </c>
      <c r="F212" s="1277" t="s">
        <v>753</v>
      </c>
      <c r="G212" s="1277" t="s">
        <v>754</v>
      </c>
      <c r="H212" s="1277" t="s">
        <v>755</v>
      </c>
      <c r="I212" s="1277" t="s">
        <v>756</v>
      </c>
      <c r="J212" s="1277" t="s">
        <v>618</v>
      </c>
    </row>
    <row r="213" spans="1:10">
      <c r="A213" s="379" t="s">
        <v>619</v>
      </c>
      <c r="B213" s="1278"/>
      <c r="C213" s="1278"/>
      <c r="D213" s="1278"/>
      <c r="E213" s="1278"/>
      <c r="F213" s="1278"/>
      <c r="G213" s="1278"/>
      <c r="H213" s="1278"/>
      <c r="I213" s="1278"/>
      <c r="J213" s="1278"/>
    </row>
    <row r="214" spans="1:10">
      <c r="A214" s="1279" t="s">
        <v>620</v>
      </c>
      <c r="B214" s="155" t="s">
        <v>318</v>
      </c>
      <c r="C214" s="155" t="s">
        <v>318</v>
      </c>
      <c r="D214" s="155" t="s">
        <v>318</v>
      </c>
      <c r="E214" s="155" t="s">
        <v>318</v>
      </c>
      <c r="F214" s="155" t="s">
        <v>318</v>
      </c>
      <c r="G214" s="155" t="s">
        <v>318</v>
      </c>
      <c r="H214" s="155" t="s">
        <v>318</v>
      </c>
      <c r="I214" s="155" t="s">
        <v>318</v>
      </c>
      <c r="J214" s="155" t="s">
        <v>318</v>
      </c>
    </row>
    <row r="215" spans="1:10">
      <c r="A215" s="1279" t="s">
        <v>621</v>
      </c>
      <c r="B215" s="155" t="s">
        <v>318</v>
      </c>
      <c r="C215" s="155" t="s">
        <v>318</v>
      </c>
      <c r="D215" s="155" t="s">
        <v>318</v>
      </c>
      <c r="E215" s="155" t="s">
        <v>318</v>
      </c>
      <c r="F215" s="155" t="s">
        <v>318</v>
      </c>
      <c r="G215" s="155" t="s">
        <v>318</v>
      </c>
      <c r="H215" s="155" t="s">
        <v>318</v>
      </c>
      <c r="I215" s="155" t="s">
        <v>318</v>
      </c>
      <c r="J215" s="155" t="s">
        <v>318</v>
      </c>
    </row>
    <row r="216" spans="1:10">
      <c r="A216" s="1279" t="s">
        <v>622</v>
      </c>
      <c r="B216" s="155" t="s">
        <v>318</v>
      </c>
      <c r="C216" s="155" t="s">
        <v>318</v>
      </c>
      <c r="D216" s="155" t="s">
        <v>318</v>
      </c>
      <c r="E216" s="155" t="s">
        <v>318</v>
      </c>
      <c r="F216" s="155" t="s">
        <v>318</v>
      </c>
      <c r="G216" s="155" t="s">
        <v>318</v>
      </c>
      <c r="H216" s="155" t="s">
        <v>318</v>
      </c>
      <c r="I216" s="155" t="s">
        <v>318</v>
      </c>
      <c r="J216" s="155" t="s">
        <v>318</v>
      </c>
    </row>
    <row r="217" spans="1:10">
      <c r="A217" s="1279" t="s">
        <v>734</v>
      </c>
      <c r="B217" s="155" t="s">
        <v>318</v>
      </c>
      <c r="C217" s="155" t="s">
        <v>318</v>
      </c>
      <c r="D217" s="155" t="s">
        <v>318</v>
      </c>
      <c r="E217" s="155" t="s">
        <v>318</v>
      </c>
      <c r="F217" s="155" t="s">
        <v>318</v>
      </c>
      <c r="G217" s="155" t="s">
        <v>318</v>
      </c>
      <c r="H217" s="155" t="s">
        <v>318</v>
      </c>
      <c r="I217" s="155" t="s">
        <v>318</v>
      </c>
      <c r="J217" s="155" t="s">
        <v>318</v>
      </c>
    </row>
    <row r="218" spans="1:10">
      <c r="A218" s="1279" t="s">
        <v>623</v>
      </c>
      <c r="B218" s="237"/>
      <c r="C218" s="237"/>
      <c r="D218" s="1280"/>
      <c r="E218" s="380"/>
      <c r="F218" s="380"/>
      <c r="G218" s="380"/>
      <c r="H218" s="380"/>
      <c r="I218" s="237"/>
      <c r="J218" s="397"/>
    </row>
    <row r="219" spans="1:10">
      <c r="A219" s="1279" t="s">
        <v>624</v>
      </c>
      <c r="B219" s="155" t="s">
        <v>318</v>
      </c>
      <c r="C219" s="1281" t="s">
        <v>318</v>
      </c>
      <c r="D219" s="155" t="s">
        <v>318</v>
      </c>
      <c r="E219" s="155" t="s">
        <v>318</v>
      </c>
      <c r="F219" s="155" t="s">
        <v>318</v>
      </c>
      <c r="G219" s="155" t="s">
        <v>318</v>
      </c>
      <c r="H219" s="155" t="s">
        <v>318</v>
      </c>
      <c r="I219" s="155" t="s">
        <v>318</v>
      </c>
      <c r="J219" s="155" t="s">
        <v>318</v>
      </c>
    </row>
    <row r="220" spans="1:10" ht="13.5" customHeight="1" thickBot="1">
      <c r="A220" s="286" t="s">
        <v>625</v>
      </c>
      <c r="B220" s="1282" t="s">
        <v>318</v>
      </c>
      <c r="C220" s="1282" t="s">
        <v>318</v>
      </c>
      <c r="D220" s="1282" t="s">
        <v>318</v>
      </c>
      <c r="E220" s="1282" t="s">
        <v>318</v>
      </c>
      <c r="F220" s="1282" t="s">
        <v>318</v>
      </c>
      <c r="G220" s="1282" t="s">
        <v>318</v>
      </c>
      <c r="H220" s="1282" t="s">
        <v>318</v>
      </c>
      <c r="I220" s="1282" t="s">
        <v>318</v>
      </c>
      <c r="J220" s="1282" t="s">
        <v>318</v>
      </c>
    </row>
    <row r="221" spans="1:10" ht="12.6" customHeight="1" thickBot="1">
      <c r="A221" s="1283" t="s">
        <v>626</v>
      </c>
      <c r="B221" s="1845"/>
      <c r="C221" s="1751"/>
      <c r="D221" s="1751"/>
      <c r="E221" s="1751"/>
      <c r="F221" s="1751"/>
      <c r="G221" s="1751"/>
      <c r="H221" s="1751"/>
      <c r="I221" s="1751"/>
      <c r="J221" s="1752"/>
    </row>
    <row r="222" spans="1:10">
      <c r="A222" s="1279" t="s">
        <v>757</v>
      </c>
      <c r="B222" s="155" t="s">
        <v>318</v>
      </c>
      <c r="C222" s="155" t="s">
        <v>318</v>
      </c>
      <c r="D222" s="155" t="s">
        <v>318</v>
      </c>
      <c r="E222" s="155" t="s">
        <v>318</v>
      </c>
      <c r="F222" s="155" t="s">
        <v>318</v>
      </c>
      <c r="G222" s="155" t="s">
        <v>318</v>
      </c>
      <c r="H222" s="155" t="s">
        <v>318</v>
      </c>
      <c r="I222" s="155" t="s">
        <v>318</v>
      </c>
      <c r="J222" s="155" t="s">
        <v>318</v>
      </c>
    </row>
    <row r="223" spans="1:10">
      <c r="A223" s="1279" t="s">
        <v>758</v>
      </c>
      <c r="B223" s="155" t="s">
        <v>318</v>
      </c>
      <c r="C223" s="155" t="s">
        <v>318</v>
      </c>
      <c r="D223" s="155" t="s">
        <v>318</v>
      </c>
      <c r="E223" s="155" t="s">
        <v>318</v>
      </c>
      <c r="F223" s="155" t="s">
        <v>318</v>
      </c>
      <c r="G223" s="155" t="s">
        <v>318</v>
      </c>
      <c r="H223" s="155" t="s">
        <v>318</v>
      </c>
      <c r="I223" s="155" t="s">
        <v>318</v>
      </c>
      <c r="J223" s="155" t="s">
        <v>318</v>
      </c>
    </row>
    <row r="224" spans="1:10">
      <c r="A224" s="1279" t="s">
        <v>736</v>
      </c>
      <c r="B224" s="155" t="s">
        <v>318</v>
      </c>
      <c r="C224" s="155" t="s">
        <v>318</v>
      </c>
      <c r="D224" s="155" t="s">
        <v>318</v>
      </c>
      <c r="E224" s="155" t="s">
        <v>318</v>
      </c>
      <c r="F224" s="155" t="s">
        <v>318</v>
      </c>
      <c r="G224" s="155" t="s">
        <v>318</v>
      </c>
      <c r="H224" s="155" t="s">
        <v>318</v>
      </c>
      <c r="I224" s="155" t="s">
        <v>318</v>
      </c>
      <c r="J224" s="155" t="s">
        <v>318</v>
      </c>
    </row>
    <row r="225" spans="1:10">
      <c r="A225" s="1279" t="s">
        <v>630</v>
      </c>
      <c r="B225" s="155" t="s">
        <v>318</v>
      </c>
      <c r="C225" s="155" t="s">
        <v>318</v>
      </c>
      <c r="D225" s="155" t="s">
        <v>318</v>
      </c>
      <c r="E225" s="155" t="s">
        <v>318</v>
      </c>
      <c r="F225" s="155" t="s">
        <v>318</v>
      </c>
      <c r="G225" s="155" t="s">
        <v>318</v>
      </c>
      <c r="H225" s="155" t="s">
        <v>318</v>
      </c>
      <c r="I225" s="155" t="s">
        <v>318</v>
      </c>
      <c r="J225" s="155" t="s">
        <v>318</v>
      </c>
    </row>
    <row r="226" spans="1:10">
      <c r="A226" s="1279" t="s">
        <v>737</v>
      </c>
      <c r="B226" s="155" t="s">
        <v>318</v>
      </c>
      <c r="C226" s="155" t="s">
        <v>318</v>
      </c>
      <c r="D226" s="155" t="s">
        <v>318</v>
      </c>
      <c r="E226" s="155" t="s">
        <v>318</v>
      </c>
      <c r="F226" s="155" t="s">
        <v>318</v>
      </c>
      <c r="G226" s="155" t="s">
        <v>318</v>
      </c>
      <c r="H226" s="155" t="s">
        <v>318</v>
      </c>
      <c r="I226" s="155" t="s">
        <v>318</v>
      </c>
      <c r="J226" s="155" t="s">
        <v>318</v>
      </c>
    </row>
    <row r="227" spans="1:10">
      <c r="A227" s="1279" t="s">
        <v>759</v>
      </c>
      <c r="B227" s="155" t="s">
        <v>318</v>
      </c>
      <c r="C227" s="155" t="s">
        <v>318</v>
      </c>
      <c r="D227" s="155" t="s">
        <v>318</v>
      </c>
      <c r="E227" s="155" t="s">
        <v>318</v>
      </c>
      <c r="F227" s="155" t="s">
        <v>318</v>
      </c>
      <c r="G227" s="155" t="s">
        <v>318</v>
      </c>
      <c r="H227" s="155" t="s">
        <v>318</v>
      </c>
      <c r="I227" s="155" t="s">
        <v>318</v>
      </c>
      <c r="J227" s="155" t="s">
        <v>318</v>
      </c>
    </row>
    <row r="228" spans="1:10">
      <c r="A228" s="1284" t="s">
        <v>696</v>
      </c>
      <c r="B228" s="287"/>
      <c r="C228" s="287"/>
      <c r="D228" s="287"/>
      <c r="E228" s="287"/>
      <c r="F228" s="287"/>
      <c r="G228" s="287"/>
      <c r="H228" s="287"/>
      <c r="I228" s="287"/>
      <c r="J228" s="287"/>
    </row>
    <row r="229" spans="1:10">
      <c r="A229" s="288" t="s">
        <v>634</v>
      </c>
      <c r="B229" s="155" t="s">
        <v>318</v>
      </c>
      <c r="C229" s="155" t="s">
        <v>318</v>
      </c>
      <c r="D229" s="155" t="s">
        <v>318</v>
      </c>
      <c r="E229" s="155" t="s">
        <v>318</v>
      </c>
      <c r="F229" s="155" t="s">
        <v>318</v>
      </c>
      <c r="G229" s="155" t="s">
        <v>318</v>
      </c>
      <c r="H229" s="155" t="s">
        <v>318</v>
      </c>
      <c r="I229" s="155" t="s">
        <v>318</v>
      </c>
      <c r="J229" s="155" t="s">
        <v>318</v>
      </c>
    </row>
    <row r="230" spans="1:10">
      <c r="A230" s="289" t="s">
        <v>533</v>
      </c>
      <c r="B230" s="155" t="s">
        <v>318</v>
      </c>
      <c r="C230" s="155" t="s">
        <v>318</v>
      </c>
      <c r="D230" s="155" t="s">
        <v>318</v>
      </c>
      <c r="E230" s="155" t="s">
        <v>318</v>
      </c>
      <c r="F230" s="155" t="s">
        <v>318</v>
      </c>
      <c r="G230" s="155" t="s">
        <v>318</v>
      </c>
      <c r="H230" s="155" t="s">
        <v>318</v>
      </c>
      <c r="I230" s="155" t="s">
        <v>318</v>
      </c>
      <c r="J230" s="155" t="s">
        <v>318</v>
      </c>
    </row>
    <row r="231" spans="1:10">
      <c r="A231" s="289" t="s">
        <v>760</v>
      </c>
      <c r="B231" s="155" t="s">
        <v>318</v>
      </c>
      <c r="C231" s="155" t="s">
        <v>318</v>
      </c>
      <c r="D231" s="155" t="s">
        <v>318</v>
      </c>
      <c r="E231" s="155" t="s">
        <v>318</v>
      </c>
      <c r="F231" s="155" t="s">
        <v>318</v>
      </c>
      <c r="G231" s="155" t="s">
        <v>318</v>
      </c>
      <c r="H231" s="155" t="s">
        <v>318</v>
      </c>
      <c r="I231" s="155" t="s">
        <v>318</v>
      </c>
      <c r="J231" s="155" t="s">
        <v>318</v>
      </c>
    </row>
    <row r="232" spans="1:10">
      <c r="A232" s="289" t="s">
        <v>761</v>
      </c>
      <c r="B232" s="155" t="s">
        <v>318</v>
      </c>
      <c r="C232" s="155" t="s">
        <v>318</v>
      </c>
      <c r="D232" s="155" t="s">
        <v>318</v>
      </c>
      <c r="E232" s="155" t="s">
        <v>318</v>
      </c>
      <c r="F232" s="155" t="s">
        <v>318</v>
      </c>
      <c r="G232" s="155" t="s">
        <v>318</v>
      </c>
      <c r="H232" s="155" t="s">
        <v>318</v>
      </c>
      <c r="I232" s="155" t="s">
        <v>318</v>
      </c>
      <c r="J232" s="155" t="s">
        <v>318</v>
      </c>
    </row>
    <row r="233" spans="1:10">
      <c r="A233" s="289" t="s">
        <v>762</v>
      </c>
      <c r="B233" s="155" t="s">
        <v>318</v>
      </c>
      <c r="C233" s="155" t="s">
        <v>318</v>
      </c>
      <c r="D233" s="155" t="s">
        <v>318</v>
      </c>
      <c r="E233" s="155" t="s">
        <v>318</v>
      </c>
      <c r="F233" s="155" t="s">
        <v>318</v>
      </c>
      <c r="G233" s="155" t="s">
        <v>318</v>
      </c>
      <c r="H233" s="155" t="s">
        <v>318</v>
      </c>
      <c r="I233" s="155" t="s">
        <v>318</v>
      </c>
      <c r="J233" s="155" t="s">
        <v>318</v>
      </c>
    </row>
    <row r="234" spans="1:10">
      <c r="A234" s="290" t="s">
        <v>763</v>
      </c>
      <c r="B234" s="155" t="s">
        <v>318</v>
      </c>
      <c r="C234" s="155" t="s">
        <v>318</v>
      </c>
      <c r="D234" s="155" t="s">
        <v>318</v>
      </c>
      <c r="E234" s="155" t="s">
        <v>318</v>
      </c>
      <c r="F234" s="155" t="s">
        <v>318</v>
      </c>
      <c r="G234" s="155" t="s">
        <v>318</v>
      </c>
      <c r="H234" s="155" t="s">
        <v>318</v>
      </c>
      <c r="I234" s="155" t="s">
        <v>318</v>
      </c>
      <c r="J234" s="155" t="s">
        <v>318</v>
      </c>
    </row>
    <row r="235" spans="1:10">
      <c r="A235" s="290" t="s">
        <v>763</v>
      </c>
      <c r="B235" s="155" t="s">
        <v>318</v>
      </c>
      <c r="C235" s="155" t="s">
        <v>318</v>
      </c>
      <c r="D235" s="155" t="s">
        <v>318</v>
      </c>
      <c r="E235" s="155" t="s">
        <v>318</v>
      </c>
      <c r="F235" s="155" t="s">
        <v>318</v>
      </c>
      <c r="G235" s="155" t="s">
        <v>318</v>
      </c>
      <c r="H235" s="155" t="s">
        <v>318</v>
      </c>
      <c r="I235" s="155" t="s">
        <v>318</v>
      </c>
      <c r="J235" s="155" t="s">
        <v>318</v>
      </c>
    </row>
    <row r="236" spans="1:10">
      <c r="A236" s="290" t="s">
        <v>764</v>
      </c>
      <c r="B236" s="155" t="s">
        <v>318</v>
      </c>
      <c r="C236" s="155" t="s">
        <v>318</v>
      </c>
      <c r="D236" s="155" t="s">
        <v>318</v>
      </c>
      <c r="E236" s="155" t="s">
        <v>318</v>
      </c>
      <c r="F236" s="155" t="s">
        <v>318</v>
      </c>
      <c r="G236" s="155" t="s">
        <v>318</v>
      </c>
      <c r="H236" s="155" t="s">
        <v>318</v>
      </c>
      <c r="I236" s="155" t="s">
        <v>318</v>
      </c>
      <c r="J236" s="155" t="s">
        <v>318</v>
      </c>
    </row>
    <row r="237" spans="1:10">
      <c r="A237" s="290" t="s">
        <v>764</v>
      </c>
      <c r="B237" s="155" t="s">
        <v>318</v>
      </c>
      <c r="C237" s="155" t="s">
        <v>318</v>
      </c>
      <c r="D237" s="155" t="s">
        <v>318</v>
      </c>
      <c r="E237" s="155" t="s">
        <v>318</v>
      </c>
      <c r="F237" s="155" t="s">
        <v>318</v>
      </c>
      <c r="G237" s="155" t="s">
        <v>318</v>
      </c>
      <c r="H237" s="155" t="s">
        <v>318</v>
      </c>
      <c r="I237" s="155" t="s">
        <v>318</v>
      </c>
      <c r="J237" s="155" t="s">
        <v>318</v>
      </c>
    </row>
    <row r="238" spans="1:10">
      <c r="A238" s="290" t="s">
        <v>764</v>
      </c>
      <c r="B238" s="155" t="s">
        <v>318</v>
      </c>
      <c r="C238" s="155" t="s">
        <v>318</v>
      </c>
      <c r="D238" s="155" t="s">
        <v>318</v>
      </c>
      <c r="E238" s="155" t="s">
        <v>318</v>
      </c>
      <c r="F238" s="155" t="s">
        <v>318</v>
      </c>
      <c r="G238" s="155" t="s">
        <v>318</v>
      </c>
      <c r="H238" s="155" t="s">
        <v>318</v>
      </c>
      <c r="I238" s="155" t="s">
        <v>318</v>
      </c>
      <c r="J238" s="155" t="s">
        <v>318</v>
      </c>
    </row>
    <row r="239" spans="1:10">
      <c r="A239" s="290" t="s">
        <v>764</v>
      </c>
      <c r="B239" s="155" t="s">
        <v>318</v>
      </c>
      <c r="C239" s="155" t="s">
        <v>318</v>
      </c>
      <c r="D239" s="155" t="s">
        <v>318</v>
      </c>
      <c r="E239" s="155" t="s">
        <v>318</v>
      </c>
      <c r="F239" s="155" t="s">
        <v>318</v>
      </c>
      <c r="G239" s="155" t="s">
        <v>318</v>
      </c>
      <c r="H239" s="155" t="s">
        <v>318</v>
      </c>
      <c r="I239" s="155" t="s">
        <v>318</v>
      </c>
      <c r="J239" s="155" t="s">
        <v>318</v>
      </c>
    </row>
    <row r="240" spans="1:10">
      <c r="A240" s="290" t="s">
        <v>744</v>
      </c>
      <c r="B240" s="155" t="s">
        <v>318</v>
      </c>
      <c r="C240" s="155" t="s">
        <v>318</v>
      </c>
      <c r="D240" s="155" t="s">
        <v>318</v>
      </c>
      <c r="E240" s="155" t="s">
        <v>318</v>
      </c>
      <c r="F240" s="155" t="s">
        <v>318</v>
      </c>
      <c r="G240" s="155" t="s">
        <v>318</v>
      </c>
      <c r="H240" s="155" t="s">
        <v>318</v>
      </c>
      <c r="I240" s="155" t="s">
        <v>318</v>
      </c>
      <c r="J240" s="155" t="s">
        <v>318</v>
      </c>
    </row>
    <row r="241" spans="1:10">
      <c r="A241" s="379" t="s">
        <v>645</v>
      </c>
      <c r="B241" s="381"/>
      <c r="C241" s="382"/>
      <c r="D241" s="382"/>
      <c r="E241" s="382"/>
      <c r="F241" s="382"/>
      <c r="G241" s="382"/>
      <c r="H241" s="382"/>
      <c r="I241" s="382"/>
      <c r="J241" s="383"/>
    </row>
    <row r="242" spans="1:10">
      <c r="A242" s="289" t="s">
        <v>646</v>
      </c>
      <c r="B242" s="155" t="s">
        <v>318</v>
      </c>
      <c r="C242" s="155" t="s">
        <v>318</v>
      </c>
      <c r="D242" s="155" t="s">
        <v>318</v>
      </c>
      <c r="E242" s="155" t="s">
        <v>318</v>
      </c>
      <c r="F242" s="155" t="s">
        <v>318</v>
      </c>
      <c r="G242" s="155" t="s">
        <v>318</v>
      </c>
      <c r="H242" s="155" t="s">
        <v>318</v>
      </c>
      <c r="I242" s="155" t="s">
        <v>318</v>
      </c>
      <c r="J242" s="155" t="s">
        <v>318</v>
      </c>
    </row>
    <row r="243" spans="1:10">
      <c r="A243" s="289" t="s">
        <v>722</v>
      </c>
      <c r="B243" s="155" t="s">
        <v>318</v>
      </c>
      <c r="C243" s="155" t="s">
        <v>318</v>
      </c>
      <c r="D243" s="155" t="s">
        <v>318</v>
      </c>
      <c r="E243" s="155" t="s">
        <v>318</v>
      </c>
      <c r="F243" s="155" t="s">
        <v>318</v>
      </c>
      <c r="G243" s="155" t="s">
        <v>318</v>
      </c>
      <c r="H243" s="155" t="s">
        <v>318</v>
      </c>
      <c r="I243" s="155" t="s">
        <v>318</v>
      </c>
      <c r="J243" s="155" t="s">
        <v>318</v>
      </c>
    </row>
    <row r="244" spans="1:10">
      <c r="A244" s="289" t="s">
        <v>745</v>
      </c>
      <c r="B244" s="155" t="s">
        <v>318</v>
      </c>
      <c r="C244" s="155" t="s">
        <v>318</v>
      </c>
      <c r="D244" s="155" t="s">
        <v>318</v>
      </c>
      <c r="E244" s="155" t="s">
        <v>318</v>
      </c>
      <c r="F244" s="155" t="s">
        <v>318</v>
      </c>
      <c r="G244" s="155" t="s">
        <v>318</v>
      </c>
      <c r="H244" s="155" t="s">
        <v>318</v>
      </c>
      <c r="I244" s="155" t="s">
        <v>318</v>
      </c>
      <c r="J244" s="155" t="s">
        <v>318</v>
      </c>
    </row>
    <row r="245" spans="1:10">
      <c r="A245" s="289" t="s">
        <v>746</v>
      </c>
      <c r="B245" s="155" t="s">
        <v>318</v>
      </c>
      <c r="C245" s="155" t="s">
        <v>318</v>
      </c>
      <c r="D245" s="155" t="s">
        <v>318</v>
      </c>
      <c r="E245" s="155" t="s">
        <v>318</v>
      </c>
      <c r="F245" s="155" t="s">
        <v>318</v>
      </c>
      <c r="G245" s="155" t="s">
        <v>318</v>
      </c>
      <c r="H245" s="155" t="s">
        <v>318</v>
      </c>
      <c r="I245" s="155" t="s">
        <v>318</v>
      </c>
      <c r="J245" s="155" t="s">
        <v>318</v>
      </c>
    </row>
    <row r="246" spans="1:10">
      <c r="A246" s="289" t="s">
        <v>747</v>
      </c>
      <c r="B246" s="155" t="s">
        <v>318</v>
      </c>
      <c r="C246" s="155" t="s">
        <v>318</v>
      </c>
      <c r="D246" s="155" t="s">
        <v>318</v>
      </c>
      <c r="E246" s="155" t="s">
        <v>318</v>
      </c>
      <c r="F246" s="155" t="s">
        <v>318</v>
      </c>
      <c r="G246" s="155" t="s">
        <v>318</v>
      </c>
      <c r="H246" s="155" t="s">
        <v>318</v>
      </c>
      <c r="I246" s="155" t="s">
        <v>318</v>
      </c>
      <c r="J246" s="155" t="s">
        <v>318</v>
      </c>
    </row>
    <row r="247" spans="1:10" ht="13.5" customHeight="1" thickBot="1">
      <c r="A247" s="398" t="s">
        <v>748</v>
      </c>
      <c r="B247" s="1282" t="s">
        <v>318</v>
      </c>
      <c r="C247" s="1282" t="s">
        <v>318</v>
      </c>
      <c r="D247" s="1282" t="s">
        <v>318</v>
      </c>
      <c r="E247" s="1282" t="s">
        <v>318</v>
      </c>
      <c r="F247" s="1282" t="s">
        <v>318</v>
      </c>
      <c r="G247" s="1282" t="s">
        <v>318</v>
      </c>
      <c r="H247" s="1282" t="s">
        <v>318</v>
      </c>
      <c r="I247" s="1282" t="s">
        <v>318</v>
      </c>
      <c r="J247" s="1282" t="s">
        <v>318</v>
      </c>
    </row>
    <row r="248" spans="1:10" ht="12.6" customHeight="1" thickBot="1">
      <c r="A248" s="1285" t="s">
        <v>749</v>
      </c>
      <c r="B248" s="1841"/>
      <c r="C248" s="1751"/>
      <c r="D248" s="1751"/>
      <c r="E248" s="1751"/>
      <c r="F248" s="1751"/>
      <c r="G248" s="1751"/>
      <c r="H248" s="1751"/>
      <c r="I248" s="1751"/>
      <c r="J248" s="1752"/>
    </row>
    <row r="249" spans="1:10">
      <c r="A249" s="1286" t="s">
        <v>660</v>
      </c>
      <c r="B249" s="155" t="s">
        <v>318</v>
      </c>
      <c r="C249" s="155" t="s">
        <v>318</v>
      </c>
      <c r="D249" s="155" t="s">
        <v>318</v>
      </c>
      <c r="E249" s="155" t="s">
        <v>318</v>
      </c>
      <c r="F249" s="155" t="s">
        <v>318</v>
      </c>
      <c r="G249" s="155" t="s">
        <v>318</v>
      </c>
      <c r="H249" s="155" t="s">
        <v>318</v>
      </c>
      <c r="I249" s="155" t="s">
        <v>318</v>
      </c>
      <c r="J249" s="155" t="s">
        <v>318</v>
      </c>
    </row>
    <row r="250" spans="1:10">
      <c r="A250" s="289" t="s">
        <v>661</v>
      </c>
      <c r="B250" s="155" t="s">
        <v>318</v>
      </c>
      <c r="C250" s="155" t="s">
        <v>318</v>
      </c>
      <c r="D250" s="155" t="s">
        <v>318</v>
      </c>
      <c r="E250" s="155" t="s">
        <v>318</v>
      </c>
      <c r="F250" s="155" t="s">
        <v>318</v>
      </c>
      <c r="G250" s="155" t="s">
        <v>318</v>
      </c>
      <c r="H250" s="155" t="s">
        <v>318</v>
      </c>
      <c r="I250" s="155" t="s">
        <v>318</v>
      </c>
      <c r="J250" s="155" t="s">
        <v>318</v>
      </c>
    </row>
    <row r="251" spans="1:10">
      <c r="A251" s="289" t="s">
        <v>662</v>
      </c>
      <c r="B251" s="155" t="s">
        <v>318</v>
      </c>
      <c r="C251" s="155" t="s">
        <v>318</v>
      </c>
      <c r="D251" s="155" t="s">
        <v>318</v>
      </c>
      <c r="E251" s="155" t="s">
        <v>318</v>
      </c>
      <c r="F251" s="155" t="s">
        <v>318</v>
      </c>
      <c r="G251" s="155" t="s">
        <v>318</v>
      </c>
      <c r="H251" s="155" t="s">
        <v>318</v>
      </c>
      <c r="I251" s="155" t="s">
        <v>318</v>
      </c>
      <c r="J251" s="155" t="s">
        <v>318</v>
      </c>
    </row>
    <row r="252" spans="1:10">
      <c r="A252" s="289" t="s">
        <v>765</v>
      </c>
      <c r="B252" s="155" t="s">
        <v>318</v>
      </c>
      <c r="C252" s="155" t="s">
        <v>318</v>
      </c>
      <c r="D252" s="155" t="s">
        <v>318</v>
      </c>
      <c r="E252" s="155" t="s">
        <v>318</v>
      </c>
      <c r="F252" s="155" t="s">
        <v>318</v>
      </c>
      <c r="G252" s="155" t="s">
        <v>318</v>
      </c>
      <c r="H252" s="155" t="s">
        <v>318</v>
      </c>
      <c r="I252" s="155" t="s">
        <v>318</v>
      </c>
      <c r="J252" s="155" t="s">
        <v>318</v>
      </c>
    </row>
    <row r="253" spans="1:10">
      <c r="A253" s="381" t="s">
        <v>657</v>
      </c>
      <c r="B253" s="381"/>
      <c r="C253" s="382"/>
      <c r="D253" s="382"/>
      <c r="E253" s="382"/>
      <c r="F253" s="382"/>
      <c r="G253" s="382"/>
      <c r="H253" s="382"/>
      <c r="I253" s="382"/>
      <c r="J253" s="383"/>
    </row>
    <row r="254" spans="1:10" ht="13.5" customHeight="1" thickBot="1">
      <c r="A254" s="289" t="s">
        <v>658</v>
      </c>
      <c r="B254" s="1282" t="s">
        <v>318</v>
      </c>
      <c r="C254" s="1282" t="s">
        <v>318</v>
      </c>
      <c r="D254" s="1282" t="s">
        <v>318</v>
      </c>
      <c r="E254" s="1282" t="s">
        <v>318</v>
      </c>
      <c r="F254" s="1282" t="s">
        <v>318</v>
      </c>
      <c r="G254" s="1282" t="s">
        <v>318</v>
      </c>
      <c r="H254" s="1282" t="s">
        <v>318</v>
      </c>
      <c r="I254" s="1282" t="s">
        <v>318</v>
      </c>
      <c r="J254" s="1282" t="s">
        <v>318</v>
      </c>
    </row>
    <row r="255" spans="1:10" ht="12.6" customHeight="1" thickBot="1">
      <c r="A255" s="291" t="s">
        <v>766</v>
      </c>
      <c r="B255" s="1841"/>
      <c r="C255" s="1751"/>
      <c r="D255" s="1751"/>
      <c r="E255" s="1751"/>
      <c r="F255" s="1751"/>
      <c r="G255" s="1751"/>
      <c r="H255" s="1751"/>
      <c r="I255" s="1751"/>
      <c r="J255" s="1752"/>
    </row>
    <row r="256" spans="1:10">
      <c r="A256" s="288" t="s">
        <v>660</v>
      </c>
      <c r="B256" s="155" t="s">
        <v>318</v>
      </c>
      <c r="C256" s="155" t="s">
        <v>318</v>
      </c>
      <c r="D256" s="155" t="s">
        <v>318</v>
      </c>
      <c r="E256" s="155" t="s">
        <v>318</v>
      </c>
      <c r="F256" s="155" t="s">
        <v>318</v>
      </c>
      <c r="G256" s="155" t="s">
        <v>318</v>
      </c>
      <c r="H256" s="155" t="s">
        <v>318</v>
      </c>
      <c r="I256" s="155" t="s">
        <v>318</v>
      </c>
      <c r="J256" s="155" t="s">
        <v>318</v>
      </c>
    </row>
    <row r="257" spans="1:10">
      <c r="A257" s="289" t="s">
        <v>661</v>
      </c>
      <c r="B257" s="155" t="s">
        <v>318</v>
      </c>
      <c r="C257" s="155" t="s">
        <v>318</v>
      </c>
      <c r="D257" s="155" t="s">
        <v>318</v>
      </c>
      <c r="E257" s="155" t="s">
        <v>318</v>
      </c>
      <c r="F257" s="155" t="s">
        <v>318</v>
      </c>
      <c r="G257" s="155" t="s">
        <v>318</v>
      </c>
      <c r="H257" s="155" t="s">
        <v>318</v>
      </c>
      <c r="I257" s="155" t="s">
        <v>318</v>
      </c>
      <c r="J257" s="155" t="s">
        <v>318</v>
      </c>
    </row>
    <row r="258" spans="1:10">
      <c r="A258" s="289" t="s">
        <v>662</v>
      </c>
      <c r="B258" s="155" t="s">
        <v>318</v>
      </c>
      <c r="C258" s="155" t="s">
        <v>318</v>
      </c>
      <c r="D258" s="155" t="s">
        <v>318</v>
      </c>
      <c r="E258" s="155" t="s">
        <v>318</v>
      </c>
      <c r="F258" s="155" t="s">
        <v>318</v>
      </c>
      <c r="G258" s="155" t="s">
        <v>318</v>
      </c>
      <c r="H258" s="155" t="s">
        <v>318</v>
      </c>
      <c r="I258" s="155" t="s">
        <v>318</v>
      </c>
      <c r="J258" s="155" t="s">
        <v>318</v>
      </c>
    </row>
    <row r="259" spans="1:10" ht="13.5" customHeight="1" thickBot="1">
      <c r="A259" s="291" t="s">
        <v>663</v>
      </c>
      <c r="B259" s="238" t="s">
        <v>318</v>
      </c>
      <c r="C259" s="1282" t="s">
        <v>318</v>
      </c>
      <c r="D259" s="238" t="s">
        <v>318</v>
      </c>
      <c r="E259" s="238" t="s">
        <v>318</v>
      </c>
      <c r="F259" s="238" t="s">
        <v>318</v>
      </c>
      <c r="G259" s="238" t="s">
        <v>318</v>
      </c>
      <c r="H259" s="238" t="s">
        <v>318</v>
      </c>
      <c r="I259" s="238" t="s">
        <v>318</v>
      </c>
      <c r="J259" s="238" t="s">
        <v>318</v>
      </c>
    </row>
    <row r="260" spans="1:10">
      <c r="C260" s="1712"/>
    </row>
  </sheetData>
  <mergeCells count="30">
    <mergeCell ref="A113:C113"/>
    <mergeCell ref="A55:L55"/>
    <mergeCell ref="A1:L1"/>
    <mergeCell ref="A61:L61"/>
    <mergeCell ref="A78:C78"/>
    <mergeCell ref="A70:L70"/>
    <mergeCell ref="A69:L69"/>
    <mergeCell ref="A2:L2"/>
    <mergeCell ref="A5:C5"/>
    <mergeCell ref="A58:L58"/>
    <mergeCell ref="A59:L59"/>
    <mergeCell ref="A60:L60"/>
    <mergeCell ref="A54:L54"/>
    <mergeCell ref="A3:L3"/>
    <mergeCell ref="B255:J255"/>
    <mergeCell ref="A62:L62"/>
    <mergeCell ref="A72:L72"/>
    <mergeCell ref="A68:L68"/>
    <mergeCell ref="A67:F67"/>
    <mergeCell ref="A111:L111"/>
    <mergeCell ref="A211:C211"/>
    <mergeCell ref="B221:J221"/>
    <mergeCell ref="A75:G75"/>
    <mergeCell ref="A64:L64"/>
    <mergeCell ref="B248:J248"/>
    <mergeCell ref="A73:L74"/>
    <mergeCell ref="A65:H65"/>
    <mergeCell ref="A71:L71"/>
    <mergeCell ref="A66:L66"/>
    <mergeCell ref="A163:C163"/>
  </mergeCells>
  <pageMargins left="0.7" right="0.7" top="0.75" bottom="0.75" header="0.3" footer="0.3"/>
  <pageSetup scale="41" orientation="portrait"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0B050"/>
    <pageSetUpPr fitToPage="1"/>
  </sheetPr>
  <dimension ref="A1:K24"/>
  <sheetViews>
    <sheetView zoomScaleNormal="100" workbookViewId="0">
      <selection sqref="A1:G26"/>
    </sheetView>
  </sheetViews>
  <sheetFormatPr defaultColWidth="17.5546875" defaultRowHeight="13.8"/>
  <cols>
    <col min="1" max="1" width="20.44140625" style="156" customWidth="1"/>
    <col min="2" max="2" width="70.5546875" style="156" customWidth="1"/>
    <col min="3" max="3" width="9.44140625" style="156" customWidth="1"/>
    <col min="4" max="4" width="12.109375" style="156" customWidth="1"/>
    <col min="5" max="5" width="13.44140625" style="156" customWidth="1"/>
    <col min="6" max="6" width="8.44140625" style="156" customWidth="1"/>
    <col min="7" max="7" width="12" style="156" customWidth="1"/>
    <col min="8" max="8" width="17.5546875" style="156" customWidth="1"/>
    <col min="9" max="16384" width="17.5546875" style="156"/>
  </cols>
  <sheetData>
    <row r="1" spans="1:11" ht="15.75" customHeight="1">
      <c r="A1" s="1852" t="s">
        <v>767</v>
      </c>
      <c r="B1" s="1853"/>
      <c r="C1" s="1853"/>
      <c r="D1" s="1853"/>
      <c r="E1" s="1853"/>
      <c r="F1" s="1853"/>
      <c r="G1" s="1853"/>
    </row>
    <row r="2" spans="1:11" ht="15.75" customHeight="1">
      <c r="A2" s="1852" t="s">
        <v>2</v>
      </c>
      <c r="B2" s="1853"/>
      <c r="C2" s="1853"/>
      <c r="D2" s="1853"/>
      <c r="E2" s="1853"/>
      <c r="F2" s="1853"/>
    </row>
    <row r="3" spans="1:11" ht="15.75" customHeight="1">
      <c r="A3" s="1851" t="str">
        <f>Month!A3</f>
        <v>July 2026</v>
      </c>
      <c r="B3" s="1853"/>
      <c r="C3" s="1853"/>
      <c r="D3" s="1853"/>
      <c r="E3" s="1853"/>
      <c r="F3" s="1853"/>
    </row>
    <row r="4" spans="1:11" ht="20.25" customHeight="1" thickBot="1">
      <c r="A4" s="783"/>
      <c r="B4" s="783"/>
      <c r="C4" s="783"/>
      <c r="D4" s="783"/>
      <c r="E4" s="783"/>
      <c r="F4" s="783"/>
      <c r="G4" s="783"/>
      <c r="H4" s="783"/>
      <c r="I4" s="783"/>
    </row>
    <row r="5" spans="1:11" ht="41.1" customHeight="1">
      <c r="A5" s="437" t="s">
        <v>768</v>
      </c>
      <c r="B5" s="438" t="s">
        <v>769</v>
      </c>
      <c r="C5" s="438" t="s">
        <v>770</v>
      </c>
      <c r="D5" s="438" t="s">
        <v>771</v>
      </c>
      <c r="E5" s="438" t="s">
        <v>772</v>
      </c>
      <c r="F5" s="438" t="s">
        <v>773</v>
      </c>
      <c r="G5" s="439" t="s">
        <v>774</v>
      </c>
    </row>
    <row r="6" spans="1:11" ht="28.5" customHeight="1">
      <c r="A6" s="312" t="s">
        <v>775</v>
      </c>
      <c r="B6" s="314" t="s">
        <v>776</v>
      </c>
      <c r="C6" s="1422">
        <v>0</v>
      </c>
      <c r="D6" s="1422">
        <v>0</v>
      </c>
      <c r="E6" s="1422">
        <v>0</v>
      </c>
      <c r="F6" s="1422">
        <v>0</v>
      </c>
      <c r="G6" s="1423">
        <v>0</v>
      </c>
      <c r="I6" s="157"/>
      <c r="J6" s="157"/>
      <c r="K6" s="157"/>
    </row>
    <row r="7" spans="1:11" ht="42.75" customHeight="1">
      <c r="A7" s="312" t="s">
        <v>777</v>
      </c>
      <c r="B7" s="314" t="s">
        <v>778</v>
      </c>
      <c r="C7" s="1422">
        <v>0</v>
      </c>
      <c r="D7" s="1422">
        <v>0</v>
      </c>
      <c r="E7" s="1422">
        <v>0</v>
      </c>
      <c r="F7" s="1422">
        <v>11</v>
      </c>
      <c r="G7" s="1423">
        <v>3</v>
      </c>
      <c r="I7" s="157"/>
      <c r="J7" s="157"/>
      <c r="K7" s="157"/>
    </row>
    <row r="8" spans="1:11" ht="20.25" customHeight="1">
      <c r="A8" s="312" t="s">
        <v>779</v>
      </c>
      <c r="B8" s="314" t="s">
        <v>780</v>
      </c>
      <c r="C8" s="1422">
        <v>0</v>
      </c>
      <c r="D8" s="1422">
        <v>1</v>
      </c>
      <c r="E8" s="1422">
        <v>0</v>
      </c>
      <c r="F8" s="1422">
        <v>8</v>
      </c>
      <c r="G8" s="1423">
        <v>8</v>
      </c>
      <c r="I8" s="157"/>
      <c r="J8" s="157"/>
      <c r="K8" s="157"/>
    </row>
    <row r="9" spans="1:11" ht="20.25" customHeight="1">
      <c r="A9" s="312" t="s">
        <v>781</v>
      </c>
      <c r="B9" s="314" t="s">
        <v>782</v>
      </c>
      <c r="C9" s="1422">
        <v>0</v>
      </c>
      <c r="D9" s="1422">
        <v>0</v>
      </c>
      <c r="E9" s="1429">
        <v>0</v>
      </c>
      <c r="F9" s="1422">
        <v>373</v>
      </c>
      <c r="G9" s="1423">
        <v>148</v>
      </c>
      <c r="I9" s="157"/>
      <c r="J9" s="157"/>
      <c r="K9" s="157"/>
    </row>
    <row r="10" spans="1:11" ht="42.75" customHeight="1">
      <c r="A10" s="312" t="s">
        <v>783</v>
      </c>
      <c r="B10" s="313" t="s">
        <v>784</v>
      </c>
      <c r="C10" s="1422">
        <v>0</v>
      </c>
      <c r="D10" s="1422">
        <v>21</v>
      </c>
      <c r="E10" s="1422">
        <v>201</v>
      </c>
      <c r="F10" s="1422">
        <v>0</v>
      </c>
      <c r="G10" s="1423">
        <v>0</v>
      </c>
      <c r="I10" s="157"/>
      <c r="J10" s="157"/>
      <c r="K10" s="157"/>
    </row>
    <row r="11" spans="1:11" ht="28.5" customHeight="1">
      <c r="A11" s="312" t="s">
        <v>785</v>
      </c>
      <c r="B11" s="313" t="s">
        <v>786</v>
      </c>
      <c r="C11" s="1422">
        <v>0</v>
      </c>
      <c r="D11" s="1422">
        <v>1</v>
      </c>
      <c r="E11" s="1422">
        <v>30</v>
      </c>
      <c r="F11" s="1422">
        <v>802</v>
      </c>
      <c r="G11" s="1423">
        <v>37</v>
      </c>
      <c r="I11" s="157"/>
      <c r="J11" s="157"/>
      <c r="K11" s="157"/>
    </row>
    <row r="12" spans="1:11" ht="30" customHeight="1">
      <c r="A12" s="312" t="s">
        <v>787</v>
      </c>
      <c r="B12" s="314" t="s">
        <v>788</v>
      </c>
      <c r="C12" s="1426">
        <v>22</v>
      </c>
      <c r="D12" s="1426">
        <v>1</v>
      </c>
      <c r="E12" s="1426">
        <v>0</v>
      </c>
      <c r="F12" s="1426">
        <v>24</v>
      </c>
      <c r="G12" s="1427">
        <v>0</v>
      </c>
      <c r="I12" s="157"/>
      <c r="J12" s="157"/>
      <c r="K12" s="157"/>
    </row>
    <row r="13" spans="1:11" ht="29.25" customHeight="1" thickBot="1">
      <c r="A13" s="436" t="s">
        <v>789</v>
      </c>
      <c r="B13" s="435" t="s">
        <v>790</v>
      </c>
      <c r="C13" s="1424">
        <v>24</v>
      </c>
      <c r="D13" s="1424">
        <v>1</v>
      </c>
      <c r="E13" s="1424">
        <v>3</v>
      </c>
      <c r="F13" s="1424">
        <v>51</v>
      </c>
      <c r="G13" s="1425">
        <v>8</v>
      </c>
    </row>
    <row r="14" spans="1:11" ht="15" customHeight="1">
      <c r="A14" s="158"/>
      <c r="B14" s="158"/>
    </row>
    <row r="15" spans="1:11">
      <c r="A15" s="1854" t="s">
        <v>791</v>
      </c>
      <c r="B15" s="1853"/>
      <c r="C15" s="1853"/>
      <c r="D15" s="1853"/>
      <c r="E15" s="1853"/>
      <c r="F15" s="593"/>
    </row>
    <row r="16" spans="1:11" ht="27.75" customHeight="1">
      <c r="A16" s="1854" t="s">
        <v>792</v>
      </c>
      <c r="B16" s="1853"/>
      <c r="C16" s="1853"/>
      <c r="D16" s="1853"/>
      <c r="E16" s="1853"/>
      <c r="F16" s="1853"/>
      <c r="G16" s="1853"/>
    </row>
    <row r="17" spans="1:7" ht="14.1" customHeight="1">
      <c r="A17" s="1854" t="s">
        <v>793</v>
      </c>
      <c r="B17" s="1853"/>
      <c r="C17" s="1853"/>
      <c r="D17" s="1853"/>
      <c r="E17" s="1853"/>
      <c r="F17" s="1853"/>
      <c r="G17" s="1853"/>
    </row>
    <row r="18" spans="1:7">
      <c r="A18" s="1854" t="s">
        <v>794</v>
      </c>
      <c r="B18" s="1853"/>
      <c r="C18" s="1853"/>
      <c r="D18" s="1853"/>
      <c r="E18" s="1853"/>
      <c r="F18" s="1853"/>
    </row>
    <row r="19" spans="1:7" ht="14.25" customHeight="1">
      <c r="A19" s="1854" t="s">
        <v>795</v>
      </c>
      <c r="B19" s="1853"/>
      <c r="C19" s="1853"/>
      <c r="D19" s="1853"/>
      <c r="E19" s="1853"/>
      <c r="F19" s="1853"/>
    </row>
    <row r="20" spans="1:7">
      <c r="A20" s="1854" t="s">
        <v>796</v>
      </c>
      <c r="B20" s="1853"/>
      <c r="C20" s="1853"/>
      <c r="D20" s="1853"/>
      <c r="E20" s="1853"/>
      <c r="F20" s="1853"/>
      <c r="G20" s="1853"/>
    </row>
    <row r="21" spans="1:7">
      <c r="A21" s="784"/>
      <c r="B21" s="784"/>
      <c r="C21" s="784"/>
      <c r="D21" s="784"/>
      <c r="E21" s="784"/>
      <c r="F21" s="784"/>
    </row>
    <row r="22" spans="1:7">
      <c r="A22" s="1854" t="s">
        <v>797</v>
      </c>
      <c r="B22" s="1853"/>
      <c r="C22" s="1853"/>
      <c r="D22" s="1853"/>
      <c r="E22" s="1853"/>
      <c r="F22" s="1853"/>
    </row>
    <row r="24" spans="1:7">
      <c r="A24" s="1854" t="s">
        <v>798</v>
      </c>
      <c r="B24" s="1853"/>
      <c r="C24" s="1853"/>
      <c r="D24" s="1853"/>
      <c r="E24" s="1853"/>
      <c r="F24" s="1853"/>
      <c r="G24" s="1853"/>
    </row>
  </sheetData>
  <mergeCells count="11">
    <mergeCell ref="A20:G20"/>
    <mergeCell ref="A24:G24"/>
    <mergeCell ref="A22:F22"/>
    <mergeCell ref="A16:G16"/>
    <mergeCell ref="A18:F18"/>
    <mergeCell ref="A2:F2"/>
    <mergeCell ref="A1:G1"/>
    <mergeCell ref="A17:G17"/>
    <mergeCell ref="A19:F19"/>
    <mergeCell ref="A15:E15"/>
    <mergeCell ref="A3:F3"/>
  </mergeCells>
  <pageMargins left="0.7" right="0.7" top="0.75" bottom="0.75" header="0.3" footer="0.3"/>
  <pageSetup scale="63" orientation="portrait" r:id="rId1"/>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B050"/>
    <pageSetUpPr fitToPage="1"/>
  </sheetPr>
  <dimension ref="A1:J20"/>
  <sheetViews>
    <sheetView zoomScaleNormal="100" workbookViewId="0">
      <selection sqref="A1:C22"/>
    </sheetView>
  </sheetViews>
  <sheetFormatPr defaultColWidth="9.44140625" defaultRowHeight="13.2"/>
  <cols>
    <col min="1" max="1" width="47.5546875" customWidth="1"/>
    <col min="2" max="2" width="17.5546875" customWidth="1"/>
    <col min="3" max="3" width="91.5546875" customWidth="1"/>
    <col min="6" max="6" width="28" customWidth="1"/>
  </cols>
  <sheetData>
    <row r="1" spans="1:10" ht="15.75" customHeight="1">
      <c r="A1" s="1852" t="s">
        <v>799</v>
      </c>
      <c r="B1" s="1728"/>
      <c r="C1" s="1728"/>
      <c r="D1" s="159"/>
      <c r="E1" s="159"/>
      <c r="F1" s="159"/>
      <c r="G1" s="159"/>
      <c r="H1" s="159"/>
      <c r="I1" s="159"/>
      <c r="J1" s="159"/>
    </row>
    <row r="2" spans="1:10" ht="15.75" customHeight="1">
      <c r="A2" s="1802" t="s">
        <v>2</v>
      </c>
      <c r="B2" s="1728"/>
      <c r="C2" s="1728"/>
      <c r="D2" s="160"/>
      <c r="E2" s="160"/>
      <c r="F2" s="160"/>
      <c r="G2" s="160"/>
      <c r="H2" s="160"/>
      <c r="I2" s="160"/>
      <c r="J2" s="160"/>
    </row>
    <row r="3" spans="1:10" ht="15.75" customHeight="1">
      <c r="A3" s="1855" t="str">
        <f>Month!A3</f>
        <v>July 2026</v>
      </c>
      <c r="B3" s="1728"/>
      <c r="C3" s="1728"/>
      <c r="D3" s="160"/>
      <c r="E3" s="160"/>
      <c r="F3" s="160"/>
      <c r="G3" s="160"/>
      <c r="H3" s="160"/>
      <c r="I3" s="160"/>
      <c r="J3" s="160"/>
    </row>
    <row r="4" spans="1:10" ht="17.100000000000001" customHeight="1">
      <c r="F4" s="1"/>
    </row>
    <row r="5" spans="1:10" ht="38.25" customHeight="1">
      <c r="A5" s="412" t="s">
        <v>800</v>
      </c>
      <c r="B5" s="413" t="s">
        <v>801</v>
      </c>
      <c r="C5" s="414" t="s">
        <v>802</v>
      </c>
    </row>
    <row r="6" spans="1:10" ht="81" customHeight="1">
      <c r="A6" s="415" t="s">
        <v>803</v>
      </c>
      <c r="B6" s="969">
        <v>15</v>
      </c>
      <c r="C6" s="409" t="s">
        <v>804</v>
      </c>
    </row>
    <row r="7" spans="1:10" ht="43.5" customHeight="1">
      <c r="A7" s="415" t="s">
        <v>805</v>
      </c>
      <c r="B7" s="969">
        <v>9</v>
      </c>
      <c r="C7" s="409" t="s">
        <v>806</v>
      </c>
    </row>
    <row r="8" spans="1:10" ht="41.25" customHeight="1">
      <c r="A8" s="415" t="s">
        <v>807</v>
      </c>
      <c r="B8" s="969">
        <v>2</v>
      </c>
      <c r="C8" s="410" t="s">
        <v>808</v>
      </c>
    </row>
    <row r="9" spans="1:10" ht="25.5" customHeight="1">
      <c r="A9" s="415" t="s">
        <v>809</v>
      </c>
      <c r="B9" s="969">
        <v>0</v>
      </c>
      <c r="C9" s="409"/>
      <c r="D9" s="1"/>
    </row>
    <row r="10" spans="1:10" ht="25.5" customHeight="1">
      <c r="A10" s="415" t="s">
        <v>810</v>
      </c>
      <c r="B10" s="969" t="s">
        <v>197</v>
      </c>
      <c r="C10" s="409" t="s">
        <v>197</v>
      </c>
    </row>
    <row r="11" spans="1:10" ht="58.35" customHeight="1">
      <c r="A11" s="415" t="s">
        <v>811</v>
      </c>
      <c r="B11" s="969">
        <v>9</v>
      </c>
      <c r="C11" s="409" t="s">
        <v>812</v>
      </c>
    </row>
    <row r="12" spans="1:10" ht="52.5" customHeight="1">
      <c r="A12" s="415" t="s">
        <v>813</v>
      </c>
      <c r="B12" s="969">
        <v>2</v>
      </c>
      <c r="C12" s="409" t="s">
        <v>814</v>
      </c>
    </row>
    <row r="13" spans="1:10" ht="34.65" customHeight="1">
      <c r="A13" s="416" t="s">
        <v>815</v>
      </c>
      <c r="B13" s="970" t="s">
        <v>197</v>
      </c>
      <c r="C13" s="411" t="s">
        <v>197</v>
      </c>
    </row>
    <row r="15" spans="1:10" ht="24.75" customHeight="1">
      <c r="A15" s="1757" t="s">
        <v>816</v>
      </c>
      <c r="B15" s="1728"/>
      <c r="C15" s="1728"/>
    </row>
    <row r="16" spans="1:10">
      <c r="A16" s="1728" t="s">
        <v>817</v>
      </c>
      <c r="B16" s="1728"/>
      <c r="C16" s="1728"/>
    </row>
    <row r="17" spans="1:3">
      <c r="A17" s="1728" t="s">
        <v>818</v>
      </c>
      <c r="B17" s="1728"/>
      <c r="C17" s="1728"/>
    </row>
    <row r="18" spans="1:3">
      <c r="A18" t="s">
        <v>819</v>
      </c>
    </row>
    <row r="20" spans="1:3">
      <c r="A20" s="1748" t="s">
        <v>183</v>
      </c>
      <c r="B20" s="1728"/>
      <c r="C20" s="1728"/>
    </row>
  </sheetData>
  <mergeCells count="7">
    <mergeCell ref="A20:C20"/>
    <mergeCell ref="A16:C16"/>
    <mergeCell ref="A1:C1"/>
    <mergeCell ref="A2:C2"/>
    <mergeCell ref="A17:C17"/>
    <mergeCell ref="A3:C3"/>
    <mergeCell ref="A15:C15"/>
  </mergeCells>
  <pageMargins left="0.7" right="0.7" top="0.75" bottom="0.75" header="0.3" footer="0.3"/>
  <pageSetup scale="58" orientation="portrait" r:id="rId1"/>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tabColor rgb="FF00B050"/>
    <pageSetUpPr fitToPage="1"/>
  </sheetPr>
  <dimension ref="A1:P52"/>
  <sheetViews>
    <sheetView showGridLines="0" zoomScale="110" zoomScaleNormal="110" workbookViewId="0">
      <selection activeCell="O12" sqref="O12"/>
    </sheetView>
  </sheetViews>
  <sheetFormatPr defaultColWidth="8.5546875" defaultRowHeight="13.2"/>
  <cols>
    <col min="1" max="1" width="49.44140625" customWidth="1"/>
    <col min="2" max="10" width="14.5546875" customWidth="1"/>
    <col min="11" max="13" width="8.5546875" customWidth="1"/>
    <col min="14" max="14" width="12.5546875" customWidth="1"/>
    <col min="15" max="15" width="10.5546875" bestFit="1" customWidth="1"/>
    <col min="16" max="16" width="9.5546875" bestFit="1" customWidth="1"/>
  </cols>
  <sheetData>
    <row r="1" spans="1:15" ht="15.75" customHeight="1">
      <c r="A1" s="1727" t="s">
        <v>820</v>
      </c>
      <c r="B1" s="1728"/>
      <c r="C1" s="1728"/>
      <c r="D1" s="1728"/>
      <c r="E1" s="1728"/>
      <c r="F1" s="1728"/>
      <c r="G1" s="1728"/>
      <c r="H1" s="1728"/>
      <c r="I1" s="1728"/>
      <c r="J1" s="1728"/>
      <c r="K1" s="1728"/>
      <c r="L1" s="1728"/>
      <c r="M1" s="1728"/>
    </row>
    <row r="2" spans="1:15" ht="15.75" customHeight="1">
      <c r="A2" s="1727" t="s">
        <v>2</v>
      </c>
      <c r="B2" s="1728"/>
      <c r="C2" s="1728"/>
      <c r="D2" s="1728"/>
      <c r="E2" s="1728"/>
      <c r="F2" s="1728"/>
      <c r="G2" s="1728"/>
      <c r="H2" s="1728"/>
      <c r="I2" s="1728"/>
      <c r="J2" s="1728"/>
      <c r="K2" s="1728"/>
      <c r="L2" s="1728"/>
      <c r="M2" s="1728"/>
    </row>
    <row r="3" spans="1:15" ht="15.75" customHeight="1">
      <c r="A3" s="1739" t="str">
        <f>Month!A3</f>
        <v>July 2026</v>
      </c>
      <c r="B3" s="1728"/>
      <c r="C3" s="1728"/>
      <c r="D3" s="1728"/>
      <c r="E3" s="1728"/>
      <c r="F3" s="1728"/>
      <c r="G3" s="1728"/>
      <c r="H3" s="1728"/>
      <c r="I3" s="1728"/>
      <c r="J3" s="1728"/>
      <c r="K3" s="1728"/>
      <c r="L3" s="1728"/>
      <c r="M3" s="1728"/>
    </row>
    <row r="4" spans="1:15" ht="15.75" customHeight="1">
      <c r="A4" s="521"/>
      <c r="B4" s="777"/>
      <c r="C4" s="777"/>
      <c r="D4" s="777"/>
      <c r="E4" s="777"/>
      <c r="F4" s="777"/>
      <c r="G4" s="777"/>
      <c r="H4" s="777"/>
      <c r="I4" s="777"/>
      <c r="J4" s="777"/>
      <c r="K4" s="777"/>
      <c r="L4" s="777"/>
      <c r="M4" s="777"/>
    </row>
    <row r="5" spans="1:15" ht="14.25" customHeight="1">
      <c r="A5" s="1664"/>
      <c r="B5" s="1857" t="s">
        <v>3</v>
      </c>
      <c r="C5" s="1730"/>
      <c r="D5" s="1734"/>
      <c r="E5" s="1738" t="s">
        <v>4</v>
      </c>
      <c r="F5" s="1730"/>
      <c r="G5" s="1734"/>
      <c r="H5" s="1857" t="s">
        <v>5</v>
      </c>
      <c r="I5" s="1730"/>
      <c r="J5" s="1734"/>
      <c r="K5" s="1858" t="s">
        <v>25</v>
      </c>
      <c r="L5" s="1730"/>
      <c r="M5" s="1731"/>
    </row>
    <row r="6" spans="1:15">
      <c r="A6" s="1665" t="s">
        <v>821</v>
      </c>
      <c r="B6" s="1287" t="s">
        <v>8</v>
      </c>
      <c r="C6" s="1141" t="s">
        <v>9</v>
      </c>
      <c r="D6" s="1288" t="s">
        <v>10</v>
      </c>
      <c r="E6" s="1289" t="s">
        <v>8</v>
      </c>
      <c r="F6" s="1141" t="s">
        <v>9</v>
      </c>
      <c r="G6" s="1290" t="s">
        <v>10</v>
      </c>
      <c r="H6" s="1291" t="s">
        <v>8</v>
      </c>
      <c r="I6" s="1141" t="s">
        <v>9</v>
      </c>
      <c r="J6" s="1290" t="s">
        <v>10</v>
      </c>
      <c r="K6" s="1287" t="s">
        <v>8</v>
      </c>
      <c r="L6" s="1141" t="s">
        <v>9</v>
      </c>
      <c r="M6" s="1608" t="s">
        <v>10</v>
      </c>
    </row>
    <row r="7" spans="1:15">
      <c r="A7" s="1666" t="s">
        <v>822</v>
      </c>
      <c r="B7" s="663">
        <v>3116054.65</v>
      </c>
      <c r="C7" s="663">
        <v>385130.35</v>
      </c>
      <c r="D7" s="664">
        <f t="shared" ref="D7:D16" si="0">B7+C7</f>
        <v>3501185</v>
      </c>
      <c r="E7" s="665">
        <v>178754</v>
      </c>
      <c r="F7" s="663">
        <v>17789</v>
      </c>
      <c r="G7" s="664">
        <f t="shared" ref="G7:G16" si="1">E7+F7</f>
        <v>196543</v>
      </c>
      <c r="H7" s="666">
        <v>920848</v>
      </c>
      <c r="I7" s="663">
        <v>99188</v>
      </c>
      <c r="J7" s="664">
        <f t="shared" ref="J7:J16" si="2">H7+I7</f>
        <v>1020036</v>
      </c>
      <c r="K7" s="1445">
        <f t="shared" ref="K7:M11" si="3">H7/B7</f>
        <v>0.29551728176526043</v>
      </c>
      <c r="L7" s="1446">
        <f t="shared" si="3"/>
        <v>0.25754397180071631</v>
      </c>
      <c r="M7" s="1667">
        <f t="shared" si="3"/>
        <v>0.29134021766916057</v>
      </c>
      <c r="N7" s="971"/>
    </row>
    <row r="8" spans="1:15">
      <c r="A8" s="1668" t="s">
        <v>823</v>
      </c>
      <c r="B8" s="667">
        <v>611786.89</v>
      </c>
      <c r="C8" s="667">
        <v>75614.11</v>
      </c>
      <c r="D8" s="668">
        <f t="shared" si="0"/>
        <v>687401</v>
      </c>
      <c r="E8" s="669">
        <v>142481</v>
      </c>
      <c r="F8" s="667">
        <v>14091</v>
      </c>
      <c r="G8" s="668">
        <f t="shared" si="1"/>
        <v>156572</v>
      </c>
      <c r="H8" s="1292">
        <v>833746</v>
      </c>
      <c r="I8" s="667">
        <v>89559</v>
      </c>
      <c r="J8" s="668">
        <f t="shared" si="2"/>
        <v>923305</v>
      </c>
      <c r="K8" s="1234">
        <f t="shared" si="3"/>
        <v>1.3628046197590145</v>
      </c>
      <c r="L8" s="376">
        <f t="shared" si="3"/>
        <v>1.1844217964081043</v>
      </c>
      <c r="M8" s="377">
        <f t="shared" si="3"/>
        <v>1.3431825091904144</v>
      </c>
      <c r="N8" s="37"/>
      <c r="O8" s="37"/>
    </row>
    <row r="9" spans="1:15">
      <c r="A9" s="1668" t="s">
        <v>824</v>
      </c>
      <c r="B9" s="667">
        <v>475245.76</v>
      </c>
      <c r="C9" s="667">
        <v>58738.239999999998</v>
      </c>
      <c r="D9" s="668">
        <f t="shared" si="0"/>
        <v>533984</v>
      </c>
      <c r="E9" s="669">
        <v>6285</v>
      </c>
      <c r="F9" s="667">
        <v>622</v>
      </c>
      <c r="G9" s="668">
        <f t="shared" si="1"/>
        <v>6907</v>
      </c>
      <c r="H9" s="1292">
        <v>43160</v>
      </c>
      <c r="I9" s="667">
        <v>4723</v>
      </c>
      <c r="J9" s="668">
        <f t="shared" si="2"/>
        <v>47883</v>
      </c>
      <c r="K9" s="1234">
        <f t="shared" si="3"/>
        <v>9.0816170564046686E-2</v>
      </c>
      <c r="L9" s="376">
        <f t="shared" si="3"/>
        <v>8.0407584565012499E-2</v>
      </c>
      <c r="M9" s="377">
        <f t="shared" si="3"/>
        <v>8.9671226104152929E-2</v>
      </c>
      <c r="N9" s="37"/>
    </row>
    <row r="10" spans="1:15">
      <c r="A10" s="1669" t="s">
        <v>825</v>
      </c>
      <c r="B10" s="667">
        <v>1070315.78</v>
      </c>
      <c r="C10" s="667">
        <v>132286.22</v>
      </c>
      <c r="D10" s="668">
        <f t="shared" si="0"/>
        <v>1202602</v>
      </c>
      <c r="E10" s="669">
        <v>42620</v>
      </c>
      <c r="F10" s="667">
        <v>4215</v>
      </c>
      <c r="G10" s="668">
        <f t="shared" si="1"/>
        <v>46835</v>
      </c>
      <c r="H10" s="1292">
        <v>314395</v>
      </c>
      <c r="I10" s="667">
        <v>33685</v>
      </c>
      <c r="J10" s="668">
        <f t="shared" si="2"/>
        <v>348080</v>
      </c>
      <c r="K10" s="1234">
        <f t="shared" si="3"/>
        <v>0.29374041369361104</v>
      </c>
      <c r="L10" s="376">
        <f t="shared" si="3"/>
        <v>0.25463725549040556</v>
      </c>
      <c r="M10" s="377">
        <f t="shared" si="3"/>
        <v>0.28943906629125843</v>
      </c>
      <c r="N10" s="7"/>
    </row>
    <row r="11" spans="1:15">
      <c r="A11" s="1668" t="s">
        <v>826</v>
      </c>
      <c r="B11" s="667">
        <v>235850</v>
      </c>
      <c r="C11" s="667">
        <v>29150</v>
      </c>
      <c r="D11" s="668">
        <f t="shared" si="0"/>
        <v>265000</v>
      </c>
      <c r="E11" s="669">
        <v>8814</v>
      </c>
      <c r="F11" s="667">
        <v>872</v>
      </c>
      <c r="G11" s="668">
        <f t="shared" si="1"/>
        <v>9686</v>
      </c>
      <c r="H11" s="1292">
        <v>105321</v>
      </c>
      <c r="I11" s="667">
        <v>11551</v>
      </c>
      <c r="J11" s="668">
        <f t="shared" si="2"/>
        <v>116872</v>
      </c>
      <c r="K11" s="1234">
        <f t="shared" si="3"/>
        <v>0.44655925376298494</v>
      </c>
      <c r="L11" s="376">
        <f t="shared" si="3"/>
        <v>0.39626072041166382</v>
      </c>
      <c r="M11" s="377">
        <f t="shared" si="3"/>
        <v>0.4410264150943396</v>
      </c>
      <c r="N11" s="7"/>
    </row>
    <row r="12" spans="1:15">
      <c r="A12" s="1668" t="s">
        <v>827</v>
      </c>
      <c r="B12" s="667">
        <v>0</v>
      </c>
      <c r="C12" s="667">
        <v>0</v>
      </c>
      <c r="D12" s="668">
        <f t="shared" si="0"/>
        <v>0</v>
      </c>
      <c r="E12" s="669">
        <v>0</v>
      </c>
      <c r="F12" s="667">
        <v>0</v>
      </c>
      <c r="G12" s="668">
        <f t="shared" si="1"/>
        <v>0</v>
      </c>
      <c r="H12" s="1292">
        <v>0</v>
      </c>
      <c r="I12" s="667">
        <v>0</v>
      </c>
      <c r="J12" s="668">
        <f t="shared" si="2"/>
        <v>0</v>
      </c>
      <c r="K12" s="1234">
        <v>0</v>
      </c>
      <c r="L12" s="376">
        <v>0</v>
      </c>
      <c r="M12" s="377">
        <v>0</v>
      </c>
      <c r="N12" s="7"/>
    </row>
    <row r="13" spans="1:15" ht="14.25" customHeight="1">
      <c r="A13" s="1668" t="s">
        <v>828</v>
      </c>
      <c r="B13" s="667">
        <v>19168.82</v>
      </c>
      <c r="C13" s="667">
        <v>2369.1799999999998</v>
      </c>
      <c r="D13" s="668">
        <f t="shared" si="0"/>
        <v>21538</v>
      </c>
      <c r="E13" s="669">
        <v>0</v>
      </c>
      <c r="F13" s="667">
        <v>0</v>
      </c>
      <c r="G13" s="668">
        <f t="shared" si="1"/>
        <v>0</v>
      </c>
      <c r="H13" s="1292">
        <v>0</v>
      </c>
      <c r="I13" s="667">
        <v>0</v>
      </c>
      <c r="J13" s="668">
        <f t="shared" si="2"/>
        <v>0</v>
      </c>
      <c r="K13" s="1234">
        <f t="shared" ref="K13:M13" si="4">H13/B13</f>
        <v>0</v>
      </c>
      <c r="L13" s="376">
        <f t="shared" si="4"/>
        <v>0</v>
      </c>
      <c r="M13" s="377">
        <f t="shared" si="4"/>
        <v>0</v>
      </c>
      <c r="N13" s="7"/>
    </row>
    <row r="14" spans="1:15">
      <c r="A14" s="1668" t="s">
        <v>44</v>
      </c>
      <c r="B14" s="667">
        <v>309507.28999999998</v>
      </c>
      <c r="C14" s="667">
        <v>38253.71</v>
      </c>
      <c r="D14" s="668">
        <f t="shared" si="0"/>
        <v>347761</v>
      </c>
      <c r="E14" s="669">
        <v>13573</v>
      </c>
      <c r="F14" s="667">
        <v>1342</v>
      </c>
      <c r="G14" s="668">
        <f t="shared" si="1"/>
        <v>14915</v>
      </c>
      <c r="H14" s="1292">
        <v>132304</v>
      </c>
      <c r="I14" s="667">
        <v>14468</v>
      </c>
      <c r="J14" s="668">
        <f t="shared" si="2"/>
        <v>146772</v>
      </c>
      <c r="K14" s="1234">
        <f t="shared" ref="K14:M16" si="5">H14/B14</f>
        <v>0.42746650652396589</v>
      </c>
      <c r="L14" s="376">
        <f t="shared" si="5"/>
        <v>0.37821168195189436</v>
      </c>
      <c r="M14" s="377">
        <f t="shared" si="5"/>
        <v>0.42204847582103799</v>
      </c>
      <c r="N14" s="7"/>
    </row>
    <row r="15" spans="1:15">
      <c r="A15" s="1668" t="s">
        <v>45</v>
      </c>
      <c r="B15" s="667">
        <v>681533.52</v>
      </c>
      <c r="C15" s="667">
        <v>84234.48</v>
      </c>
      <c r="D15" s="668">
        <f t="shared" si="0"/>
        <v>765768</v>
      </c>
      <c r="E15" s="669">
        <v>34305</v>
      </c>
      <c r="F15" s="667">
        <v>3393</v>
      </c>
      <c r="G15" s="668">
        <f t="shared" si="1"/>
        <v>37698</v>
      </c>
      <c r="H15" s="1292">
        <v>291186</v>
      </c>
      <c r="I15" s="667">
        <v>32166</v>
      </c>
      <c r="J15" s="668">
        <f t="shared" si="2"/>
        <v>323352</v>
      </c>
      <c r="K15" s="1234">
        <f t="shared" si="5"/>
        <v>0.42725117907626903</v>
      </c>
      <c r="L15" s="376">
        <f t="shared" si="5"/>
        <v>0.38186262917513114</v>
      </c>
      <c r="M15" s="377">
        <f t="shared" si="5"/>
        <v>0.4222584385871439</v>
      </c>
      <c r="N15" s="7"/>
    </row>
    <row r="16" spans="1:15">
      <c r="A16" s="1668" t="s">
        <v>46</v>
      </c>
      <c r="B16" s="667">
        <v>68004.899999999994</v>
      </c>
      <c r="C16" s="667">
        <v>8405.1</v>
      </c>
      <c r="D16" s="668">
        <f t="shared" si="0"/>
        <v>76410</v>
      </c>
      <c r="E16" s="669">
        <v>0</v>
      </c>
      <c r="F16" s="667">
        <v>0</v>
      </c>
      <c r="G16" s="668">
        <f t="shared" si="1"/>
        <v>0</v>
      </c>
      <c r="H16" s="1292">
        <v>1697</v>
      </c>
      <c r="I16" s="667">
        <v>183</v>
      </c>
      <c r="J16" s="668">
        <f t="shared" si="2"/>
        <v>1880</v>
      </c>
      <c r="K16" s="1234">
        <f t="shared" si="5"/>
        <v>2.4954084190992123E-2</v>
      </c>
      <c r="L16" s="376">
        <f t="shared" si="5"/>
        <v>2.1772495270728484E-2</v>
      </c>
      <c r="M16" s="377">
        <f t="shared" si="5"/>
        <v>2.4604109409763118E-2</v>
      </c>
      <c r="N16" s="7"/>
    </row>
    <row r="17" spans="1:16">
      <c r="A17" s="1670"/>
      <c r="B17" s="669"/>
      <c r="C17" s="667"/>
      <c r="D17" s="668"/>
      <c r="E17" s="669"/>
      <c r="F17" s="667"/>
      <c r="G17" s="668"/>
      <c r="H17" s="1292"/>
      <c r="I17" s="667"/>
      <c r="J17" s="668"/>
      <c r="K17" s="1447"/>
      <c r="L17" s="1448"/>
      <c r="M17" s="1671"/>
      <c r="N17" s="7"/>
    </row>
    <row r="18" spans="1:16">
      <c r="A18" s="1672" t="s">
        <v>829</v>
      </c>
      <c r="B18" s="670">
        <f t="shared" ref="B18:J18" si="6">SUM(B7:B16)</f>
        <v>6587467.6100000013</v>
      </c>
      <c r="C18" s="671">
        <f t="shared" si="6"/>
        <v>814181.3899999999</v>
      </c>
      <c r="D18" s="672">
        <f t="shared" si="6"/>
        <v>7401649</v>
      </c>
      <c r="E18" s="670">
        <f t="shared" si="6"/>
        <v>426832</v>
      </c>
      <c r="F18" s="671">
        <f t="shared" si="6"/>
        <v>42324</v>
      </c>
      <c r="G18" s="672">
        <f t="shared" si="6"/>
        <v>469156</v>
      </c>
      <c r="H18" s="1293">
        <f t="shared" si="6"/>
        <v>2642657</v>
      </c>
      <c r="I18" s="671">
        <f t="shared" si="6"/>
        <v>285523</v>
      </c>
      <c r="J18" s="672">
        <f t="shared" si="6"/>
        <v>2928180</v>
      </c>
      <c r="K18" s="1449">
        <f>H18/B18</f>
        <v>0.40116432542125235</v>
      </c>
      <c r="L18" s="1450">
        <f>I18/C18</f>
        <v>0.35068720988574797</v>
      </c>
      <c r="M18" s="1673">
        <f>J18/D18</f>
        <v>0.39561184271234695</v>
      </c>
      <c r="N18" s="37"/>
    </row>
    <row r="19" spans="1:16">
      <c r="A19" s="1670"/>
      <c r="B19" s="673"/>
      <c r="C19" s="667"/>
      <c r="D19" s="668"/>
      <c r="E19" s="669"/>
      <c r="F19" s="667"/>
      <c r="G19" s="668"/>
      <c r="H19" s="1292"/>
      <c r="I19" s="667"/>
      <c r="J19" s="668"/>
      <c r="K19" s="1447"/>
      <c r="L19" s="1448"/>
      <c r="M19" s="1671"/>
      <c r="N19" s="7"/>
    </row>
    <row r="20" spans="1:16">
      <c r="A20" s="1668" t="s">
        <v>830</v>
      </c>
      <c r="B20" s="669">
        <v>112606543.34</v>
      </c>
      <c r="C20" s="667">
        <v>13917662.66</v>
      </c>
      <c r="D20" s="668">
        <f>B20+C20</f>
        <v>126524206</v>
      </c>
      <c r="E20" s="669">
        <v>20136942</v>
      </c>
      <c r="F20" s="667">
        <v>1178229</v>
      </c>
      <c r="G20" s="668">
        <v>21315171</v>
      </c>
      <c r="H20" s="1292">
        <v>117273890</v>
      </c>
      <c r="I20" s="667">
        <v>11464836</v>
      </c>
      <c r="J20" s="668">
        <v>128738726</v>
      </c>
      <c r="K20" s="1234">
        <f>H20/B20</f>
        <v>1.0414482722012661</v>
      </c>
      <c r="L20" s="376">
        <f>I20/C20</f>
        <v>0.82376159561263573</v>
      </c>
      <c r="M20" s="377">
        <f>J20/D20</f>
        <v>1.0175027377765169</v>
      </c>
    </row>
    <row r="21" spans="1:16">
      <c r="A21" s="1670"/>
      <c r="B21" s="669"/>
      <c r="C21" s="667"/>
      <c r="D21" s="668"/>
      <c r="E21" s="669"/>
      <c r="F21" s="667"/>
      <c r="G21" s="668"/>
      <c r="H21" s="1292"/>
      <c r="I21" s="667"/>
      <c r="J21" s="668"/>
      <c r="K21" s="1447"/>
      <c r="L21" s="1448"/>
      <c r="M21" s="1671"/>
      <c r="N21" s="7"/>
    </row>
    <row r="22" spans="1:16" s="4" customFormat="1" ht="26.25" customHeight="1" thickBot="1">
      <c r="A22" s="1674" t="s">
        <v>831</v>
      </c>
      <c r="B22" s="674">
        <f t="shared" ref="B22:J22" si="7">B18+B20</f>
        <v>119194010.95</v>
      </c>
      <c r="C22" s="675">
        <f t="shared" si="7"/>
        <v>14731844.050000001</v>
      </c>
      <c r="D22" s="676">
        <f t="shared" si="7"/>
        <v>133925855</v>
      </c>
      <c r="E22" s="674">
        <f t="shared" si="7"/>
        <v>20563774</v>
      </c>
      <c r="F22" s="675">
        <f t="shared" si="7"/>
        <v>1220553</v>
      </c>
      <c r="G22" s="676">
        <f t="shared" si="7"/>
        <v>21784327</v>
      </c>
      <c r="H22" s="674">
        <f t="shared" si="7"/>
        <v>119916547</v>
      </c>
      <c r="I22" s="675">
        <f t="shared" si="7"/>
        <v>11750359</v>
      </c>
      <c r="J22" s="676">
        <f t="shared" si="7"/>
        <v>131666906</v>
      </c>
      <c r="K22" s="1451">
        <f>H22/B22</f>
        <v>1.0060618486133761</v>
      </c>
      <c r="L22" s="1452">
        <f>I22/C22</f>
        <v>0.79761630384622484</v>
      </c>
      <c r="M22" s="1675">
        <f>J22/D22</f>
        <v>0.98313283868898949</v>
      </c>
      <c r="N22" s="7"/>
    </row>
    <row r="23" spans="1:16" s="8" customFormat="1" ht="11.25" customHeight="1">
      <c r="A23" s="1676"/>
      <c r="B23" s="239"/>
      <c r="C23" s="240"/>
      <c r="D23" s="1294"/>
      <c r="E23" s="38"/>
      <c r="F23" s="240"/>
      <c r="G23" s="39"/>
      <c r="H23" s="239"/>
      <c r="I23" s="240"/>
      <c r="J23" s="39"/>
      <c r="K23" s="239"/>
      <c r="L23" s="240"/>
      <c r="M23" s="1677"/>
    </row>
    <row r="24" spans="1:16" s="8" customFormat="1">
      <c r="A24" s="1678" t="s">
        <v>832</v>
      </c>
      <c r="B24" s="1295"/>
      <c r="C24" s="717"/>
      <c r="D24" s="718"/>
      <c r="E24" s="677"/>
      <c r="F24" s="322"/>
      <c r="G24" s="678"/>
      <c r="H24" s="1134"/>
      <c r="I24" s="322"/>
      <c r="J24" s="679"/>
      <c r="K24" s="1296"/>
      <c r="L24" s="384"/>
      <c r="M24" s="1679"/>
    </row>
    <row r="25" spans="1:16" s="8" customFormat="1">
      <c r="A25" s="1680" t="s">
        <v>833</v>
      </c>
      <c r="B25" s="1297" t="s">
        <v>834</v>
      </c>
      <c r="C25" s="972"/>
      <c r="D25" s="973"/>
      <c r="E25" s="680">
        <v>533602.86603000003</v>
      </c>
      <c r="F25" s="681"/>
      <c r="G25" s="668">
        <v>533602.86603000003</v>
      </c>
      <c r="H25" s="680">
        <v>3269493.3968599997</v>
      </c>
      <c r="I25" s="682"/>
      <c r="J25" s="708">
        <f>H25</f>
        <v>3269493.3968599997</v>
      </c>
      <c r="K25" s="1298"/>
      <c r="L25" s="974"/>
      <c r="M25" s="1681"/>
      <c r="O25" s="975"/>
    </row>
    <row r="26" spans="1:16" s="8" customFormat="1" ht="14.25" customHeight="1">
      <c r="A26" s="1678" t="s">
        <v>835</v>
      </c>
      <c r="B26" s="1297"/>
      <c r="C26" s="972"/>
      <c r="D26" s="973"/>
      <c r="E26" s="683">
        <v>779692.12964109052</v>
      </c>
      <c r="F26" s="712">
        <v>127117</v>
      </c>
      <c r="G26" s="668">
        <v>906809.12964109052</v>
      </c>
      <c r="H26" s="683">
        <v>4387507.216762742</v>
      </c>
      <c r="I26" s="544">
        <v>1253971.9087871104</v>
      </c>
      <c r="J26" s="539">
        <f>H26+I26</f>
        <v>5641479.1255498528</v>
      </c>
      <c r="K26" s="1298"/>
      <c r="L26" s="974"/>
      <c r="M26" s="1681"/>
      <c r="O26" s="975"/>
      <c r="P26" s="975"/>
    </row>
    <row r="27" spans="1:16" s="8" customFormat="1">
      <c r="A27" s="1682" t="s">
        <v>836</v>
      </c>
      <c r="B27" s="1297"/>
      <c r="C27" s="972"/>
      <c r="D27" s="973"/>
      <c r="E27" s="680">
        <v>0</v>
      </c>
      <c r="F27" s="684"/>
      <c r="G27" s="668">
        <f t="shared" ref="G27:G28" si="8">E27+F27</f>
        <v>0</v>
      </c>
      <c r="H27" s="680">
        <v>468034.93460043863</v>
      </c>
      <c r="I27" s="685"/>
      <c r="J27" s="708">
        <f>H27+I27</f>
        <v>468034.93460043863</v>
      </c>
      <c r="K27" s="1298" t="s">
        <v>837</v>
      </c>
      <c r="L27" s="974"/>
      <c r="M27" s="1681"/>
      <c r="O27" s="975"/>
    </row>
    <row r="28" spans="1:16" s="8" customFormat="1">
      <c r="A28" s="1682" t="s">
        <v>838</v>
      </c>
      <c r="B28" s="1297"/>
      <c r="C28" s="972"/>
      <c r="D28" s="973"/>
      <c r="E28" s="680">
        <v>0</v>
      </c>
      <c r="F28" s="681"/>
      <c r="G28" s="668">
        <f t="shared" si="8"/>
        <v>0</v>
      </c>
      <c r="H28" s="680"/>
      <c r="I28" s="686"/>
      <c r="J28" s="708">
        <f>H28+I28</f>
        <v>0</v>
      </c>
      <c r="K28" s="1298"/>
      <c r="L28" s="974"/>
      <c r="M28" s="1681"/>
      <c r="O28" s="975"/>
    </row>
    <row r="29" spans="1:16" s="8" customFormat="1">
      <c r="A29" s="1683" t="s">
        <v>839</v>
      </c>
      <c r="B29" s="976"/>
      <c r="C29" s="977"/>
      <c r="D29" s="978"/>
      <c r="E29" s="707">
        <f t="shared" ref="E29:J29" si="9">SUM(E25:E28)</f>
        <v>1313294.9956710907</v>
      </c>
      <c r="F29" s="713">
        <f t="shared" si="9"/>
        <v>127117</v>
      </c>
      <c r="G29" s="714">
        <f t="shared" si="9"/>
        <v>1440411.9956710907</v>
      </c>
      <c r="H29" s="707">
        <f t="shared" si="9"/>
        <v>8125035.5482231807</v>
      </c>
      <c r="I29" s="713">
        <f t="shared" si="9"/>
        <v>1253971.9087871104</v>
      </c>
      <c r="J29" s="715">
        <f t="shared" si="9"/>
        <v>9379007.4570102915</v>
      </c>
      <c r="K29" s="241"/>
      <c r="L29" s="979"/>
      <c r="M29" s="1684"/>
      <c r="O29" s="975"/>
    </row>
    <row r="30" spans="1:16" s="8" customFormat="1">
      <c r="A30" s="1685"/>
      <c r="B30" s="716"/>
      <c r="C30" s="1203"/>
      <c r="D30" s="719"/>
      <c r="E30" s="687"/>
      <c r="F30" s="1299"/>
      <c r="G30" s="688"/>
      <c r="H30" s="689"/>
      <c r="I30" s="1299"/>
      <c r="J30" s="688"/>
      <c r="K30" s="716"/>
      <c r="L30" s="1203"/>
      <c r="M30" s="1686"/>
    </row>
    <row r="31" spans="1:16" s="8" customFormat="1" ht="12" customHeight="1">
      <c r="A31" s="1687" t="s">
        <v>50</v>
      </c>
      <c r="B31" s="1688"/>
      <c r="C31" s="1689"/>
      <c r="D31" s="1690"/>
      <c r="E31" s="1691">
        <v>93694</v>
      </c>
      <c r="F31" s="1692">
        <v>9266</v>
      </c>
      <c r="G31" s="1693">
        <f>E31+F31</f>
        <v>102960</v>
      </c>
      <c r="H31" s="1694">
        <f>'[32]Full Year'!AL31</f>
        <v>675332</v>
      </c>
      <c r="I31" s="1694">
        <f>'[32]Full Year'!AM31</f>
        <v>73989</v>
      </c>
      <c r="J31" s="1695">
        <f>H31+I31</f>
        <v>749321</v>
      </c>
      <c r="K31" s="241"/>
      <c r="L31" s="1696"/>
      <c r="M31" s="1684"/>
      <c r="N31" s="9"/>
      <c r="O31" s="975"/>
    </row>
    <row r="32" spans="1:16">
      <c r="B32" s="980"/>
      <c r="E32" s="981"/>
      <c r="F32" s="981"/>
      <c r="H32" s="981"/>
      <c r="I32" s="300"/>
    </row>
    <row r="33" spans="1:15">
      <c r="A33" s="1856" t="s">
        <v>840</v>
      </c>
      <c r="B33" s="1728"/>
      <c r="C33" s="1728"/>
      <c r="D33" s="1728"/>
      <c r="E33" s="1728"/>
      <c r="F33" s="1728"/>
      <c r="G33" s="1728"/>
      <c r="H33" s="1728"/>
      <c r="I33" s="1728"/>
      <c r="J33" s="1728"/>
      <c r="K33" s="1728"/>
      <c r="L33" s="1728"/>
      <c r="M33" s="1728"/>
    </row>
    <row r="34" spans="1:15" ht="12.6" customHeight="1">
      <c r="A34" s="786" t="s">
        <v>841</v>
      </c>
      <c r="B34" s="786"/>
      <c r="C34" s="786"/>
      <c r="D34" s="786"/>
      <c r="E34" s="786"/>
      <c r="F34" s="786"/>
      <c r="G34" s="786"/>
      <c r="H34" s="786"/>
      <c r="I34" s="786"/>
      <c r="J34" s="786"/>
      <c r="K34" s="786"/>
      <c r="L34" s="786"/>
      <c r="M34" s="786"/>
    </row>
    <row r="35" spans="1:15">
      <c r="A35" s="690" t="s">
        <v>842</v>
      </c>
      <c r="B35" s="786"/>
      <c r="C35" s="786"/>
      <c r="D35" s="786"/>
      <c r="E35" s="786"/>
      <c r="F35" s="786"/>
      <c r="G35" s="786"/>
      <c r="H35" s="786"/>
      <c r="I35" s="786"/>
      <c r="J35" s="786"/>
      <c r="K35" s="786"/>
      <c r="L35" s="786"/>
      <c r="M35" s="786"/>
    </row>
    <row r="36" spans="1:15">
      <c r="A36" s="690" t="s">
        <v>843</v>
      </c>
      <c r="B36" s="786"/>
      <c r="C36" s="786"/>
      <c r="D36" s="786"/>
      <c r="E36" s="786"/>
      <c r="F36" s="786"/>
      <c r="G36" s="786"/>
      <c r="H36" s="786"/>
      <c r="I36" s="786"/>
      <c r="J36" s="786"/>
      <c r="K36" s="786"/>
      <c r="L36" s="786"/>
      <c r="M36" s="786"/>
    </row>
    <row r="37" spans="1:15" ht="24" customHeight="1">
      <c r="A37" s="1859" t="s">
        <v>844</v>
      </c>
      <c r="B37" s="1726"/>
      <c r="C37" s="1726"/>
      <c r="D37" s="1726"/>
      <c r="E37" s="1726"/>
      <c r="F37" s="1726"/>
      <c r="G37" s="1726"/>
      <c r="H37" s="1726"/>
      <c r="I37" s="1726"/>
      <c r="J37" s="1726"/>
      <c r="K37" s="1726"/>
      <c r="L37" s="1726"/>
      <c r="M37" s="1726"/>
    </row>
    <row r="38" spans="1:15" ht="12.6" customHeight="1">
      <c r="A38" s="768"/>
      <c r="B38" s="768"/>
      <c r="C38" s="768"/>
      <c r="D38" s="768"/>
      <c r="E38" s="768"/>
      <c r="F38" s="768"/>
      <c r="G38" s="768"/>
      <c r="H38" s="768"/>
      <c r="I38" s="768"/>
      <c r="J38" s="768"/>
      <c r="K38" s="768"/>
      <c r="L38" s="768"/>
      <c r="M38" s="768"/>
    </row>
    <row r="39" spans="1:15" s="21" customFormat="1">
      <c r="A39" s="692" t="s">
        <v>22</v>
      </c>
      <c r="B39" s="691"/>
      <c r="C39" s="691"/>
      <c r="D39" s="691"/>
      <c r="E39" s="691"/>
      <c r="F39" s="691"/>
      <c r="G39" s="691"/>
      <c r="H39" s="691"/>
      <c r="I39" s="691"/>
      <c r="J39" s="691"/>
      <c r="K39" s="691"/>
      <c r="L39" s="691"/>
      <c r="M39" s="691"/>
      <c r="O39" s="41"/>
    </row>
    <row r="40" spans="1:15" ht="12.6" customHeight="1">
      <c r="A40" s="1740"/>
      <c r="B40" s="1728"/>
      <c r="C40" s="1728"/>
      <c r="D40" s="1728"/>
      <c r="E40" s="1728"/>
      <c r="F40" s="1728"/>
      <c r="G40" s="1728"/>
      <c r="H40" s="1728"/>
      <c r="I40" s="1728"/>
      <c r="J40" s="1728"/>
      <c r="K40" s="1728"/>
      <c r="L40" s="1728"/>
      <c r="M40" s="1728"/>
    </row>
    <row r="41" spans="1:15" s="21" customFormat="1" ht="12.6" customHeight="1"/>
    <row r="42" spans="1:15" s="21" customFormat="1"/>
    <row r="43" spans="1:15" s="21" customFormat="1">
      <c r="A43" s="765"/>
      <c r="B43" s="765"/>
      <c r="C43" s="765"/>
      <c r="D43" s="765"/>
      <c r="E43" s="765"/>
      <c r="F43" s="765"/>
      <c r="G43" s="765"/>
      <c r="H43" s="765"/>
      <c r="I43" s="765"/>
      <c r="J43" s="765"/>
      <c r="K43" s="765"/>
      <c r="L43" s="765"/>
      <c r="M43" s="765"/>
    </row>
    <row r="44" spans="1:15" s="21" customFormat="1">
      <c r="A44" s="765"/>
      <c r="B44" s="765"/>
      <c r="C44" s="765"/>
      <c r="D44" s="765"/>
      <c r="E44" s="765"/>
      <c r="F44" s="765"/>
      <c r="G44" s="765"/>
      <c r="H44" s="765"/>
      <c r="I44" s="765"/>
      <c r="J44" s="765"/>
      <c r="K44" s="765"/>
      <c r="L44" s="765"/>
      <c r="M44" s="765"/>
    </row>
    <row r="45" spans="1:15" s="21" customFormat="1">
      <c r="A45" s="765"/>
      <c r="B45" s="765"/>
      <c r="C45" s="765"/>
      <c r="D45" s="765"/>
      <c r="E45" s="765"/>
      <c r="F45" s="765"/>
      <c r="G45" s="765"/>
      <c r="H45" s="765"/>
      <c r="I45" s="765"/>
      <c r="J45" s="765"/>
      <c r="K45" s="765"/>
      <c r="L45" s="765"/>
      <c r="M45" s="765"/>
    </row>
    <row r="46" spans="1:15" s="21" customFormat="1">
      <c r="A46" s="765"/>
      <c r="B46" s="765"/>
      <c r="C46" s="765"/>
      <c r="D46" s="765"/>
      <c r="E46" s="765"/>
      <c r="F46" s="765"/>
      <c r="G46" s="765"/>
      <c r="H46" s="765"/>
      <c r="I46" s="765"/>
      <c r="J46" s="765"/>
      <c r="K46" s="765"/>
      <c r="L46" s="765"/>
      <c r="M46" s="765"/>
    </row>
    <row r="47" spans="1:15" s="21" customFormat="1">
      <c r="A47" s="765"/>
      <c r="B47" s="765"/>
      <c r="C47" s="765"/>
      <c r="D47" s="765"/>
      <c r="E47" s="765"/>
      <c r="F47" s="765"/>
      <c r="G47" s="765"/>
      <c r="H47" s="765"/>
      <c r="I47" s="765"/>
      <c r="J47" s="765"/>
      <c r="K47" s="765"/>
      <c r="L47" s="765"/>
      <c r="M47" s="765"/>
    </row>
    <row r="48" spans="1:15" s="21" customFormat="1">
      <c r="A48" s="765"/>
      <c r="B48" s="765"/>
      <c r="C48" s="765"/>
      <c r="D48" s="765"/>
      <c r="E48" s="765"/>
      <c r="F48" s="765"/>
      <c r="G48" s="765"/>
      <c r="H48" s="765"/>
      <c r="I48" s="765"/>
      <c r="J48" s="765"/>
      <c r="K48" s="765"/>
      <c r="L48" s="765"/>
      <c r="M48" s="765"/>
    </row>
    <row r="49" spans="1:12">
      <c r="A49" s="774"/>
      <c r="C49" s="770"/>
      <c r="D49" s="770"/>
      <c r="E49" s="770"/>
      <c r="F49" s="770"/>
      <c r="G49" s="770"/>
      <c r="H49" s="770"/>
      <c r="L49" s="774"/>
    </row>
    <row r="52" spans="1:12">
      <c r="B52" s="793"/>
      <c r="C52" s="793"/>
    </row>
  </sheetData>
  <mergeCells count="10">
    <mergeCell ref="A40:M40"/>
    <mergeCell ref="A2:M2"/>
    <mergeCell ref="A33:M33"/>
    <mergeCell ref="B5:D5"/>
    <mergeCell ref="A1:M1"/>
    <mergeCell ref="E5:G5"/>
    <mergeCell ref="K5:M5"/>
    <mergeCell ref="H5:J5"/>
    <mergeCell ref="A3:M3"/>
    <mergeCell ref="A37:M37"/>
  </mergeCells>
  <pageMargins left="0.7" right="0.7" top="0.75" bottom="0.75" header="0.3" footer="0.3"/>
  <pageSetup scale="44" orientation="portrait" r:id="rId1"/>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4">
    <tabColor rgb="FF00B050"/>
    <pageSetUpPr fitToPage="1"/>
  </sheetPr>
  <dimension ref="A1:AC30"/>
  <sheetViews>
    <sheetView zoomScale="80" zoomScaleNormal="80" workbookViewId="0">
      <selection activeCell="A43" sqref="A43"/>
    </sheetView>
  </sheetViews>
  <sheetFormatPr defaultColWidth="9.44140625" defaultRowHeight="13.2"/>
  <cols>
    <col min="1" max="1" width="14.44140625" customWidth="1"/>
    <col min="2" max="3" width="8.5546875" customWidth="1"/>
    <col min="4" max="4" width="15.44140625" customWidth="1"/>
    <col min="5" max="5" width="12.5546875" customWidth="1"/>
    <col min="6" max="6" width="9.5546875" bestFit="1" customWidth="1"/>
    <col min="7" max="8" width="8.5546875" customWidth="1"/>
    <col min="9" max="9" width="12.5546875" customWidth="1"/>
    <col min="10" max="10" width="13.5546875" style="781" customWidth="1"/>
    <col min="11" max="12" width="13.5546875" customWidth="1"/>
    <col min="13" max="13" width="16.44140625" customWidth="1"/>
    <col min="14" max="14" width="13.5546875" customWidth="1"/>
    <col min="15" max="15" width="18.5546875" customWidth="1"/>
    <col min="16" max="16" width="14.44140625" customWidth="1"/>
    <col min="17" max="17" width="10.5546875" customWidth="1"/>
    <col min="18" max="18" width="19.5546875" customWidth="1"/>
    <col min="19" max="19" width="9.5546875" customWidth="1"/>
    <col min="20" max="20" width="15.5546875" customWidth="1"/>
    <col min="21" max="21" width="10.5546875" bestFit="1" customWidth="1"/>
    <col min="22" max="22" width="11" bestFit="1" customWidth="1"/>
    <col min="23" max="23" width="15.5546875" customWidth="1"/>
    <col min="24" max="24" width="13.5546875" customWidth="1"/>
    <col min="25" max="25" width="14.5546875" customWidth="1"/>
    <col min="26" max="26" width="14.44140625" customWidth="1"/>
    <col min="28" max="28" width="15.109375" bestFit="1" customWidth="1"/>
  </cols>
  <sheetData>
    <row r="1" spans="1:29" ht="15.75" customHeight="1">
      <c r="A1" s="1727" t="s">
        <v>845</v>
      </c>
      <c r="B1" s="1728"/>
      <c r="C1" s="1728"/>
      <c r="D1" s="1728"/>
      <c r="E1" s="1728"/>
      <c r="F1" s="1728"/>
      <c r="G1" s="1728"/>
      <c r="H1" s="1728"/>
      <c r="I1" s="1728"/>
      <c r="J1" s="1746"/>
      <c r="K1" s="1728"/>
      <c r="L1" s="1728"/>
      <c r="M1" s="1728"/>
      <c r="N1" s="1728"/>
      <c r="O1" s="1728"/>
      <c r="P1" s="1728"/>
      <c r="Q1" s="1728"/>
      <c r="R1" s="1728"/>
      <c r="S1" s="1728"/>
      <c r="T1" s="1728"/>
      <c r="U1" s="1728"/>
      <c r="V1" s="1728"/>
      <c r="W1" s="1728"/>
      <c r="X1" s="1728"/>
      <c r="Y1" s="1728"/>
    </row>
    <row r="2" spans="1:29" ht="15.75" customHeight="1">
      <c r="A2" s="1788" t="s">
        <v>2</v>
      </c>
      <c r="B2" s="1728"/>
      <c r="C2" s="1728"/>
      <c r="D2" s="1728"/>
      <c r="E2" s="1728"/>
      <c r="F2" s="1728"/>
      <c r="G2" s="1728"/>
      <c r="H2" s="1728"/>
      <c r="I2" s="1728"/>
      <c r="J2" s="1746"/>
      <c r="K2" s="1728"/>
      <c r="L2" s="1728"/>
      <c r="M2" s="1728"/>
      <c r="N2" s="1728"/>
      <c r="O2" s="1728"/>
      <c r="P2" s="1728"/>
      <c r="Q2" s="1728"/>
      <c r="R2" s="1728"/>
      <c r="S2" s="1728"/>
      <c r="T2" s="1728"/>
      <c r="U2" s="1728"/>
      <c r="V2" s="1728"/>
      <c r="W2" s="1728"/>
      <c r="X2" s="1728"/>
      <c r="Y2" s="1728"/>
    </row>
    <row r="3" spans="1:29" ht="15.75" customHeight="1">
      <c r="A3" s="1739" t="str">
        <f>Month!A3</f>
        <v>July 2026</v>
      </c>
      <c r="B3" s="1728"/>
      <c r="C3" s="1728"/>
      <c r="D3" s="1728"/>
      <c r="E3" s="1728"/>
      <c r="F3" s="1728"/>
      <c r="G3" s="1728"/>
      <c r="H3" s="1728"/>
      <c r="I3" s="1728"/>
      <c r="J3" s="1746"/>
      <c r="K3" s="1728"/>
      <c r="L3" s="1728"/>
      <c r="M3" s="1728"/>
      <c r="N3" s="1728"/>
      <c r="O3" s="1728"/>
      <c r="P3" s="1728"/>
      <c r="Q3" s="1728"/>
      <c r="R3" s="1728"/>
      <c r="S3" s="1728"/>
      <c r="T3" s="1728"/>
      <c r="U3" s="1728"/>
      <c r="V3" s="1728"/>
      <c r="W3" s="1728"/>
      <c r="X3" s="1728"/>
      <c r="Y3" s="1728"/>
      <c r="Z3" s="28"/>
    </row>
    <row r="4" spans="1:29" ht="15.75" customHeight="1" thickBot="1">
      <c r="A4" s="777"/>
      <c r="B4" s="777"/>
      <c r="C4" s="777"/>
      <c r="D4" s="777"/>
      <c r="E4" s="777"/>
      <c r="F4" s="777"/>
      <c r="G4" s="777"/>
      <c r="H4" s="777"/>
      <c r="I4" s="777"/>
      <c r="J4" s="777"/>
      <c r="K4" s="777"/>
      <c r="L4" s="777"/>
      <c r="M4" s="777"/>
      <c r="N4" s="777"/>
      <c r="O4" s="777"/>
      <c r="P4" s="777"/>
      <c r="Q4" s="777"/>
      <c r="R4" s="777"/>
      <c r="S4" s="777"/>
      <c r="T4" s="777"/>
      <c r="U4" s="777"/>
      <c r="V4" s="777"/>
      <c r="W4" s="777"/>
      <c r="X4" s="777"/>
      <c r="Y4" s="777"/>
      <c r="Z4" s="28"/>
    </row>
    <row r="5" spans="1:29" ht="15.75" customHeight="1" thickBot="1">
      <c r="A5" s="1875"/>
      <c r="B5" s="1881" t="s">
        <v>846</v>
      </c>
      <c r="C5" s="1794"/>
      <c r="D5" s="1794"/>
      <c r="E5" s="1794"/>
      <c r="F5" s="1794"/>
      <c r="G5" s="1794"/>
      <c r="H5" s="1794"/>
      <c r="I5" s="1794"/>
      <c r="J5" s="1794"/>
      <c r="K5" s="1882"/>
      <c r="L5" s="1888" t="s">
        <v>847</v>
      </c>
      <c r="M5" s="1794"/>
      <c r="N5" s="1794"/>
      <c r="O5" s="1889"/>
      <c r="P5" s="1864" t="s">
        <v>848</v>
      </c>
      <c r="Q5" s="1865"/>
      <c r="R5" s="1865"/>
      <c r="S5" s="1865"/>
      <c r="T5" s="1865"/>
      <c r="U5" s="1890" t="s">
        <v>849</v>
      </c>
      <c r="V5" s="1751"/>
      <c r="W5" s="1885" t="s">
        <v>850</v>
      </c>
      <c r="X5" s="1870" t="s">
        <v>851</v>
      </c>
      <c r="Y5" s="1886" t="s">
        <v>852</v>
      </c>
      <c r="Z5" s="1860" t="s">
        <v>853</v>
      </c>
      <c r="AA5" s="1867" t="s">
        <v>549</v>
      </c>
      <c r="AB5" s="1863" t="s">
        <v>550</v>
      </c>
    </row>
    <row r="6" spans="1:29" ht="15" customHeight="1" thickBot="1">
      <c r="A6" s="1876"/>
      <c r="B6" s="1872" t="s">
        <v>854</v>
      </c>
      <c r="C6" s="1730"/>
      <c r="D6" s="1730"/>
      <c r="E6" s="1734"/>
      <c r="F6" s="1878" t="s">
        <v>855</v>
      </c>
      <c r="G6" s="1742"/>
      <c r="H6" s="1742"/>
      <c r="I6" s="1742"/>
      <c r="J6" s="1743"/>
      <c r="K6" s="1891" t="s">
        <v>856</v>
      </c>
      <c r="L6" s="1872" t="s">
        <v>857</v>
      </c>
      <c r="M6" s="1893" t="s">
        <v>858</v>
      </c>
      <c r="N6" s="1764" t="s">
        <v>859</v>
      </c>
      <c r="O6" s="1892" t="s">
        <v>860</v>
      </c>
      <c r="P6" s="1872" t="s">
        <v>861</v>
      </c>
      <c r="Q6" s="1764" t="s">
        <v>862</v>
      </c>
      <c r="R6" s="1764" t="s">
        <v>863</v>
      </c>
      <c r="S6" s="1883" t="s">
        <v>864</v>
      </c>
      <c r="T6" s="1759" t="s">
        <v>865</v>
      </c>
      <c r="U6" s="1872" t="s">
        <v>866</v>
      </c>
      <c r="V6" s="1880" t="s">
        <v>867</v>
      </c>
      <c r="W6" s="1728"/>
      <c r="X6" s="1840"/>
      <c r="Y6" s="1816"/>
      <c r="Z6" s="1861"/>
      <c r="AA6" s="1868"/>
      <c r="AB6" s="1771"/>
    </row>
    <row r="7" spans="1:29" ht="47.25" customHeight="1" thickBot="1">
      <c r="A7" s="1877"/>
      <c r="B7" s="1300" t="s">
        <v>868</v>
      </c>
      <c r="C7" s="1301" t="s">
        <v>869</v>
      </c>
      <c r="D7" s="1301" t="s">
        <v>870</v>
      </c>
      <c r="E7" s="1302" t="s">
        <v>871</v>
      </c>
      <c r="F7" s="1300" t="s">
        <v>872</v>
      </c>
      <c r="G7" s="1301" t="s">
        <v>873</v>
      </c>
      <c r="H7" s="1301" t="s">
        <v>874</v>
      </c>
      <c r="I7" s="1303" t="s">
        <v>875</v>
      </c>
      <c r="J7" s="1302" t="s">
        <v>876</v>
      </c>
      <c r="K7" s="1737"/>
      <c r="L7" s="1873"/>
      <c r="M7" s="1879"/>
      <c r="N7" s="1879"/>
      <c r="O7" s="1887"/>
      <c r="P7" s="1873"/>
      <c r="Q7" s="1879"/>
      <c r="R7" s="1879"/>
      <c r="S7" s="1879"/>
      <c r="T7" s="1884"/>
      <c r="U7" s="1873"/>
      <c r="V7" s="1806"/>
      <c r="W7" s="1737"/>
      <c r="X7" s="1871"/>
      <c r="Y7" s="1887"/>
      <c r="Z7" s="1862"/>
      <c r="AA7" s="1869"/>
      <c r="AB7" s="1778"/>
    </row>
    <row r="8" spans="1:29" ht="15.75" customHeight="1">
      <c r="A8" s="524" t="s">
        <v>556</v>
      </c>
      <c r="B8" s="1304">
        <v>15</v>
      </c>
      <c r="C8" s="1304">
        <v>26</v>
      </c>
      <c r="D8" s="1304">
        <v>37</v>
      </c>
      <c r="E8" s="1305">
        <f t="shared" ref="E8:E19" si="0">SUM(B8:D8)</f>
        <v>78</v>
      </c>
      <c r="F8" s="1306">
        <v>4492</v>
      </c>
      <c r="G8" s="1304">
        <v>131</v>
      </c>
      <c r="H8" s="1304">
        <v>509</v>
      </c>
      <c r="I8" s="642">
        <v>83</v>
      </c>
      <c r="J8" s="643">
        <f t="shared" ref="J8:J19" si="1">SUM(F8:I8)</f>
        <v>5215</v>
      </c>
      <c r="K8" s="1306">
        <f t="shared" ref="K8:K19" si="2">E8+J8</f>
        <v>5293</v>
      </c>
      <c r="L8" s="1430">
        <v>5974</v>
      </c>
      <c r="M8" s="642">
        <v>2042</v>
      </c>
      <c r="N8" s="1431">
        <v>226</v>
      </c>
      <c r="O8" s="702">
        <f t="shared" ref="O8:O19" si="3">SUM(L8:N8)</f>
        <v>8242</v>
      </c>
      <c r="P8" s="1307">
        <v>3528</v>
      </c>
      <c r="Q8" s="1431">
        <v>0</v>
      </c>
      <c r="R8" s="702">
        <v>445</v>
      </c>
      <c r="S8" s="1431">
        <v>1552</v>
      </c>
      <c r="T8" s="1308">
        <f t="shared" ref="T8:T19" si="4">SUM(P8:S8)</f>
        <v>5525</v>
      </c>
      <c r="U8" s="1309">
        <f t="shared" ref="U8:U19" si="5">K8+O8</f>
        <v>13535</v>
      </c>
      <c r="V8" s="1310">
        <f t="shared" ref="V8:V19" si="6">K8-T8</f>
        <v>-232</v>
      </c>
      <c r="W8" s="1311">
        <v>287126</v>
      </c>
      <c r="X8" s="1312">
        <v>286149</v>
      </c>
      <c r="Y8" s="309">
        <f t="shared" ref="Y8:Y20" si="7">W8/X8</f>
        <v>1.0034143051347375</v>
      </c>
      <c r="Z8" s="659">
        <v>1440448</v>
      </c>
      <c r="AA8" s="660">
        <v>0</v>
      </c>
      <c r="AB8" s="661">
        <v>121765</v>
      </c>
      <c r="AC8" s="587"/>
    </row>
    <row r="9" spans="1:29" ht="15.75" customHeight="1">
      <c r="A9" s="525" t="s">
        <v>557</v>
      </c>
      <c r="B9" s="699">
        <v>11</v>
      </c>
      <c r="C9" s="699">
        <v>44</v>
      </c>
      <c r="D9" s="699">
        <v>73</v>
      </c>
      <c r="E9" s="1305">
        <f t="shared" si="0"/>
        <v>128</v>
      </c>
      <c r="F9" s="701">
        <v>4126</v>
      </c>
      <c r="G9" s="699">
        <v>95</v>
      </c>
      <c r="H9" s="699">
        <v>539</v>
      </c>
      <c r="I9" s="1313">
        <v>72</v>
      </c>
      <c r="J9" s="643">
        <f t="shared" si="1"/>
        <v>4832</v>
      </c>
      <c r="K9" s="1306">
        <f t="shared" si="2"/>
        <v>4960</v>
      </c>
      <c r="L9" s="699">
        <v>4390</v>
      </c>
      <c r="M9" s="1314">
        <v>1620</v>
      </c>
      <c r="N9" s="699">
        <v>387</v>
      </c>
      <c r="O9" s="702">
        <f t="shared" si="3"/>
        <v>6397</v>
      </c>
      <c r="P9" s="703">
        <v>2883</v>
      </c>
      <c r="Q9" s="704">
        <v>0</v>
      </c>
      <c r="R9" s="1315">
        <v>327</v>
      </c>
      <c r="S9" s="704">
        <v>1461</v>
      </c>
      <c r="T9" s="1308">
        <f t="shared" si="4"/>
        <v>4671</v>
      </c>
      <c r="U9" s="1309">
        <f t="shared" si="5"/>
        <v>11357</v>
      </c>
      <c r="V9" s="1310">
        <f t="shared" si="6"/>
        <v>289</v>
      </c>
      <c r="W9" s="644">
        <v>287415</v>
      </c>
      <c r="X9" s="1312">
        <v>286149</v>
      </c>
      <c r="Y9" s="309">
        <f t="shared" si="7"/>
        <v>1.0044242684755145</v>
      </c>
      <c r="Z9" s="659">
        <v>1445254</v>
      </c>
      <c r="AA9" s="660">
        <v>0</v>
      </c>
      <c r="AB9" s="661">
        <v>121973</v>
      </c>
      <c r="AC9" s="587"/>
    </row>
    <row r="10" spans="1:29" ht="15.75" customHeight="1">
      <c r="A10" s="525" t="s">
        <v>558</v>
      </c>
      <c r="B10" s="699">
        <v>16</v>
      </c>
      <c r="C10" s="699">
        <v>55</v>
      </c>
      <c r="D10" s="699">
        <v>5</v>
      </c>
      <c r="E10" s="1305">
        <f t="shared" si="0"/>
        <v>76</v>
      </c>
      <c r="F10" s="701">
        <v>4379</v>
      </c>
      <c r="G10" s="699">
        <v>160</v>
      </c>
      <c r="H10" s="699">
        <v>631</v>
      </c>
      <c r="I10" s="1313">
        <v>94</v>
      </c>
      <c r="J10" s="643">
        <f t="shared" si="1"/>
        <v>5264</v>
      </c>
      <c r="K10" s="1306">
        <f t="shared" si="2"/>
        <v>5340</v>
      </c>
      <c r="L10" s="699">
        <v>5295</v>
      </c>
      <c r="M10" s="1314">
        <v>2275</v>
      </c>
      <c r="N10" s="699">
        <v>272</v>
      </c>
      <c r="O10" s="702">
        <f t="shared" si="3"/>
        <v>7842</v>
      </c>
      <c r="P10" s="703">
        <v>3730</v>
      </c>
      <c r="Q10" s="704">
        <v>2</v>
      </c>
      <c r="R10" s="1315">
        <v>379</v>
      </c>
      <c r="S10" s="704">
        <v>1469</v>
      </c>
      <c r="T10" s="1308">
        <f t="shared" si="4"/>
        <v>5580</v>
      </c>
      <c r="U10" s="1309">
        <f t="shared" si="5"/>
        <v>13182</v>
      </c>
      <c r="V10" s="1310">
        <f t="shared" si="6"/>
        <v>-240</v>
      </c>
      <c r="W10" s="644">
        <v>287175</v>
      </c>
      <c r="X10" s="1312">
        <v>286149</v>
      </c>
      <c r="Y10" s="309">
        <f t="shared" si="7"/>
        <v>1.0035855445939004</v>
      </c>
      <c r="Z10" s="659">
        <v>1450204</v>
      </c>
      <c r="AA10" s="660">
        <v>0</v>
      </c>
      <c r="AB10" s="661">
        <v>121539</v>
      </c>
      <c r="AC10" s="587"/>
    </row>
    <row r="11" spans="1:29" ht="15.75" customHeight="1">
      <c r="A11" s="525" t="s">
        <v>559</v>
      </c>
      <c r="B11" s="699">
        <v>23</v>
      </c>
      <c r="C11" s="699">
        <v>63</v>
      </c>
      <c r="D11" s="699">
        <v>27</v>
      </c>
      <c r="E11" s="1305">
        <f t="shared" si="0"/>
        <v>113</v>
      </c>
      <c r="F11" s="701">
        <v>3255</v>
      </c>
      <c r="G11" s="699">
        <v>258</v>
      </c>
      <c r="H11" s="699">
        <v>432</v>
      </c>
      <c r="I11" s="1313">
        <v>77</v>
      </c>
      <c r="J11" s="643">
        <f t="shared" si="1"/>
        <v>4022</v>
      </c>
      <c r="K11" s="1306">
        <f t="shared" si="2"/>
        <v>4135</v>
      </c>
      <c r="L11" s="699">
        <v>5536</v>
      </c>
      <c r="M11" s="1314">
        <v>1731</v>
      </c>
      <c r="N11" s="699">
        <v>265</v>
      </c>
      <c r="O11" s="702">
        <f t="shared" si="3"/>
        <v>7532</v>
      </c>
      <c r="P11" s="703">
        <v>2819</v>
      </c>
      <c r="Q11" s="704">
        <v>5</v>
      </c>
      <c r="R11" s="1315">
        <v>355</v>
      </c>
      <c r="S11" s="704">
        <v>2301</v>
      </c>
      <c r="T11" s="1308">
        <f t="shared" si="4"/>
        <v>5480</v>
      </c>
      <c r="U11" s="1309">
        <f t="shared" si="5"/>
        <v>11667</v>
      </c>
      <c r="V11" s="1310">
        <f t="shared" si="6"/>
        <v>-1345</v>
      </c>
      <c r="W11" s="1312">
        <v>285830</v>
      </c>
      <c r="X11" s="1312">
        <v>286149</v>
      </c>
      <c r="Y11" s="309">
        <f t="shared" si="7"/>
        <v>0.99888519617402127</v>
      </c>
      <c r="Z11" s="659">
        <v>1455256</v>
      </c>
      <c r="AA11" s="660">
        <v>0</v>
      </c>
      <c r="AB11" s="661">
        <v>121204</v>
      </c>
      <c r="AC11" s="587"/>
    </row>
    <row r="12" spans="1:29" ht="15.75" customHeight="1">
      <c r="A12" s="525" t="s">
        <v>560</v>
      </c>
      <c r="B12" s="699">
        <v>24</v>
      </c>
      <c r="C12" s="699">
        <v>37</v>
      </c>
      <c r="D12" s="699">
        <v>4</v>
      </c>
      <c r="E12" s="1305">
        <f t="shared" si="0"/>
        <v>65</v>
      </c>
      <c r="F12" s="701">
        <v>3365</v>
      </c>
      <c r="G12" s="699">
        <v>122</v>
      </c>
      <c r="H12" s="699">
        <v>436</v>
      </c>
      <c r="I12" s="1313">
        <v>89</v>
      </c>
      <c r="J12" s="643">
        <f t="shared" si="1"/>
        <v>4012</v>
      </c>
      <c r="K12" s="1306">
        <f t="shared" si="2"/>
        <v>4077</v>
      </c>
      <c r="L12" s="699">
        <v>4873</v>
      </c>
      <c r="M12" s="1314">
        <v>2822</v>
      </c>
      <c r="N12" s="699">
        <v>201</v>
      </c>
      <c r="O12" s="702">
        <f t="shared" si="3"/>
        <v>7896</v>
      </c>
      <c r="P12" s="703">
        <v>2868</v>
      </c>
      <c r="Q12" s="704">
        <v>8</v>
      </c>
      <c r="R12" s="1315">
        <v>333</v>
      </c>
      <c r="S12" s="704">
        <v>1866</v>
      </c>
      <c r="T12" s="1308">
        <f t="shared" si="4"/>
        <v>5075</v>
      </c>
      <c r="U12" s="1309">
        <f t="shared" si="5"/>
        <v>11973</v>
      </c>
      <c r="V12" s="1310">
        <f t="shared" si="6"/>
        <v>-998</v>
      </c>
      <c r="W12" s="1312">
        <v>284832</v>
      </c>
      <c r="X12" s="1312">
        <v>286149</v>
      </c>
      <c r="Y12" s="309">
        <f t="shared" si="7"/>
        <v>0.99539750269964244</v>
      </c>
      <c r="Z12" s="659">
        <v>1460832</v>
      </c>
      <c r="AA12" s="660">
        <v>0</v>
      </c>
      <c r="AB12" s="661">
        <v>120774</v>
      </c>
      <c r="AC12" s="587"/>
    </row>
    <row r="13" spans="1:29" ht="15.75" customHeight="1">
      <c r="A13" s="525" t="s">
        <v>561</v>
      </c>
      <c r="B13" s="699">
        <v>16</v>
      </c>
      <c r="C13" s="699">
        <v>34</v>
      </c>
      <c r="D13" s="699">
        <v>7</v>
      </c>
      <c r="E13" s="1305">
        <f t="shared" si="0"/>
        <v>57</v>
      </c>
      <c r="F13" s="701">
        <v>3763</v>
      </c>
      <c r="G13" s="699">
        <v>113</v>
      </c>
      <c r="H13" s="699">
        <v>482</v>
      </c>
      <c r="I13" s="1313">
        <v>84</v>
      </c>
      <c r="J13" s="643">
        <f t="shared" si="1"/>
        <v>4442</v>
      </c>
      <c r="K13" s="1306">
        <f t="shared" si="2"/>
        <v>4499</v>
      </c>
      <c r="L13" s="699">
        <v>4693</v>
      </c>
      <c r="M13" s="1314">
        <v>1709</v>
      </c>
      <c r="N13" s="699">
        <v>240</v>
      </c>
      <c r="O13" s="702">
        <f t="shared" si="3"/>
        <v>6642</v>
      </c>
      <c r="P13" s="703">
        <v>3430</v>
      </c>
      <c r="Q13" s="704">
        <v>14</v>
      </c>
      <c r="R13" s="1315">
        <v>363</v>
      </c>
      <c r="S13" s="704">
        <v>3500</v>
      </c>
      <c r="T13" s="1308">
        <f t="shared" si="4"/>
        <v>7307</v>
      </c>
      <c r="U13" s="1309">
        <f t="shared" si="5"/>
        <v>11141</v>
      </c>
      <c r="V13" s="1310">
        <f t="shared" si="6"/>
        <v>-2808</v>
      </c>
      <c r="W13" s="1312">
        <v>282024</v>
      </c>
      <c r="X13" s="1312">
        <v>286149</v>
      </c>
      <c r="Y13" s="309">
        <f t="shared" si="7"/>
        <v>0.9855844332847572</v>
      </c>
      <c r="Z13" s="659">
        <v>1465752</v>
      </c>
      <c r="AA13" s="660">
        <v>0</v>
      </c>
      <c r="AB13" s="661">
        <v>119596</v>
      </c>
      <c r="AC13" s="587"/>
    </row>
    <row r="14" spans="1:29" ht="15.75" customHeight="1">
      <c r="A14" s="525" t="s">
        <v>562</v>
      </c>
      <c r="B14" s="699">
        <v>11</v>
      </c>
      <c r="C14" s="699">
        <v>7</v>
      </c>
      <c r="D14" s="699">
        <v>2</v>
      </c>
      <c r="E14" s="1305">
        <f t="shared" si="0"/>
        <v>20</v>
      </c>
      <c r="F14" s="701">
        <v>4122</v>
      </c>
      <c r="G14" s="699">
        <v>117</v>
      </c>
      <c r="H14" s="699">
        <v>475</v>
      </c>
      <c r="I14" s="1313">
        <v>89</v>
      </c>
      <c r="J14" s="643">
        <f t="shared" si="1"/>
        <v>4803</v>
      </c>
      <c r="K14" s="1306">
        <f t="shared" si="2"/>
        <v>4823</v>
      </c>
      <c r="L14" s="699">
        <v>5226</v>
      </c>
      <c r="M14" s="1314">
        <v>1793</v>
      </c>
      <c r="N14" s="699">
        <v>188</v>
      </c>
      <c r="O14" s="702">
        <f t="shared" si="3"/>
        <v>7207</v>
      </c>
      <c r="P14" s="703">
        <v>3413</v>
      </c>
      <c r="Q14" s="704">
        <v>10</v>
      </c>
      <c r="R14" s="1315">
        <v>356</v>
      </c>
      <c r="S14" s="704">
        <v>2254</v>
      </c>
      <c r="T14" s="1308">
        <f t="shared" si="4"/>
        <v>6033</v>
      </c>
      <c r="U14" s="1309">
        <f t="shared" si="5"/>
        <v>12030</v>
      </c>
      <c r="V14" s="1310">
        <f t="shared" si="6"/>
        <v>-1210</v>
      </c>
      <c r="W14" s="1312">
        <v>280814</v>
      </c>
      <c r="X14" s="1312">
        <v>286149</v>
      </c>
      <c r="Y14" s="309">
        <f t="shared" si="7"/>
        <v>0.98135586704828603</v>
      </c>
      <c r="Z14" s="659">
        <v>1470281</v>
      </c>
      <c r="AA14" s="660">
        <v>0</v>
      </c>
      <c r="AB14" s="661">
        <v>119065</v>
      </c>
      <c r="AC14" s="587"/>
    </row>
    <row r="15" spans="1:29" ht="15.75" customHeight="1">
      <c r="A15" s="525" t="s">
        <v>563</v>
      </c>
      <c r="B15" s="699">
        <v>0</v>
      </c>
      <c r="C15" s="699">
        <v>0</v>
      </c>
      <c r="D15" s="699">
        <v>0</v>
      </c>
      <c r="E15" s="1305">
        <f t="shared" si="0"/>
        <v>0</v>
      </c>
      <c r="F15" s="701">
        <v>0</v>
      </c>
      <c r="G15" s="699">
        <v>0</v>
      </c>
      <c r="H15" s="699">
        <v>0</v>
      </c>
      <c r="I15" s="1313">
        <v>0</v>
      </c>
      <c r="J15" s="643">
        <f t="shared" si="1"/>
        <v>0</v>
      </c>
      <c r="K15" s="1306">
        <f t="shared" si="2"/>
        <v>0</v>
      </c>
      <c r="L15" s="699">
        <v>0</v>
      </c>
      <c r="M15" s="1314">
        <v>0</v>
      </c>
      <c r="N15" s="699">
        <v>0</v>
      </c>
      <c r="O15" s="702">
        <f t="shared" si="3"/>
        <v>0</v>
      </c>
      <c r="P15" s="703">
        <v>0</v>
      </c>
      <c r="Q15" s="704">
        <v>0</v>
      </c>
      <c r="R15" s="1315">
        <v>0</v>
      </c>
      <c r="S15" s="704">
        <v>0</v>
      </c>
      <c r="T15" s="1308">
        <f t="shared" si="4"/>
        <v>0</v>
      </c>
      <c r="U15" s="1309">
        <f t="shared" si="5"/>
        <v>0</v>
      </c>
      <c r="V15" s="1310">
        <f t="shared" si="6"/>
        <v>0</v>
      </c>
      <c r="W15" s="1313">
        <v>0</v>
      </c>
      <c r="X15" s="1312">
        <v>286149</v>
      </c>
      <c r="Y15" s="309">
        <f t="shared" si="7"/>
        <v>0</v>
      </c>
      <c r="Z15" s="659">
        <v>0</v>
      </c>
      <c r="AA15" s="660">
        <v>0</v>
      </c>
      <c r="AB15" s="661">
        <v>0</v>
      </c>
      <c r="AC15" s="587"/>
    </row>
    <row r="16" spans="1:29" ht="15.75" customHeight="1">
      <c r="A16" s="525" t="s">
        <v>564</v>
      </c>
      <c r="B16" s="699">
        <v>0</v>
      </c>
      <c r="C16" s="699">
        <v>0</v>
      </c>
      <c r="D16" s="699">
        <v>0</v>
      </c>
      <c r="E16" s="1305">
        <f t="shared" si="0"/>
        <v>0</v>
      </c>
      <c r="F16" s="701">
        <v>0</v>
      </c>
      <c r="G16" s="699">
        <v>0</v>
      </c>
      <c r="H16" s="699">
        <v>0</v>
      </c>
      <c r="I16" s="1313">
        <v>0</v>
      </c>
      <c r="J16" s="643">
        <f t="shared" si="1"/>
        <v>0</v>
      </c>
      <c r="K16" s="1306">
        <f t="shared" si="2"/>
        <v>0</v>
      </c>
      <c r="L16" s="699">
        <v>0</v>
      </c>
      <c r="M16" s="1314">
        <v>0</v>
      </c>
      <c r="N16" s="699">
        <v>0</v>
      </c>
      <c r="O16" s="702">
        <f t="shared" si="3"/>
        <v>0</v>
      </c>
      <c r="P16" s="703">
        <v>0</v>
      </c>
      <c r="Q16" s="704">
        <v>0</v>
      </c>
      <c r="R16" s="1315">
        <v>0</v>
      </c>
      <c r="S16" s="704">
        <v>0</v>
      </c>
      <c r="T16" s="1308">
        <f t="shared" si="4"/>
        <v>0</v>
      </c>
      <c r="U16" s="1309">
        <f t="shared" si="5"/>
        <v>0</v>
      </c>
      <c r="V16" s="1310">
        <f t="shared" si="6"/>
        <v>0</v>
      </c>
      <c r="W16" s="1313">
        <v>0</v>
      </c>
      <c r="X16" s="1312">
        <v>286149</v>
      </c>
      <c r="Y16" s="309">
        <f t="shared" si="7"/>
        <v>0</v>
      </c>
      <c r="Z16" s="659">
        <v>0</v>
      </c>
      <c r="AA16" s="660">
        <v>0</v>
      </c>
      <c r="AB16" s="661">
        <v>0</v>
      </c>
    </row>
    <row r="17" spans="1:28" ht="15.75" customHeight="1">
      <c r="A17" s="525" t="s">
        <v>565</v>
      </c>
      <c r="B17" s="699">
        <v>0</v>
      </c>
      <c r="C17" s="699">
        <v>0</v>
      </c>
      <c r="D17" s="699">
        <v>0</v>
      </c>
      <c r="E17" s="1305">
        <f t="shared" si="0"/>
        <v>0</v>
      </c>
      <c r="F17" s="701">
        <v>0</v>
      </c>
      <c r="G17" s="699">
        <v>0</v>
      </c>
      <c r="H17" s="699">
        <v>0</v>
      </c>
      <c r="I17" s="1313">
        <v>0</v>
      </c>
      <c r="J17" s="643">
        <f t="shared" si="1"/>
        <v>0</v>
      </c>
      <c r="K17" s="1306">
        <f t="shared" si="2"/>
        <v>0</v>
      </c>
      <c r="L17" s="699">
        <v>0</v>
      </c>
      <c r="M17" s="1314">
        <v>0</v>
      </c>
      <c r="N17" s="699">
        <v>0</v>
      </c>
      <c r="O17" s="702">
        <f t="shared" si="3"/>
        <v>0</v>
      </c>
      <c r="P17" s="703">
        <v>0</v>
      </c>
      <c r="Q17" s="704">
        <v>0</v>
      </c>
      <c r="R17" s="1315">
        <v>0</v>
      </c>
      <c r="S17" s="704">
        <v>0</v>
      </c>
      <c r="T17" s="1308">
        <f t="shared" si="4"/>
        <v>0</v>
      </c>
      <c r="U17" s="1309">
        <f t="shared" si="5"/>
        <v>0</v>
      </c>
      <c r="V17" s="1310">
        <f t="shared" si="6"/>
        <v>0</v>
      </c>
      <c r="W17" s="1313">
        <v>0</v>
      </c>
      <c r="X17" s="1312">
        <v>286149</v>
      </c>
      <c r="Y17" s="309">
        <f t="shared" si="7"/>
        <v>0</v>
      </c>
      <c r="Z17" s="659">
        <v>0</v>
      </c>
      <c r="AA17" s="660">
        <v>0</v>
      </c>
      <c r="AB17" s="661">
        <v>0</v>
      </c>
    </row>
    <row r="18" spans="1:28" ht="15.75" customHeight="1">
      <c r="A18" s="525" t="s">
        <v>566</v>
      </c>
      <c r="B18" s="699">
        <v>0</v>
      </c>
      <c r="C18" s="699">
        <v>0</v>
      </c>
      <c r="D18" s="699">
        <v>0</v>
      </c>
      <c r="E18" s="1305">
        <f t="shared" si="0"/>
        <v>0</v>
      </c>
      <c r="F18" s="701">
        <v>0</v>
      </c>
      <c r="G18" s="699">
        <v>0</v>
      </c>
      <c r="H18" s="699">
        <v>0</v>
      </c>
      <c r="I18" s="1313">
        <v>0</v>
      </c>
      <c r="J18" s="643">
        <f t="shared" si="1"/>
        <v>0</v>
      </c>
      <c r="K18" s="1306">
        <f t="shared" si="2"/>
        <v>0</v>
      </c>
      <c r="L18" s="699">
        <v>0</v>
      </c>
      <c r="M18" s="1314">
        <v>0</v>
      </c>
      <c r="N18" s="699">
        <v>0</v>
      </c>
      <c r="O18" s="702">
        <f t="shared" si="3"/>
        <v>0</v>
      </c>
      <c r="P18" s="703">
        <v>0</v>
      </c>
      <c r="Q18" s="704">
        <v>0</v>
      </c>
      <c r="R18" s="1315">
        <v>0</v>
      </c>
      <c r="S18" s="704">
        <v>0</v>
      </c>
      <c r="T18" s="1308">
        <f t="shared" si="4"/>
        <v>0</v>
      </c>
      <c r="U18" s="1309">
        <f t="shared" si="5"/>
        <v>0</v>
      </c>
      <c r="V18" s="1310">
        <f t="shared" si="6"/>
        <v>0</v>
      </c>
      <c r="W18" s="1313">
        <v>0</v>
      </c>
      <c r="X18" s="1312">
        <v>286149</v>
      </c>
      <c r="Y18" s="309">
        <f t="shared" si="7"/>
        <v>0</v>
      </c>
      <c r="Z18" s="659">
        <v>0</v>
      </c>
      <c r="AA18" s="660">
        <v>0</v>
      </c>
      <c r="AB18" s="661">
        <v>0</v>
      </c>
    </row>
    <row r="19" spans="1:28" ht="16.5" customHeight="1" thickBot="1">
      <c r="A19" s="525" t="s">
        <v>567</v>
      </c>
      <c r="B19" s="700">
        <v>0</v>
      </c>
      <c r="C19" s="700">
        <v>0</v>
      </c>
      <c r="D19" s="700">
        <v>0</v>
      </c>
      <c r="E19" s="1305">
        <f t="shared" si="0"/>
        <v>0</v>
      </c>
      <c r="F19" s="701">
        <v>0</v>
      </c>
      <c r="G19" s="700">
        <v>0</v>
      </c>
      <c r="H19" s="700">
        <v>0</v>
      </c>
      <c r="I19" s="1313">
        <v>0</v>
      </c>
      <c r="J19" s="643">
        <f t="shared" si="1"/>
        <v>0</v>
      </c>
      <c r="K19" s="1306">
        <f t="shared" si="2"/>
        <v>0</v>
      </c>
      <c r="L19" s="700">
        <v>0</v>
      </c>
      <c r="M19" s="1314">
        <v>0</v>
      </c>
      <c r="N19" s="700">
        <v>0</v>
      </c>
      <c r="O19" s="702">
        <f t="shared" si="3"/>
        <v>0</v>
      </c>
      <c r="P19" s="703">
        <v>0</v>
      </c>
      <c r="Q19" s="705">
        <v>0</v>
      </c>
      <c r="R19" s="1315">
        <v>0</v>
      </c>
      <c r="S19" s="705">
        <v>0</v>
      </c>
      <c r="T19" s="1308">
        <f t="shared" si="4"/>
        <v>0</v>
      </c>
      <c r="U19" s="1309">
        <f t="shared" si="5"/>
        <v>0</v>
      </c>
      <c r="V19" s="1310">
        <f t="shared" si="6"/>
        <v>0</v>
      </c>
      <c r="W19" s="645">
        <v>0</v>
      </c>
      <c r="X19" s="1312">
        <v>286149</v>
      </c>
      <c r="Y19" s="309">
        <f t="shared" si="7"/>
        <v>0</v>
      </c>
      <c r="Z19" s="659">
        <v>0</v>
      </c>
      <c r="AA19" s="660">
        <v>0</v>
      </c>
      <c r="AB19" s="661">
        <v>0</v>
      </c>
    </row>
    <row r="20" spans="1:28" ht="16.5" customHeight="1" thickBot="1">
      <c r="A20" s="526" t="s">
        <v>877</v>
      </c>
      <c r="B20" s="653">
        <f t="shared" ref="B20:V20" si="8">SUM(B8:B19)</f>
        <v>116</v>
      </c>
      <c r="C20" s="654">
        <f t="shared" si="8"/>
        <v>266</v>
      </c>
      <c r="D20" s="654">
        <f t="shared" si="8"/>
        <v>155</v>
      </c>
      <c r="E20" s="655">
        <f t="shared" si="8"/>
        <v>537</v>
      </c>
      <c r="F20" s="653">
        <f t="shared" si="8"/>
        <v>27502</v>
      </c>
      <c r="G20" s="654">
        <f t="shared" si="8"/>
        <v>996</v>
      </c>
      <c r="H20" s="654">
        <f t="shared" si="8"/>
        <v>3504</v>
      </c>
      <c r="I20" s="654">
        <f t="shared" si="8"/>
        <v>588</v>
      </c>
      <c r="J20" s="655">
        <f t="shared" si="8"/>
        <v>32590</v>
      </c>
      <c r="K20" s="653">
        <f t="shared" si="8"/>
        <v>33127</v>
      </c>
      <c r="L20" s="653">
        <f t="shared" si="8"/>
        <v>35987</v>
      </c>
      <c r="M20" s="654">
        <f t="shared" si="8"/>
        <v>13992</v>
      </c>
      <c r="N20" s="654">
        <f t="shared" si="8"/>
        <v>1779</v>
      </c>
      <c r="O20" s="655">
        <f t="shared" si="8"/>
        <v>51758</v>
      </c>
      <c r="P20" s="653">
        <f t="shared" si="8"/>
        <v>22671</v>
      </c>
      <c r="Q20" s="654">
        <f t="shared" si="8"/>
        <v>39</v>
      </c>
      <c r="R20" s="654">
        <f t="shared" si="8"/>
        <v>2558</v>
      </c>
      <c r="S20" s="654">
        <f t="shared" si="8"/>
        <v>14403</v>
      </c>
      <c r="T20" s="655">
        <f t="shared" si="8"/>
        <v>39671</v>
      </c>
      <c r="U20" s="653">
        <f t="shared" si="8"/>
        <v>84885</v>
      </c>
      <c r="V20" s="656">
        <f t="shared" si="8"/>
        <v>-6544</v>
      </c>
      <c r="W20" s="657">
        <f>_xlfn.IFS(W19&lt;&gt;0,W19,W18&lt;&gt;0,W18,W17&lt;&gt;0,W17,W16&lt;&gt;0,W16,W15&lt;&gt;0,W15,W14&lt;&gt;0,W14,W13&lt;&gt;0,W13,W12&lt;&gt;0,W12,W11&lt;&gt;0,W11,W10&lt;&gt;0,W10,W9&lt;&gt;0,W9,W8&lt;&gt;0,W8)</f>
        <v>280814</v>
      </c>
      <c r="X20" s="658">
        <f>_xlfn.IFS(X19&lt;&gt;"",X19,X18&lt;&gt;"",X18,X17&lt;&gt;"",X17,X16&lt;&gt;"",X16,X15&lt;&gt;"",X15,X14&lt;&gt;"",X14,X13&lt;&gt;"",X13,X12&lt;&gt;"",X12,X11&lt;&gt;"",X11,X10&lt;&gt;"",X10,X9&lt;&gt;"",X9,X8&lt;&gt;"",X8)</f>
        <v>286149</v>
      </c>
      <c r="Y20" s="527">
        <f t="shared" si="7"/>
        <v>0.98135586704828603</v>
      </c>
      <c r="Z20" s="658">
        <f>_xlfn.IFS(Z19&lt;&gt;0,Z19,Z18&lt;&gt;0,Z18,Z17&lt;&gt;0,Z17,Z16&lt;&gt;0,Z16,Z15&lt;&gt;0,Z15,Z14&lt;&gt;0,Z14,Z13&lt;&gt;0,Z13,Z12&lt;&gt;0,Z12,Z11&lt;&gt;0,Z11,Z10&lt;&gt;0,Z10,Z9&lt;&gt;0,Z9,Z8&lt;&gt;0,Z8)</f>
        <v>1470281</v>
      </c>
      <c r="AA20" s="658">
        <f>_xlfn.IFS(AA19&lt;&gt;"",AA19,AA18&lt;&gt;"",AA18,AA17&lt;&gt;"",AA17,AA16&lt;&gt;"",AA16,AA15&lt;&gt;"",AA15,AA14&lt;&gt;"",AA14,AA13&lt;&gt;"",AA13,AA12&lt;&gt;"",AA12,AA11&lt;&gt;"",AA11,AA10&lt;&gt;"",AA10,AA9&lt;&gt;"",AA9,AA8&lt;&gt;"",AA8)</f>
        <v>0</v>
      </c>
      <c r="AB20" s="662">
        <f>_xlfn.IFS(AB19&lt;&gt;0,AB19,AB18&lt;&gt;0,AB18,AB17&lt;&gt;0,AB17,AB16&lt;&gt;0,AB16,AB15&lt;&gt;0,AB15,AB14&lt;&gt;0,AB14,AB13&lt;&gt;0,AB13,AB12&lt;&gt;0,AB12,AB11&lt;&gt;0,AB11,AB10&lt;&gt;0,AB10,AB9&lt;&gt;0,AB9,AB8&lt;&gt;0,AB8)</f>
        <v>119065</v>
      </c>
    </row>
    <row r="21" spans="1:28" ht="15" customHeight="1">
      <c r="A21" s="10"/>
      <c r="B21" s="11"/>
      <c r="C21" s="11"/>
      <c r="D21" s="11"/>
      <c r="E21" s="11"/>
      <c r="F21" s="11"/>
      <c r="G21" s="11"/>
      <c r="H21" s="11"/>
      <c r="I21" s="11"/>
      <c r="J21" s="12"/>
      <c r="K21" s="11"/>
      <c r="L21" s="11"/>
      <c r="M21" s="11"/>
      <c r="N21" s="11"/>
      <c r="O21" s="11"/>
      <c r="P21" s="787"/>
      <c r="Q21" s="787"/>
      <c r="R21" s="787"/>
      <c r="S21" s="787"/>
      <c r="T21" s="787"/>
      <c r="U21" s="787"/>
      <c r="W21" s="787"/>
    </row>
    <row r="22" spans="1:28" ht="18" customHeight="1">
      <c r="A22" s="1866" t="s">
        <v>878</v>
      </c>
      <c r="B22" s="1728"/>
      <c r="C22" s="1728"/>
      <c r="D22" s="1728"/>
      <c r="E22" s="1728"/>
      <c r="F22" s="1728"/>
      <c r="G22" s="1728"/>
      <c r="H22" s="1728"/>
      <c r="I22" s="1728"/>
      <c r="J22" s="1746"/>
      <c r="K22" s="1728"/>
      <c r="L22" s="1728"/>
      <c r="M22" s="1728"/>
      <c r="N22" s="1728"/>
      <c r="O22" s="1728"/>
      <c r="V22" s="1"/>
    </row>
    <row r="23" spans="1:28" ht="14.25" customHeight="1">
      <c r="A23" s="1866" t="s">
        <v>879</v>
      </c>
      <c r="B23" s="1728"/>
      <c r="C23" s="1728"/>
      <c r="D23" s="1728"/>
      <c r="E23" s="1728"/>
      <c r="F23" s="1728"/>
      <c r="G23" s="1728"/>
      <c r="H23" s="1728"/>
      <c r="I23" s="1728"/>
      <c r="J23" s="1746"/>
      <c r="K23" s="1728"/>
      <c r="L23" s="1728"/>
      <c r="M23" s="1728"/>
      <c r="N23" s="1728"/>
      <c r="O23" s="1728"/>
      <c r="W23" s="15"/>
    </row>
    <row r="24" spans="1:28" ht="14.25" customHeight="1">
      <c r="A24" s="1866" t="s">
        <v>880</v>
      </c>
      <c r="B24" s="1728"/>
      <c r="C24" s="1728"/>
      <c r="D24" s="1728"/>
      <c r="E24" s="1728"/>
      <c r="F24" s="1728"/>
      <c r="G24" s="1728"/>
      <c r="H24" s="1728"/>
      <c r="I24" s="1728"/>
      <c r="J24" s="1746"/>
      <c r="K24" s="1728"/>
      <c r="L24" s="1728"/>
      <c r="M24" s="1728"/>
      <c r="N24" s="1728"/>
      <c r="O24" s="1728"/>
    </row>
    <row r="25" spans="1:28" ht="17.25" customHeight="1">
      <c r="A25" s="1874" t="s">
        <v>881</v>
      </c>
      <c r="B25" s="1728"/>
      <c r="C25" s="1728"/>
      <c r="D25" s="1728"/>
      <c r="E25" s="1728"/>
      <c r="F25" s="1728"/>
      <c r="G25" s="1728"/>
      <c r="H25" s="1728"/>
      <c r="I25" s="1728"/>
      <c r="J25" s="1746"/>
      <c r="K25" s="1728"/>
      <c r="L25" s="1728"/>
      <c r="M25" s="1728"/>
      <c r="N25" s="1728"/>
      <c r="O25" s="1728"/>
      <c r="W25" s="15"/>
    </row>
    <row r="26" spans="1:28" ht="17.25" customHeight="1">
      <c r="A26" s="787" t="s">
        <v>882</v>
      </c>
      <c r="B26" s="787"/>
      <c r="C26" s="787"/>
      <c r="D26" s="787"/>
      <c r="E26" s="787"/>
      <c r="F26" s="787"/>
      <c r="G26" s="787"/>
      <c r="H26" s="787"/>
      <c r="I26" s="787"/>
      <c r="J26" s="787"/>
      <c r="K26" s="787"/>
      <c r="L26" s="787"/>
      <c r="M26" s="787"/>
      <c r="N26" s="787"/>
      <c r="O26" s="787"/>
      <c r="W26" s="15"/>
    </row>
    <row r="27" spans="1:28" ht="14.25" customHeight="1">
      <c r="A27" s="788" t="s">
        <v>883</v>
      </c>
      <c r="B27" s="787"/>
      <c r="C27" s="787"/>
      <c r="D27" s="787"/>
      <c r="E27" s="787"/>
      <c r="F27" s="787"/>
      <c r="G27" s="787"/>
      <c r="H27" s="787"/>
      <c r="I27" s="787"/>
      <c r="J27" s="787"/>
      <c r="K27" s="787"/>
      <c r="L27" s="787"/>
      <c r="M27" s="787"/>
      <c r="N27" s="787"/>
      <c r="O27" s="787"/>
      <c r="P27" s="788"/>
      <c r="W27" s="587"/>
    </row>
    <row r="28" spans="1:28" ht="14.25" customHeight="1">
      <c r="A28" s="788"/>
      <c r="B28" s="787"/>
      <c r="C28" s="787"/>
      <c r="D28" s="787"/>
      <c r="E28" s="787"/>
      <c r="F28" s="787"/>
      <c r="G28" s="787"/>
      <c r="H28" s="787"/>
      <c r="I28" s="787"/>
      <c r="J28" s="787"/>
      <c r="K28" s="787"/>
      <c r="L28" s="787"/>
      <c r="M28" s="787"/>
      <c r="N28" s="787"/>
      <c r="O28" s="787"/>
      <c r="P28" s="788"/>
      <c r="W28" s="587"/>
    </row>
    <row r="29" spans="1:28" ht="14.25" customHeight="1">
      <c r="A29" s="1866" t="s">
        <v>183</v>
      </c>
      <c r="B29" s="1728"/>
      <c r="C29" s="1728"/>
      <c r="D29" s="1728"/>
      <c r="E29" s="1728"/>
      <c r="F29" s="1728"/>
      <c r="G29" s="1728"/>
      <c r="H29" s="1728"/>
      <c r="I29" s="1728"/>
      <c r="J29" s="1746"/>
      <c r="K29" s="1728"/>
      <c r="L29" s="1728"/>
      <c r="M29" s="1728"/>
      <c r="N29" s="1728"/>
      <c r="O29" s="1728"/>
      <c r="W29" s="587"/>
    </row>
    <row r="30" spans="1:28">
      <c r="T30" s="124"/>
    </row>
  </sheetData>
  <mergeCells count="33">
    <mergeCell ref="Q6:Q7"/>
    <mergeCell ref="A23:O23"/>
    <mergeCell ref="A22:O22"/>
    <mergeCell ref="S6:S7"/>
    <mergeCell ref="A1:Y1"/>
    <mergeCell ref="L6:L7"/>
    <mergeCell ref="N6:N7"/>
    <mergeCell ref="T6:T7"/>
    <mergeCell ref="W5:W7"/>
    <mergeCell ref="Y5:Y7"/>
    <mergeCell ref="L5:O5"/>
    <mergeCell ref="U5:V5"/>
    <mergeCell ref="K6:K7"/>
    <mergeCell ref="O6:O7"/>
    <mergeCell ref="A3:Y3"/>
    <mergeCell ref="A2:Y2"/>
    <mergeCell ref="M6:M7"/>
    <mergeCell ref="Z5:Z7"/>
    <mergeCell ref="AB5:AB7"/>
    <mergeCell ref="P5:T5"/>
    <mergeCell ref="A29:O29"/>
    <mergeCell ref="A24:O24"/>
    <mergeCell ref="AA5:AA7"/>
    <mergeCell ref="X5:X7"/>
    <mergeCell ref="U6:U7"/>
    <mergeCell ref="A25:O25"/>
    <mergeCell ref="B6:E6"/>
    <mergeCell ref="A5:A7"/>
    <mergeCell ref="P6:P7"/>
    <mergeCell ref="F6:J6"/>
    <mergeCell ref="R6:R7"/>
    <mergeCell ref="V6:V7"/>
    <mergeCell ref="B5:K5"/>
  </mergeCells>
  <pageMargins left="0.7" right="0.7" top="0.75" bottom="0.75" header="0.3" footer="0.3"/>
  <pageSetup scale="25"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3"/>
  <sheetViews>
    <sheetView workbookViewId="0">
      <selection activeCell="E9" sqref="E9"/>
    </sheetView>
  </sheetViews>
  <sheetFormatPr defaultRowHeight="13.2"/>
  <cols>
    <col min="1" max="1" width="23.5546875" customWidth="1"/>
  </cols>
  <sheetData>
    <row r="3" spans="1:1">
      <c r="A3" s="300" t="s">
        <v>0</v>
      </c>
    </row>
  </sheetData>
  <pageMargins left="0.7" right="0.7" top="0.75" bottom="0.75" header="0.3" footer="0.3"/>
  <customProperties>
    <customPr name="_pios_id" r:id="rId1"/>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5">
    <tabColor rgb="FF00B050"/>
    <pageSetUpPr fitToPage="1"/>
  </sheetPr>
  <dimension ref="A1:L41"/>
  <sheetViews>
    <sheetView zoomScaleNormal="100" workbookViewId="0">
      <selection activeCell="R25" sqref="R25"/>
    </sheetView>
  </sheetViews>
  <sheetFormatPr defaultColWidth="9.44140625" defaultRowHeight="13.2"/>
  <cols>
    <col min="1" max="1" width="12.44140625" bestFit="1" customWidth="1"/>
    <col min="2" max="2" width="11.5546875" customWidth="1"/>
    <col min="3" max="4" width="12.5546875" customWidth="1"/>
    <col min="5" max="6" width="13.5546875" customWidth="1"/>
    <col min="7" max="7" width="12.5546875" customWidth="1"/>
    <col min="8" max="8" width="14.5546875" customWidth="1"/>
    <col min="9" max="9" width="12.5546875" customWidth="1"/>
  </cols>
  <sheetData>
    <row r="1" spans="1:9" ht="15.75" customHeight="1">
      <c r="A1" s="1896" t="s">
        <v>884</v>
      </c>
      <c r="B1" s="1865"/>
      <c r="C1" s="1865"/>
      <c r="D1" s="1865"/>
      <c r="E1" s="1865"/>
      <c r="F1" s="1865"/>
      <c r="G1" s="1865"/>
      <c r="H1" s="1865"/>
      <c r="I1" s="1897"/>
    </row>
    <row r="2" spans="1:9" ht="15.75" customHeight="1">
      <c r="A2" s="1788" t="s">
        <v>2</v>
      </c>
      <c r="B2" s="1728"/>
      <c r="C2" s="1728"/>
      <c r="D2" s="1728"/>
      <c r="E2" s="1728"/>
      <c r="F2" s="1728"/>
      <c r="G2" s="1728"/>
      <c r="H2" s="1728"/>
      <c r="I2" s="1895"/>
    </row>
    <row r="3" spans="1:9" ht="16.5" customHeight="1">
      <c r="A3" s="1899" t="str">
        <f>Month!A3</f>
        <v>July 2026</v>
      </c>
      <c r="B3" s="1728"/>
      <c r="C3" s="1728"/>
      <c r="D3" s="1728"/>
      <c r="E3" s="1728"/>
      <c r="F3" s="1728"/>
      <c r="G3" s="1728"/>
      <c r="H3" s="1728"/>
      <c r="I3" s="1895"/>
    </row>
    <row r="4" spans="1:9" ht="75" customHeight="1">
      <c r="A4" s="465" t="s">
        <v>547</v>
      </c>
      <c r="B4" s="466" t="s">
        <v>885</v>
      </c>
      <c r="C4" s="466" t="s">
        <v>886</v>
      </c>
      <c r="D4" s="467" t="s">
        <v>887</v>
      </c>
      <c r="E4" s="466" t="s">
        <v>888</v>
      </c>
      <c r="F4" s="466" t="s">
        <v>889</v>
      </c>
      <c r="G4" s="466" t="s">
        <v>890</v>
      </c>
      <c r="H4" s="467" t="s">
        <v>891</v>
      </c>
      <c r="I4" s="468" t="s">
        <v>892</v>
      </c>
    </row>
    <row r="5" spans="1:9">
      <c r="A5" s="1316" t="s">
        <v>556</v>
      </c>
      <c r="B5" s="1317">
        <v>287126</v>
      </c>
      <c r="C5" s="1318">
        <v>33</v>
      </c>
      <c r="D5" s="1319">
        <f>C5/B5</f>
        <v>1.1493212039313751E-4</v>
      </c>
      <c r="E5" s="1318">
        <v>11</v>
      </c>
      <c r="F5" s="1318">
        <v>0</v>
      </c>
      <c r="G5" s="1317">
        <f t="shared" ref="G5:G16" si="0">SUM(E5:F5)</f>
        <v>11</v>
      </c>
      <c r="H5" s="1319">
        <f>G5/C5</f>
        <v>0.33333333333333331</v>
      </c>
      <c r="I5" s="1320">
        <f>G5/B5</f>
        <v>3.8310706797712504E-5</v>
      </c>
    </row>
    <row r="6" spans="1:9">
      <c r="A6" s="982" t="s">
        <v>557</v>
      </c>
      <c r="B6" s="1317">
        <v>287415</v>
      </c>
      <c r="C6" s="1317">
        <v>1095</v>
      </c>
      <c r="D6" s="1319">
        <f t="shared" ref="D6:D16" si="1">IF(C6&lt;&gt;0,C6/B6,0)</f>
        <v>3.8098220343405877E-3</v>
      </c>
      <c r="E6" s="651">
        <v>593</v>
      </c>
      <c r="F6" s="651">
        <v>3</v>
      </c>
      <c r="G6" s="1317">
        <f t="shared" si="0"/>
        <v>596</v>
      </c>
      <c r="H6" s="1319">
        <f t="shared" ref="H6:H16" si="2">IF(ISERROR(G6/C6),0,G6/C6)</f>
        <v>0.54429223744292232</v>
      </c>
      <c r="I6" s="1320">
        <f t="shared" ref="I6:I16" si="3">IF(C6&gt;0,G6/C6,0)</f>
        <v>0.54429223744292232</v>
      </c>
    </row>
    <row r="7" spans="1:9">
      <c r="A7" s="982" t="s">
        <v>558</v>
      </c>
      <c r="B7" s="1317">
        <v>287175</v>
      </c>
      <c r="C7" s="1317">
        <v>2134</v>
      </c>
      <c r="D7" s="1319">
        <f t="shared" si="1"/>
        <v>7.4310089666579614E-3</v>
      </c>
      <c r="E7" s="651">
        <v>1221</v>
      </c>
      <c r="F7" s="651">
        <v>10</v>
      </c>
      <c r="G7" s="1317">
        <f t="shared" si="0"/>
        <v>1231</v>
      </c>
      <c r="H7" s="1319">
        <f t="shared" si="2"/>
        <v>0.57685098406747892</v>
      </c>
      <c r="I7" s="1320">
        <f t="shared" si="3"/>
        <v>0.57685098406747892</v>
      </c>
    </row>
    <row r="8" spans="1:9">
      <c r="A8" s="982" t="s">
        <v>559</v>
      </c>
      <c r="B8" s="1317">
        <v>285830</v>
      </c>
      <c r="C8" s="1317">
        <v>1086</v>
      </c>
      <c r="D8" s="1319">
        <f t="shared" si="1"/>
        <v>3.7994612182066264E-3</v>
      </c>
      <c r="E8" s="651">
        <v>386</v>
      </c>
      <c r="F8" s="651">
        <v>11</v>
      </c>
      <c r="G8" s="1317">
        <f t="shared" si="0"/>
        <v>397</v>
      </c>
      <c r="H8" s="1319">
        <f t="shared" si="2"/>
        <v>0.36556169429097607</v>
      </c>
      <c r="I8" s="1320">
        <f t="shared" si="3"/>
        <v>0.36556169429097607</v>
      </c>
    </row>
    <row r="9" spans="1:9">
      <c r="A9" s="982" t="s">
        <v>560</v>
      </c>
      <c r="B9" s="1317">
        <v>284832</v>
      </c>
      <c r="C9" s="1317">
        <v>1349</v>
      </c>
      <c r="D9" s="1319">
        <f t="shared" si="1"/>
        <v>4.7361251544770248E-3</v>
      </c>
      <c r="E9" s="651">
        <v>17</v>
      </c>
      <c r="F9" s="651">
        <v>8</v>
      </c>
      <c r="G9" s="1317">
        <f t="shared" si="0"/>
        <v>25</v>
      </c>
      <c r="H9" s="1319">
        <f t="shared" si="2"/>
        <v>1.8532246108228317E-2</v>
      </c>
      <c r="I9" s="1320">
        <f t="shared" si="3"/>
        <v>1.8532246108228317E-2</v>
      </c>
    </row>
    <row r="10" spans="1:9">
      <c r="A10" s="982" t="s">
        <v>561</v>
      </c>
      <c r="B10" s="1317">
        <v>282024</v>
      </c>
      <c r="C10" s="1317">
        <v>2682</v>
      </c>
      <c r="D10" s="1319">
        <f t="shared" si="1"/>
        <v>9.509828950727597E-3</v>
      </c>
      <c r="E10" s="651">
        <v>6</v>
      </c>
      <c r="F10" s="651">
        <v>9</v>
      </c>
      <c r="G10" s="1317">
        <f t="shared" si="0"/>
        <v>15</v>
      </c>
      <c r="H10" s="1319">
        <f t="shared" si="2"/>
        <v>5.5928411633109623E-3</v>
      </c>
      <c r="I10" s="1320">
        <f t="shared" si="3"/>
        <v>5.5928411633109623E-3</v>
      </c>
    </row>
    <row r="11" spans="1:9">
      <c r="A11" s="982" t="s">
        <v>562</v>
      </c>
      <c r="B11" s="1317">
        <v>280814</v>
      </c>
      <c r="C11" s="1317">
        <v>2148</v>
      </c>
      <c r="D11" s="1319">
        <f t="shared" si="1"/>
        <v>7.6491912796370553E-3</v>
      </c>
      <c r="E11" s="651">
        <v>0</v>
      </c>
      <c r="F11" s="651">
        <v>2</v>
      </c>
      <c r="G11" s="1317">
        <f t="shared" si="0"/>
        <v>2</v>
      </c>
      <c r="H11" s="1319">
        <f t="shared" si="2"/>
        <v>9.3109869646182495E-4</v>
      </c>
      <c r="I11" s="1320">
        <f t="shared" si="3"/>
        <v>9.3109869646182495E-4</v>
      </c>
    </row>
    <row r="12" spans="1:9">
      <c r="A12" s="982" t="s">
        <v>563</v>
      </c>
      <c r="B12" s="1317">
        <v>0</v>
      </c>
      <c r="C12" s="1317">
        <v>0</v>
      </c>
      <c r="D12" s="1319">
        <f t="shared" si="1"/>
        <v>0</v>
      </c>
      <c r="E12" s="651">
        <v>0</v>
      </c>
      <c r="F12" s="651">
        <v>0</v>
      </c>
      <c r="G12" s="1317">
        <f t="shared" si="0"/>
        <v>0</v>
      </c>
      <c r="H12" s="1319">
        <f t="shared" si="2"/>
        <v>0</v>
      </c>
      <c r="I12" s="1320">
        <f t="shared" si="3"/>
        <v>0</v>
      </c>
    </row>
    <row r="13" spans="1:9">
      <c r="A13" s="982" t="s">
        <v>564</v>
      </c>
      <c r="B13" s="1317">
        <v>0</v>
      </c>
      <c r="C13" s="1317">
        <v>0</v>
      </c>
      <c r="D13" s="1319">
        <f t="shared" si="1"/>
        <v>0</v>
      </c>
      <c r="E13" s="651">
        <v>0</v>
      </c>
      <c r="F13" s="651">
        <v>0</v>
      </c>
      <c r="G13" s="1317">
        <f t="shared" si="0"/>
        <v>0</v>
      </c>
      <c r="H13" s="1319">
        <f t="shared" si="2"/>
        <v>0</v>
      </c>
      <c r="I13" s="1320">
        <f t="shared" si="3"/>
        <v>0</v>
      </c>
    </row>
    <row r="14" spans="1:9">
      <c r="A14" s="982" t="s">
        <v>565</v>
      </c>
      <c r="B14" s="1317">
        <v>0</v>
      </c>
      <c r="C14" s="1317">
        <v>0</v>
      </c>
      <c r="D14" s="1319">
        <f t="shared" si="1"/>
        <v>0</v>
      </c>
      <c r="E14" s="651">
        <v>0</v>
      </c>
      <c r="F14" s="651">
        <v>0</v>
      </c>
      <c r="G14" s="1317">
        <f t="shared" si="0"/>
        <v>0</v>
      </c>
      <c r="H14" s="1319">
        <f t="shared" si="2"/>
        <v>0</v>
      </c>
      <c r="I14" s="1320">
        <f t="shared" si="3"/>
        <v>0</v>
      </c>
    </row>
    <row r="15" spans="1:9">
      <c r="A15" s="982" t="s">
        <v>566</v>
      </c>
      <c r="B15" s="1317">
        <v>0</v>
      </c>
      <c r="C15" s="1317">
        <v>0</v>
      </c>
      <c r="D15" s="1319">
        <f t="shared" si="1"/>
        <v>0</v>
      </c>
      <c r="E15" s="651">
        <v>0</v>
      </c>
      <c r="F15" s="651">
        <v>0</v>
      </c>
      <c r="G15" s="1317">
        <f t="shared" si="0"/>
        <v>0</v>
      </c>
      <c r="H15" s="1319">
        <f t="shared" si="2"/>
        <v>0</v>
      </c>
      <c r="I15" s="1320">
        <f t="shared" si="3"/>
        <v>0</v>
      </c>
    </row>
    <row r="16" spans="1:9">
      <c r="A16" s="983" t="s">
        <v>567</v>
      </c>
      <c r="B16" s="1317">
        <v>0</v>
      </c>
      <c r="C16" s="1317">
        <v>0</v>
      </c>
      <c r="D16" s="1319">
        <f t="shared" si="1"/>
        <v>0</v>
      </c>
      <c r="E16" s="651">
        <v>0</v>
      </c>
      <c r="F16" s="651">
        <v>0</v>
      </c>
      <c r="G16" s="1317">
        <f t="shared" si="0"/>
        <v>0</v>
      </c>
      <c r="H16" s="1319">
        <f t="shared" si="2"/>
        <v>0</v>
      </c>
      <c r="I16" s="1320">
        <f t="shared" si="3"/>
        <v>0</v>
      </c>
    </row>
    <row r="17" spans="1:12" ht="13.5" customHeight="1" thickBot="1">
      <c r="A17" s="1321" t="s">
        <v>877</v>
      </c>
      <c r="B17" s="1322">
        <f>_xlfn.IFS(B16&lt;&gt;0,B16,B15&lt;&gt;0,B15,B14&lt;&gt;0,B14,B13&lt;&gt;0,B13,B12&lt;&gt;0,B12,B11&lt;&gt;0,B11,B10&lt;&gt;0,B10,B9&lt;&gt;0,B9,B8&lt;&gt;0,B8,B7&lt;&gt;0,B7,B6&lt;&gt;0,B6,B5&lt;&gt;0,B5)</f>
        <v>280814</v>
      </c>
      <c r="C17" s="1322">
        <f>SUM(C5:C16)</f>
        <v>10527</v>
      </c>
      <c r="D17" s="1323">
        <f>IF(B17&gt;0,(C17/B17),0)</f>
        <v>3.748744720704808E-2</v>
      </c>
      <c r="E17" s="1322">
        <f>SUM(E5:E16)</f>
        <v>2234</v>
      </c>
      <c r="F17" s="1322">
        <f>SUM(F5:F16)</f>
        <v>43</v>
      </c>
      <c r="G17" s="1322">
        <f>SUM(G5:G16)</f>
        <v>2277</v>
      </c>
      <c r="H17" s="1324">
        <f>IF(C17=0,0,G17/C17)</f>
        <v>0.21630094043887146</v>
      </c>
      <c r="I17" s="1325">
        <f>IF(B17&gt;0,G17/B17,0)</f>
        <v>8.1085700855370452E-3</v>
      </c>
    </row>
    <row r="18" spans="1:12" ht="14.25" customHeight="1">
      <c r="A18" s="1898"/>
      <c r="B18" s="1728"/>
      <c r="C18" s="1728"/>
      <c r="D18" s="1728"/>
      <c r="E18" s="1728"/>
      <c r="F18" s="1728"/>
      <c r="G18" s="1728"/>
      <c r="H18" s="1728"/>
      <c r="I18" s="1728"/>
      <c r="J18" s="786"/>
      <c r="K18" s="786"/>
      <c r="L18" s="984"/>
    </row>
    <row r="19" spans="1:12" ht="26.25" customHeight="1">
      <c r="A19" s="1757" t="s">
        <v>893</v>
      </c>
      <c r="B19" s="1728"/>
      <c r="C19" s="1728"/>
      <c r="D19" s="1728"/>
      <c r="E19" s="1728"/>
      <c r="F19" s="1728"/>
      <c r="G19" s="1728"/>
      <c r="H19" s="1728"/>
      <c r="I19" s="1728"/>
      <c r="J19" s="786"/>
      <c r="K19" s="786"/>
      <c r="L19" s="786"/>
    </row>
    <row r="20" spans="1:12" ht="26.1" customHeight="1">
      <c r="A20" s="1754" t="s">
        <v>894</v>
      </c>
      <c r="B20" s="1728"/>
      <c r="C20" s="1728"/>
      <c r="D20" s="1728"/>
      <c r="E20" s="1728"/>
      <c r="F20" s="1728"/>
      <c r="G20" s="1728"/>
      <c r="H20" s="1728"/>
      <c r="I20" s="1728"/>
      <c r="J20" s="786"/>
      <c r="K20" s="786"/>
      <c r="L20" s="786"/>
    </row>
    <row r="21" spans="1:12">
      <c r="A21" s="4"/>
      <c r="B21" s="15"/>
      <c r="C21" s="15"/>
      <c r="E21" s="15"/>
      <c r="F21" s="15"/>
      <c r="G21" s="15"/>
    </row>
    <row r="22" spans="1:12" ht="15.75" customHeight="1">
      <c r="A22" s="1896" t="s">
        <v>895</v>
      </c>
      <c r="B22" s="1865"/>
      <c r="C22" s="1865"/>
      <c r="D22" s="1865"/>
      <c r="E22" s="1865"/>
      <c r="F22" s="1865"/>
      <c r="G22" s="1865"/>
      <c r="H22" s="1865"/>
      <c r="I22" s="1897"/>
    </row>
    <row r="23" spans="1:12" ht="16.5" customHeight="1">
      <c r="A23" s="1788" t="s">
        <v>2</v>
      </c>
      <c r="B23" s="1728"/>
      <c r="C23" s="1728"/>
      <c r="D23" s="1728"/>
      <c r="E23" s="1728"/>
      <c r="F23" s="1728"/>
      <c r="G23" s="1728"/>
      <c r="H23" s="1728"/>
      <c r="I23" s="1895"/>
    </row>
    <row r="24" spans="1:12" ht="16.5" customHeight="1">
      <c r="A24" s="1900" t="str">
        <f>Month!A3</f>
        <v>July 2026</v>
      </c>
      <c r="B24" s="1728"/>
      <c r="C24" s="1728"/>
      <c r="D24" s="1728"/>
      <c r="E24" s="1728"/>
      <c r="F24" s="1728"/>
      <c r="G24" s="1728"/>
      <c r="H24" s="1728"/>
      <c r="I24" s="1728"/>
      <c r="J24" s="97"/>
    </row>
    <row r="25" spans="1:12" ht="75" customHeight="1">
      <c r="A25" s="460" t="s">
        <v>547</v>
      </c>
      <c r="B25" s="461" t="s">
        <v>885</v>
      </c>
      <c r="C25" s="461" t="s">
        <v>886</v>
      </c>
      <c r="D25" s="462" t="s">
        <v>887</v>
      </c>
      <c r="E25" s="461" t="s">
        <v>888</v>
      </c>
      <c r="F25" s="461" t="s">
        <v>889</v>
      </c>
      <c r="G25" s="461" t="s">
        <v>890</v>
      </c>
      <c r="H25" s="462" t="s">
        <v>891</v>
      </c>
      <c r="I25" s="463" t="s">
        <v>892</v>
      </c>
    </row>
    <row r="26" spans="1:12">
      <c r="A26" s="985" t="s">
        <v>556</v>
      </c>
      <c r="B26" s="1317">
        <v>287126</v>
      </c>
      <c r="C26" s="1326">
        <v>255</v>
      </c>
      <c r="D26" s="1319">
        <f>C26/B26</f>
        <v>8.8811183940151707E-4</v>
      </c>
      <c r="E26" s="652">
        <v>154</v>
      </c>
      <c r="F26" s="1326">
        <v>2</v>
      </c>
      <c r="G26" s="1317">
        <f t="shared" ref="G26:G37" si="4">SUM(E26:F26)</f>
        <v>156</v>
      </c>
      <c r="H26" s="1319">
        <f>G26/C26</f>
        <v>0.61176470588235299</v>
      </c>
      <c r="I26" s="986">
        <f>G26/B26</f>
        <v>5.4331547822210455E-4</v>
      </c>
    </row>
    <row r="27" spans="1:12">
      <c r="A27" s="987" t="s">
        <v>557</v>
      </c>
      <c r="B27" s="1317">
        <v>287415</v>
      </c>
      <c r="C27" s="1428">
        <v>264</v>
      </c>
      <c r="D27" s="1319">
        <f t="shared" ref="D27:D37" si="5">IF(C27&lt;&gt;0,C27/B27,0)</f>
        <v>9.1853243567663486E-4</v>
      </c>
      <c r="E27" s="652">
        <v>166</v>
      </c>
      <c r="F27" s="652">
        <v>0</v>
      </c>
      <c r="G27" s="1317">
        <f t="shared" si="4"/>
        <v>166</v>
      </c>
      <c r="H27" s="1319">
        <f t="shared" ref="H27:H37" si="6">IF(ISERROR(G27/C27),0,G27/B27)</f>
        <v>5.7756206182697496E-4</v>
      </c>
      <c r="I27" s="986">
        <f t="shared" ref="I27:I37" si="7">IF(C27&gt;0,G27/C27,0)</f>
        <v>0.62878787878787878</v>
      </c>
    </row>
    <row r="28" spans="1:12">
      <c r="A28" s="987" t="s">
        <v>558</v>
      </c>
      <c r="B28" s="1317">
        <v>287175</v>
      </c>
      <c r="C28" s="1317">
        <v>208</v>
      </c>
      <c r="D28" s="1319">
        <f t="shared" si="5"/>
        <v>7.2429703142683037E-4</v>
      </c>
      <c r="E28" s="652">
        <v>132</v>
      </c>
      <c r="F28" s="652">
        <v>0</v>
      </c>
      <c r="G28" s="1317">
        <f t="shared" si="4"/>
        <v>132</v>
      </c>
      <c r="H28" s="1319">
        <f t="shared" si="6"/>
        <v>4.5965003917471927E-4</v>
      </c>
      <c r="I28" s="986">
        <f t="shared" si="7"/>
        <v>0.63461538461538458</v>
      </c>
    </row>
    <row r="29" spans="1:12">
      <c r="A29" s="987" t="s">
        <v>559</v>
      </c>
      <c r="B29" s="1317">
        <v>285830</v>
      </c>
      <c r="C29" s="1317">
        <v>252</v>
      </c>
      <c r="D29" s="1319">
        <f t="shared" si="5"/>
        <v>8.8164293461148236E-4</v>
      </c>
      <c r="E29" s="652">
        <v>164</v>
      </c>
      <c r="F29" s="652">
        <v>0</v>
      </c>
      <c r="G29" s="1317">
        <f t="shared" si="4"/>
        <v>164</v>
      </c>
      <c r="H29" s="1319">
        <f t="shared" si="6"/>
        <v>5.7376762411223453E-4</v>
      </c>
      <c r="I29" s="986">
        <f t="shared" si="7"/>
        <v>0.65079365079365081</v>
      </c>
    </row>
    <row r="30" spans="1:12">
      <c r="A30" s="987" t="s">
        <v>560</v>
      </c>
      <c r="B30" s="1317">
        <v>284832</v>
      </c>
      <c r="C30" s="1317">
        <v>169</v>
      </c>
      <c r="D30" s="1319">
        <f t="shared" si="5"/>
        <v>5.9333220986406018E-4</v>
      </c>
      <c r="E30" s="652">
        <v>69</v>
      </c>
      <c r="F30" s="652">
        <v>3</v>
      </c>
      <c r="G30" s="1317">
        <f t="shared" si="4"/>
        <v>72</v>
      </c>
      <c r="H30" s="1319">
        <f t="shared" si="6"/>
        <v>2.5278058645096058E-4</v>
      </c>
      <c r="I30" s="986">
        <f t="shared" si="7"/>
        <v>0.42603550295857989</v>
      </c>
    </row>
    <row r="31" spans="1:12">
      <c r="A31" s="987" t="s">
        <v>561</v>
      </c>
      <c r="B31" s="1317">
        <v>282024</v>
      </c>
      <c r="C31" s="1317">
        <v>240</v>
      </c>
      <c r="D31" s="1319">
        <f t="shared" si="5"/>
        <v>8.5099140498680966E-4</v>
      </c>
      <c r="E31" s="652">
        <v>0</v>
      </c>
      <c r="F31" s="652">
        <v>0</v>
      </c>
      <c r="G31" s="1317">
        <f t="shared" si="4"/>
        <v>0</v>
      </c>
      <c r="H31" s="1319">
        <f t="shared" si="6"/>
        <v>0</v>
      </c>
      <c r="I31" s="986">
        <f t="shared" si="7"/>
        <v>0</v>
      </c>
    </row>
    <row r="32" spans="1:12">
      <c r="A32" s="987" t="s">
        <v>562</v>
      </c>
      <c r="B32" s="1317">
        <v>280814</v>
      </c>
      <c r="C32" s="1317">
        <v>716</v>
      </c>
      <c r="D32" s="1319">
        <f t="shared" si="5"/>
        <v>2.5497304265456851E-3</v>
      </c>
      <c r="E32" s="652">
        <v>0</v>
      </c>
      <c r="F32" s="652">
        <v>0</v>
      </c>
      <c r="G32" s="1317">
        <f t="shared" si="4"/>
        <v>0</v>
      </c>
      <c r="H32" s="1319">
        <f t="shared" si="6"/>
        <v>0</v>
      </c>
      <c r="I32" s="986">
        <f t="shared" si="7"/>
        <v>0</v>
      </c>
    </row>
    <row r="33" spans="1:12">
      <c r="A33" s="987" t="s">
        <v>563</v>
      </c>
      <c r="B33" s="1317">
        <v>0</v>
      </c>
      <c r="C33" s="1317">
        <v>0</v>
      </c>
      <c r="D33" s="1319">
        <f t="shared" si="5"/>
        <v>0</v>
      </c>
      <c r="E33" s="652">
        <v>0</v>
      </c>
      <c r="F33" s="652">
        <v>0</v>
      </c>
      <c r="G33" s="1317">
        <f t="shared" si="4"/>
        <v>0</v>
      </c>
      <c r="H33" s="1319">
        <f t="shared" si="6"/>
        <v>0</v>
      </c>
      <c r="I33" s="986">
        <f t="shared" si="7"/>
        <v>0</v>
      </c>
    </row>
    <row r="34" spans="1:12">
      <c r="A34" s="987" t="s">
        <v>564</v>
      </c>
      <c r="B34" s="1317">
        <v>0</v>
      </c>
      <c r="C34" s="1317">
        <v>0</v>
      </c>
      <c r="D34" s="1319">
        <f t="shared" si="5"/>
        <v>0</v>
      </c>
      <c r="E34" s="652">
        <v>0</v>
      </c>
      <c r="F34" s="652">
        <v>0</v>
      </c>
      <c r="G34" s="1317">
        <f t="shared" si="4"/>
        <v>0</v>
      </c>
      <c r="H34" s="1319">
        <f t="shared" si="6"/>
        <v>0</v>
      </c>
      <c r="I34" s="986">
        <f t="shared" si="7"/>
        <v>0</v>
      </c>
      <c r="J34" s="5"/>
    </row>
    <row r="35" spans="1:12">
      <c r="A35" s="987" t="s">
        <v>565</v>
      </c>
      <c r="B35" s="1317">
        <v>0</v>
      </c>
      <c r="C35" s="1317">
        <v>0</v>
      </c>
      <c r="D35" s="1319">
        <f t="shared" si="5"/>
        <v>0</v>
      </c>
      <c r="E35" s="652">
        <v>0</v>
      </c>
      <c r="F35" s="652">
        <v>0</v>
      </c>
      <c r="G35" s="1317">
        <f t="shared" si="4"/>
        <v>0</v>
      </c>
      <c r="H35" s="1319">
        <f t="shared" si="6"/>
        <v>0</v>
      </c>
      <c r="I35" s="986">
        <f t="shared" si="7"/>
        <v>0</v>
      </c>
    </row>
    <row r="36" spans="1:12">
      <c r="A36" s="987" t="s">
        <v>566</v>
      </c>
      <c r="B36" s="1317">
        <v>0</v>
      </c>
      <c r="C36" s="1317">
        <v>0</v>
      </c>
      <c r="D36" s="1319">
        <f t="shared" si="5"/>
        <v>0</v>
      </c>
      <c r="E36" s="652">
        <v>0</v>
      </c>
      <c r="F36" s="652">
        <v>0</v>
      </c>
      <c r="G36" s="1317">
        <f t="shared" si="4"/>
        <v>0</v>
      </c>
      <c r="H36" s="1319">
        <f t="shared" si="6"/>
        <v>0</v>
      </c>
      <c r="I36" s="986">
        <f t="shared" si="7"/>
        <v>0</v>
      </c>
    </row>
    <row r="37" spans="1:12">
      <c r="A37" s="988" t="s">
        <v>567</v>
      </c>
      <c r="B37" s="1317">
        <v>0</v>
      </c>
      <c r="C37" s="1317">
        <v>0</v>
      </c>
      <c r="D37" s="1319">
        <f t="shared" si="5"/>
        <v>0</v>
      </c>
      <c r="E37" s="652">
        <v>0</v>
      </c>
      <c r="F37" s="652">
        <v>0</v>
      </c>
      <c r="G37" s="1317">
        <f t="shared" si="4"/>
        <v>0</v>
      </c>
      <c r="H37" s="1319">
        <f t="shared" si="6"/>
        <v>0</v>
      </c>
      <c r="I37" s="986">
        <f t="shared" si="7"/>
        <v>0</v>
      </c>
    </row>
    <row r="38" spans="1:12">
      <c r="A38" s="464" t="s">
        <v>877</v>
      </c>
      <c r="B38" s="650">
        <f>_xlfn.IFS(B37&lt;&gt;0,B37,B36&lt;&gt;0,B36,B35&lt;&gt;0,B35,B34&lt;&gt;0,B34,B33&lt;&gt;0,B33,B32&lt;&gt;0,B32,B31&lt;&gt;0,B31,B30&lt;&gt;0,B30,B29&lt;&gt;0,B29,B28&lt;&gt;0,B28,B27&lt;&gt;0,B27,B26&lt;&gt;0,B26)</f>
        <v>280814</v>
      </c>
      <c r="C38" s="650">
        <f>SUM(C26:C37)</f>
        <v>2104</v>
      </c>
      <c r="D38" s="989">
        <f>IF(B38&gt;0,(C38/B38),0)</f>
        <v>7.4925039349889961E-3</v>
      </c>
      <c r="E38" s="650">
        <f>SUM(E26:E37)</f>
        <v>685</v>
      </c>
      <c r="F38" s="650">
        <f>SUM(F26:F37)</f>
        <v>5</v>
      </c>
      <c r="G38" s="650">
        <f>SUM(G26:G37)</f>
        <v>690</v>
      </c>
      <c r="H38" s="989">
        <f>IF(C38=0,0,G38/C38)</f>
        <v>0.3279467680608365</v>
      </c>
      <c r="I38" s="990">
        <f>IF(B38&gt;0,G38/B38,0)</f>
        <v>2.4571424501627411E-3</v>
      </c>
      <c r="L38" s="5"/>
    </row>
    <row r="39" spans="1:12" s="786" customFormat="1">
      <c r="A39" s="16"/>
      <c r="B39" s="16"/>
      <c r="C39" s="16"/>
      <c r="D39" s="16"/>
      <c r="E39" s="16"/>
      <c r="F39" s="16"/>
      <c r="G39" s="16"/>
      <c r="H39" s="16"/>
      <c r="I39" s="16"/>
    </row>
    <row r="40" spans="1:12" s="21" customFormat="1" ht="25.5" customHeight="1">
      <c r="A40" s="1757" t="s">
        <v>893</v>
      </c>
      <c r="B40" s="1894"/>
      <c r="C40" s="1894"/>
      <c r="D40" s="1894"/>
      <c r="E40" s="1894"/>
      <c r="F40" s="1894"/>
      <c r="G40" s="1894"/>
      <c r="H40" s="1894"/>
      <c r="I40" s="1894"/>
    </row>
    <row r="41" spans="1:12" s="21" customFormat="1" ht="33" customHeight="1">
      <c r="A41" s="1754" t="s">
        <v>798</v>
      </c>
      <c r="B41" s="1894"/>
      <c r="C41" s="1894"/>
      <c r="D41" s="1894"/>
      <c r="E41" s="1894"/>
      <c r="F41" s="1894"/>
      <c r="G41" s="1894"/>
      <c r="H41" s="1894"/>
      <c r="I41" s="1894"/>
    </row>
  </sheetData>
  <mergeCells count="11">
    <mergeCell ref="A41:I41"/>
    <mergeCell ref="A19:I19"/>
    <mergeCell ref="A2:I2"/>
    <mergeCell ref="A1:I1"/>
    <mergeCell ref="A40:I40"/>
    <mergeCell ref="A23:I23"/>
    <mergeCell ref="A18:I18"/>
    <mergeCell ref="A3:I3"/>
    <mergeCell ref="A22:I22"/>
    <mergeCell ref="A20:I20"/>
    <mergeCell ref="A24:I24"/>
  </mergeCells>
  <pageMargins left="0.7" right="0.7" top="0.75" bottom="0.75" header="0.3" footer="0.3"/>
  <pageSetup scale="79" orientation="portrait" r:id="rId1"/>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6">
    <tabColor rgb="FF00B050"/>
    <pageSetUpPr fitToPage="1"/>
  </sheetPr>
  <dimension ref="A1:K19"/>
  <sheetViews>
    <sheetView workbookViewId="0">
      <selection activeCell="M23" sqref="M23"/>
    </sheetView>
  </sheetViews>
  <sheetFormatPr defaultColWidth="8.5546875" defaultRowHeight="13.2"/>
  <cols>
    <col min="1" max="10" width="10.5546875" customWidth="1"/>
  </cols>
  <sheetData>
    <row r="1" spans="1:11" ht="15.75" customHeight="1">
      <c r="A1" s="1727" t="s">
        <v>896</v>
      </c>
      <c r="B1" s="1728"/>
      <c r="C1" s="1728"/>
      <c r="D1" s="1728"/>
      <c r="E1" s="1728"/>
      <c r="F1" s="1728"/>
      <c r="G1" s="1728"/>
      <c r="H1" s="1728"/>
      <c r="I1" s="1728"/>
      <c r="J1" s="1728"/>
    </row>
    <row r="2" spans="1:11" ht="15.75" customHeight="1">
      <c r="A2" s="1788" t="s">
        <v>2</v>
      </c>
      <c r="B2" s="1728"/>
      <c r="C2" s="1728"/>
      <c r="D2" s="1728"/>
      <c r="E2" s="1728"/>
      <c r="F2" s="1728"/>
      <c r="G2" s="1728"/>
      <c r="H2" s="1728"/>
      <c r="I2" s="1728"/>
      <c r="J2" s="1728"/>
    </row>
    <row r="3" spans="1:11" ht="16.5" customHeight="1" thickBot="1">
      <c r="A3" s="1739" t="str">
        <f>Month!A3</f>
        <v>July 2026</v>
      </c>
      <c r="B3" s="1728"/>
      <c r="C3" s="1728"/>
      <c r="D3" s="1728"/>
      <c r="E3" s="1728"/>
      <c r="F3" s="1728"/>
      <c r="G3" s="1728"/>
      <c r="H3" s="1728"/>
      <c r="I3" s="1728"/>
      <c r="J3" s="1728"/>
    </row>
    <row r="4" spans="1:11" ht="36" customHeight="1" thickBot="1">
      <c r="A4" s="1902" t="s">
        <v>530</v>
      </c>
      <c r="B4" s="1903" t="s">
        <v>897</v>
      </c>
      <c r="C4" s="1742"/>
      <c r="D4" s="1904"/>
      <c r="E4" s="1905" t="s">
        <v>898</v>
      </c>
      <c r="F4" s="1742"/>
      <c r="G4" s="1904"/>
      <c r="H4" s="1903" t="s">
        <v>899</v>
      </c>
      <c r="I4" s="1742"/>
      <c r="J4" s="1743"/>
    </row>
    <row r="5" spans="1:11" ht="16.5" customHeight="1" thickBot="1">
      <c r="A5" s="1772"/>
      <c r="B5" s="1027" t="s">
        <v>532</v>
      </c>
      <c r="C5" s="1026" t="s">
        <v>900</v>
      </c>
      <c r="D5" s="1025" t="s">
        <v>10</v>
      </c>
      <c r="E5" s="1027" t="s">
        <v>532</v>
      </c>
      <c r="F5" s="1327" t="s">
        <v>533</v>
      </c>
      <c r="G5" s="1025" t="s">
        <v>10</v>
      </c>
      <c r="H5" s="1027" t="s">
        <v>532</v>
      </c>
      <c r="I5" s="1026" t="s">
        <v>533</v>
      </c>
      <c r="J5" s="1025" t="s">
        <v>10</v>
      </c>
    </row>
    <row r="6" spans="1:11">
      <c r="A6" s="1022" t="s">
        <v>534</v>
      </c>
      <c r="B6" s="1317">
        <v>17474</v>
      </c>
      <c r="C6" s="1317">
        <v>0</v>
      </c>
      <c r="D6" s="1317">
        <f>SUM(B6:C6)</f>
        <v>17474</v>
      </c>
      <c r="E6" s="1317">
        <v>13684</v>
      </c>
      <c r="F6" s="1317">
        <v>0</v>
      </c>
      <c r="G6" s="1317">
        <f>SUM(E6:F6)</f>
        <v>13684</v>
      </c>
      <c r="H6" s="1328">
        <f>E6/B6</f>
        <v>0.78310632940368552</v>
      </c>
      <c r="I6" s="1329">
        <v>0</v>
      </c>
      <c r="J6" s="1330">
        <f>G6/D6</f>
        <v>0.78310632940368552</v>
      </c>
    </row>
    <row r="7" spans="1:11">
      <c r="A7" s="597" t="s">
        <v>535</v>
      </c>
      <c r="B7" s="641">
        <v>262708</v>
      </c>
      <c r="C7" s="641">
        <v>5967</v>
      </c>
      <c r="D7" s="1317">
        <f>SUM(B7:C7)</f>
        <v>268675</v>
      </c>
      <c r="E7" s="641">
        <v>260796</v>
      </c>
      <c r="F7" s="641">
        <v>6334</v>
      </c>
      <c r="G7" s="1317">
        <f>SUM(E7:F7)</f>
        <v>267130</v>
      </c>
      <c r="H7" s="385">
        <f>E7/B7</f>
        <v>0.99272195745847103</v>
      </c>
      <c r="I7" s="385">
        <f>F7/C7</f>
        <v>1.061504943857885</v>
      </c>
      <c r="J7" s="386">
        <f>G7/D7</f>
        <v>0.99424955801619053</v>
      </c>
    </row>
    <row r="8" spans="1:11" ht="13.5" customHeight="1" thickBot="1">
      <c r="A8" s="227" t="s">
        <v>10</v>
      </c>
      <c r="B8" s="649">
        <f t="shared" ref="B8:G8" si="0">SUM(B6:B7)</f>
        <v>280182</v>
      </c>
      <c r="C8" s="649">
        <f t="shared" si="0"/>
        <v>5967</v>
      </c>
      <c r="D8" s="649">
        <f t="shared" si="0"/>
        <v>286149</v>
      </c>
      <c r="E8" s="649">
        <f t="shared" si="0"/>
        <v>274480</v>
      </c>
      <c r="F8" s="649">
        <f t="shared" si="0"/>
        <v>6334</v>
      </c>
      <c r="G8" s="649">
        <f t="shared" si="0"/>
        <v>280814</v>
      </c>
      <c r="H8" s="243">
        <f>E8/B8</f>
        <v>0.97964894247310674</v>
      </c>
      <c r="I8" s="243">
        <f>F8/C8</f>
        <v>1.061504943857885</v>
      </c>
      <c r="J8" s="244">
        <f>G8/D8</f>
        <v>0.98135586704828603</v>
      </c>
    </row>
    <row r="10" spans="1:11" s="21" customFormat="1" ht="30.75" customHeight="1">
      <c r="A10" s="1725" t="s">
        <v>901</v>
      </c>
      <c r="B10" s="1894"/>
      <c r="C10" s="1894"/>
      <c r="D10" s="1894"/>
      <c r="E10" s="1894"/>
      <c r="F10" s="1894"/>
      <c r="G10" s="1894"/>
      <c r="H10" s="1894"/>
      <c r="I10" s="1894"/>
      <c r="J10" s="1894"/>
      <c r="K10" s="790"/>
    </row>
    <row r="11" spans="1:11">
      <c r="A11" s="1728" t="s">
        <v>902</v>
      </c>
      <c r="B11" s="1728"/>
      <c r="C11" s="1728"/>
      <c r="D11" s="1728"/>
      <c r="E11" s="1728"/>
      <c r="F11" s="1728"/>
      <c r="G11" s="1728"/>
      <c r="H11" s="1728"/>
      <c r="I11" s="1728"/>
      <c r="J11" s="1728"/>
    </row>
    <row r="13" spans="1:11" ht="26.25" customHeight="1">
      <c r="A13" s="1901" t="s">
        <v>183</v>
      </c>
      <c r="B13" s="1728"/>
      <c r="C13" s="1728"/>
      <c r="D13" s="1728"/>
      <c r="E13" s="1728"/>
      <c r="F13" s="1728"/>
      <c r="G13" s="1728"/>
      <c r="H13" s="1728"/>
      <c r="I13" s="1728"/>
      <c r="J13" s="1728"/>
    </row>
    <row r="15" spans="1:11">
      <c r="A15" s="1"/>
    </row>
    <row r="19" spans="8:8">
      <c r="H19" t="s">
        <v>837</v>
      </c>
    </row>
  </sheetData>
  <mergeCells count="10">
    <mergeCell ref="A10:J10"/>
    <mergeCell ref="A13:J13"/>
    <mergeCell ref="A11:J11"/>
    <mergeCell ref="A1:J1"/>
    <mergeCell ref="A4:A5"/>
    <mergeCell ref="B4:D4"/>
    <mergeCell ref="A3:J3"/>
    <mergeCell ref="H4:J4"/>
    <mergeCell ref="E4:G4"/>
    <mergeCell ref="A2:J2"/>
  </mergeCells>
  <pageMargins left="0.7" right="0.7" top="0.75" bottom="0.75" header="0.3" footer="0.3"/>
  <pageSetup scale="87" orientation="portrait" r:id="rId1"/>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tabColor rgb="FF00B050"/>
    <pageSetUpPr fitToPage="1"/>
  </sheetPr>
  <dimension ref="A1:L26"/>
  <sheetViews>
    <sheetView workbookViewId="0">
      <selection activeCell="O30" sqref="O30"/>
    </sheetView>
  </sheetViews>
  <sheetFormatPr defaultColWidth="8.5546875" defaultRowHeight="13.2"/>
  <cols>
    <col min="1" max="1" width="10.5546875" customWidth="1"/>
    <col min="2" max="5" width="12.5546875" customWidth="1"/>
    <col min="6" max="6" width="13.5546875" customWidth="1"/>
    <col min="7" max="7" width="14.5546875" style="7" customWidth="1"/>
    <col min="8" max="8" width="12.5546875" customWidth="1"/>
    <col min="9" max="9" width="12.44140625" style="781" bestFit="1" customWidth="1"/>
    <col min="10" max="11" width="8.5546875" style="781" customWidth="1"/>
  </cols>
  <sheetData>
    <row r="1" spans="1:11" ht="15.75" customHeight="1">
      <c r="A1" s="1727" t="s">
        <v>903</v>
      </c>
      <c r="B1" s="1728"/>
      <c r="C1" s="1728"/>
      <c r="D1" s="1728"/>
      <c r="E1" s="1728"/>
      <c r="F1" s="1728"/>
      <c r="G1" s="1906"/>
      <c r="H1" s="1728"/>
    </row>
    <row r="2" spans="1:11" ht="15.75" customHeight="1">
      <c r="A2" s="1788" t="s">
        <v>2</v>
      </c>
      <c r="B2" s="1728"/>
      <c r="C2" s="1728"/>
      <c r="D2" s="1728"/>
      <c r="E2" s="1728"/>
      <c r="F2" s="1728"/>
      <c r="G2" s="1906"/>
      <c r="H2" s="1728"/>
    </row>
    <row r="3" spans="1:11" ht="16.5" customHeight="1" thickBot="1">
      <c r="A3" s="1739" t="str">
        <f>Month!A3</f>
        <v>July 2026</v>
      </c>
      <c r="B3" s="1728"/>
      <c r="C3" s="1728"/>
      <c r="D3" s="1728"/>
      <c r="E3" s="1728"/>
      <c r="F3" s="1728"/>
      <c r="G3" s="1906"/>
      <c r="H3" s="1728"/>
    </row>
    <row r="4" spans="1:11" ht="51" customHeight="1">
      <c r="A4" s="1331" t="s">
        <v>547</v>
      </c>
      <c r="B4" s="1332" t="s">
        <v>904</v>
      </c>
      <c r="C4" s="1332" t="s">
        <v>905</v>
      </c>
      <c r="D4" s="1332" t="s">
        <v>906</v>
      </c>
      <c r="E4" s="1332" t="s">
        <v>907</v>
      </c>
      <c r="F4" s="1332" t="s">
        <v>908</v>
      </c>
      <c r="G4" s="1333" t="s">
        <v>909</v>
      </c>
      <c r="H4" s="1334" t="s">
        <v>910</v>
      </c>
      <c r="I4" s="3"/>
      <c r="J4" s="3"/>
    </row>
    <row r="5" spans="1:11" s="781" customFormat="1">
      <c r="A5" s="387" t="s">
        <v>556</v>
      </c>
      <c r="B5" s="991">
        <v>287126</v>
      </c>
      <c r="C5" s="991">
        <v>8967</v>
      </c>
      <c r="D5" s="992">
        <f>C5/B5</f>
        <v>3.123019162318982E-2</v>
      </c>
      <c r="E5" s="991">
        <v>4948</v>
      </c>
      <c r="F5" s="991">
        <v>3166</v>
      </c>
      <c r="G5" s="992">
        <f>E5/C5</f>
        <v>0.55180104828816767</v>
      </c>
      <c r="H5" s="993">
        <f>F5/B5</f>
        <v>1.1026517974687072E-2</v>
      </c>
      <c r="I5" s="25"/>
      <c r="J5" s="17"/>
    </row>
    <row r="6" spans="1:11">
      <c r="A6" s="387" t="s">
        <v>557</v>
      </c>
      <c r="B6" s="991">
        <v>287415</v>
      </c>
      <c r="C6" s="991">
        <v>9121</v>
      </c>
      <c r="D6" s="992">
        <f t="shared" ref="D6:D8" si="0">C6/B6</f>
        <v>3.1734599794721915E-2</v>
      </c>
      <c r="E6" s="991">
        <v>4760</v>
      </c>
      <c r="F6" s="991">
        <v>3506</v>
      </c>
      <c r="G6" s="992">
        <f t="shared" ref="G6:G16" si="1">IFERROR(E6/C6,0)</f>
        <v>0.52187260168841132</v>
      </c>
      <c r="H6" s="993">
        <f t="shared" ref="H6:H16" si="2">IFERROR(F6/B6,0)</f>
        <v>1.2198389088948037E-2</v>
      </c>
      <c r="I6" s="25"/>
      <c r="J6" s="17"/>
    </row>
    <row r="7" spans="1:11">
      <c r="A7" s="387" t="s">
        <v>558</v>
      </c>
      <c r="B7" s="991">
        <v>287175</v>
      </c>
      <c r="C7" s="991">
        <v>9942</v>
      </c>
      <c r="D7" s="992">
        <f t="shared" si="0"/>
        <v>3.4620005223295898E-2</v>
      </c>
      <c r="E7" s="991">
        <v>5428</v>
      </c>
      <c r="F7" s="991">
        <v>3462</v>
      </c>
      <c r="G7" s="992">
        <f t="shared" si="1"/>
        <v>0.54596660631663652</v>
      </c>
      <c r="H7" s="993">
        <f t="shared" si="2"/>
        <v>1.2055366936536955E-2</v>
      </c>
      <c r="I7" s="994"/>
      <c r="J7" s="17"/>
    </row>
    <row r="8" spans="1:11">
      <c r="A8" s="387" t="s">
        <v>559</v>
      </c>
      <c r="B8" s="991">
        <v>285830</v>
      </c>
      <c r="C8" s="991">
        <v>9649</v>
      </c>
      <c r="D8" s="992">
        <f t="shared" si="0"/>
        <v>3.3757828079627752E-2</v>
      </c>
      <c r="E8" s="991">
        <v>5206</v>
      </c>
      <c r="F8" s="991">
        <v>1219</v>
      </c>
      <c r="G8" s="992">
        <f t="shared" si="1"/>
        <v>0.53953777593533003</v>
      </c>
      <c r="H8" s="993">
        <f t="shared" si="2"/>
        <v>4.2647727670293532E-3</v>
      </c>
      <c r="I8" s="994"/>
      <c r="J8" s="17"/>
    </row>
    <row r="9" spans="1:11">
      <c r="A9" s="387" t="s">
        <v>560</v>
      </c>
      <c r="B9" s="991">
        <v>284832</v>
      </c>
      <c r="C9" s="991">
        <v>7417</v>
      </c>
      <c r="D9" s="992">
        <f t="shared" ref="D9:D16" ca="1" si="3">IF(C9&lt;&gt;0,D9/C9,0)</f>
        <v>0</v>
      </c>
      <c r="E9" s="991">
        <v>3499</v>
      </c>
      <c r="F9" s="991">
        <v>381</v>
      </c>
      <c r="G9" s="992">
        <f t="shared" si="1"/>
        <v>0.47175407846838346</v>
      </c>
      <c r="H9" s="993">
        <f t="shared" si="2"/>
        <v>1.3376306033029996E-3</v>
      </c>
      <c r="I9" s="994"/>
    </row>
    <row r="10" spans="1:11">
      <c r="A10" s="387" t="s">
        <v>561</v>
      </c>
      <c r="B10" s="991">
        <v>282024</v>
      </c>
      <c r="C10" s="991">
        <v>8957</v>
      </c>
      <c r="D10" s="992">
        <f t="shared" ca="1" si="3"/>
        <v>0</v>
      </c>
      <c r="E10" s="991">
        <v>2594</v>
      </c>
      <c r="F10" s="991">
        <v>260</v>
      </c>
      <c r="G10" s="992">
        <f t="shared" si="1"/>
        <v>0.28960589483085852</v>
      </c>
      <c r="H10" s="993">
        <f t="shared" si="2"/>
        <v>9.2190735540237715E-4</v>
      </c>
      <c r="I10" s="994"/>
    </row>
    <row r="11" spans="1:11">
      <c r="A11" s="387" t="s">
        <v>562</v>
      </c>
      <c r="B11" s="991">
        <v>280814</v>
      </c>
      <c r="C11" s="991">
        <v>8359</v>
      </c>
      <c r="D11" s="992">
        <f t="shared" ca="1" si="3"/>
        <v>0</v>
      </c>
      <c r="E11" s="991">
        <v>1902</v>
      </c>
      <c r="F11" s="991">
        <v>204</v>
      </c>
      <c r="G11" s="992">
        <f t="shared" si="1"/>
        <v>0.22753917932767079</v>
      </c>
      <c r="H11" s="993">
        <f t="shared" si="2"/>
        <v>7.2645950700463656E-4</v>
      </c>
      <c r="I11" s="994"/>
    </row>
    <row r="12" spans="1:11">
      <c r="A12" s="387" t="s">
        <v>563</v>
      </c>
      <c r="B12" s="991">
        <v>0</v>
      </c>
      <c r="C12" s="991">
        <v>0</v>
      </c>
      <c r="D12" s="992">
        <f t="shared" si="3"/>
        <v>0</v>
      </c>
      <c r="E12" s="991">
        <v>0</v>
      </c>
      <c r="F12" s="991">
        <v>0</v>
      </c>
      <c r="G12" s="992">
        <f t="shared" si="1"/>
        <v>0</v>
      </c>
      <c r="H12" s="993">
        <f t="shared" si="2"/>
        <v>0</v>
      </c>
      <c r="I12" s="994"/>
      <c r="J12" s="995"/>
    </row>
    <row r="13" spans="1:11">
      <c r="A13" s="387" t="s">
        <v>564</v>
      </c>
      <c r="B13" s="991">
        <v>0</v>
      </c>
      <c r="C13" s="991">
        <v>0</v>
      </c>
      <c r="D13" s="992">
        <f t="shared" si="3"/>
        <v>0</v>
      </c>
      <c r="E13" s="991">
        <v>0</v>
      </c>
      <c r="F13" s="991">
        <v>0</v>
      </c>
      <c r="G13" s="992">
        <f t="shared" si="1"/>
        <v>0</v>
      </c>
      <c r="H13" s="993">
        <f t="shared" si="2"/>
        <v>0</v>
      </c>
      <c r="I13" s="996"/>
      <c r="J13" s="995"/>
      <c r="K13" s="995"/>
    </row>
    <row r="14" spans="1:11">
      <c r="A14" s="387" t="s">
        <v>565</v>
      </c>
      <c r="B14" s="991">
        <v>0</v>
      </c>
      <c r="C14" s="991">
        <v>0</v>
      </c>
      <c r="D14" s="992">
        <f t="shared" si="3"/>
        <v>0</v>
      </c>
      <c r="E14" s="991">
        <v>0</v>
      </c>
      <c r="F14" s="991">
        <v>0</v>
      </c>
      <c r="G14" s="992">
        <f t="shared" si="1"/>
        <v>0</v>
      </c>
      <c r="H14" s="993">
        <f t="shared" si="2"/>
        <v>0</v>
      </c>
      <c r="I14" s="997"/>
    </row>
    <row r="15" spans="1:11">
      <c r="A15" s="387" t="s">
        <v>566</v>
      </c>
      <c r="B15" s="991">
        <v>0</v>
      </c>
      <c r="C15" s="991">
        <v>0</v>
      </c>
      <c r="D15" s="992">
        <f t="shared" si="3"/>
        <v>0</v>
      </c>
      <c r="E15" s="991">
        <v>0</v>
      </c>
      <c r="F15" s="991">
        <v>0</v>
      </c>
      <c r="G15" s="992">
        <f t="shared" si="1"/>
        <v>0</v>
      </c>
      <c r="H15" s="993">
        <f t="shared" si="2"/>
        <v>0</v>
      </c>
      <c r="I15" s="997"/>
    </row>
    <row r="16" spans="1:11" ht="13.5" customHeight="1" thickBot="1">
      <c r="A16" s="605" t="s">
        <v>567</v>
      </c>
      <c r="B16" s="991">
        <v>0</v>
      </c>
      <c r="C16" s="991">
        <v>0</v>
      </c>
      <c r="D16" s="992">
        <f t="shared" si="3"/>
        <v>0</v>
      </c>
      <c r="E16" s="991">
        <v>0</v>
      </c>
      <c r="F16" s="991">
        <v>0</v>
      </c>
      <c r="G16" s="992">
        <f t="shared" si="1"/>
        <v>0</v>
      </c>
      <c r="H16" s="993">
        <f t="shared" si="2"/>
        <v>0</v>
      </c>
      <c r="I16" s="997"/>
    </row>
    <row r="17" spans="1:12" ht="13.5" customHeight="1" thickBot="1">
      <c r="A17" s="1321" t="s">
        <v>568</v>
      </c>
      <c r="B17" s="1335">
        <f>_xlfn.IFS(B16&lt;&gt;0,B16,B15&lt;&gt;0,B15,B14&lt;&gt;0,B14,B13&lt;&gt;0,B13,B12&lt;&gt;0,B12,B11&lt;&gt;0,B11,B10&lt;&gt;0,B10,B9&lt;&gt;0,B9,B8&lt;&gt;0,B8,B7&lt;&gt;0,B7,B6&lt;&gt;0,B6,B5&lt;&gt;0,B5)</f>
        <v>280814</v>
      </c>
      <c r="C17" s="1335">
        <f>SUM(C5:C16)</f>
        <v>62412</v>
      </c>
      <c r="D17" s="1324">
        <f>C17/B17</f>
        <v>0.22225387623124204</v>
      </c>
      <c r="E17" s="1335">
        <f>SUM(E5:E16)</f>
        <v>28337</v>
      </c>
      <c r="F17" s="1335">
        <f>SUM(F5:F16)</f>
        <v>12198</v>
      </c>
      <c r="G17" s="1324">
        <f>IF(C17=0,0,E17/C17)</f>
        <v>0.4540312760366596</v>
      </c>
      <c r="H17" s="1325">
        <f>IF(B17=0,0,F17/B17)</f>
        <v>4.3438005227659587E-2</v>
      </c>
      <c r="I17" s="994"/>
    </row>
    <row r="19" spans="1:12" s="21" customFormat="1" ht="26.25" customHeight="1">
      <c r="A19" s="1907" t="s">
        <v>911</v>
      </c>
      <c r="B19" s="1894"/>
      <c r="C19" s="1894"/>
      <c r="D19" s="1894"/>
      <c r="E19" s="1894"/>
      <c r="F19" s="1894"/>
      <c r="G19" s="1894"/>
      <c r="H19" s="1894"/>
      <c r="I19" s="781"/>
      <c r="J19" s="42"/>
      <c r="K19" s="42"/>
    </row>
    <row r="20" spans="1:12" s="21" customFormat="1">
      <c r="A20" s="1726" t="s">
        <v>912</v>
      </c>
      <c r="B20" s="1894"/>
      <c r="C20" s="1894"/>
      <c r="D20" s="1894"/>
      <c r="E20" s="1894"/>
      <c r="F20" s="1894"/>
      <c r="G20" s="1894"/>
      <c r="H20" s="1894"/>
      <c r="J20" s="42"/>
      <c r="K20" s="42"/>
    </row>
    <row r="21" spans="1:12" s="21" customFormat="1" ht="12.75" customHeight="1">
      <c r="A21" s="1747" t="s">
        <v>913</v>
      </c>
      <c r="B21" s="1894"/>
      <c r="C21" s="1894"/>
      <c r="D21" s="1894"/>
      <c r="E21" s="1894"/>
      <c r="F21" s="1894"/>
      <c r="G21" s="1894"/>
      <c r="H21" s="1894"/>
      <c r="I21" s="40"/>
      <c r="J21" s="42"/>
      <c r="K21" s="42"/>
    </row>
    <row r="22" spans="1:12">
      <c r="A22" s="1740"/>
      <c r="B22" s="1728"/>
      <c r="C22" s="1728"/>
      <c r="D22" s="1728"/>
      <c r="E22" s="1728"/>
      <c r="F22" s="1728"/>
      <c r="G22" s="1906"/>
      <c r="H22" s="1728"/>
    </row>
    <row r="23" spans="1:12" ht="29.1" customHeight="1">
      <c r="A23" s="1740" t="s">
        <v>798</v>
      </c>
      <c r="B23" s="1728"/>
      <c r="C23" s="1728"/>
      <c r="D23" s="1728"/>
      <c r="E23" s="1728"/>
      <c r="F23" s="1728"/>
      <c r="G23" s="1906"/>
      <c r="H23" s="1728"/>
    </row>
    <row r="26" spans="1:12">
      <c r="L26" s="1453"/>
    </row>
  </sheetData>
  <mergeCells count="8">
    <mergeCell ref="A1:H1"/>
    <mergeCell ref="A23:H23"/>
    <mergeCell ref="A22:H22"/>
    <mergeCell ref="A3:H3"/>
    <mergeCell ref="A21:H21"/>
    <mergeCell ref="A20:H20"/>
    <mergeCell ref="A2:H2"/>
    <mergeCell ref="A19:H19"/>
  </mergeCells>
  <pageMargins left="0.7" right="0.7" top="0.75" bottom="0.75" header="0.3" footer="0.3"/>
  <pageSetup scale="91" orientation="portrait" r:id="rId1"/>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8">
    <tabColor rgb="FF00B050"/>
    <pageSetUpPr fitToPage="1"/>
  </sheetPr>
  <dimension ref="A1:H31"/>
  <sheetViews>
    <sheetView zoomScaleNormal="100" workbookViewId="0">
      <selection sqref="A1:G33"/>
    </sheetView>
  </sheetViews>
  <sheetFormatPr defaultColWidth="9.44140625" defaultRowHeight="13.2"/>
  <cols>
    <col min="1" max="1" width="48.5546875" customWidth="1"/>
    <col min="2" max="6" width="9.5546875" customWidth="1"/>
    <col min="7" max="7" width="12.5546875" customWidth="1"/>
  </cols>
  <sheetData>
    <row r="1" spans="1:7" ht="15.75" customHeight="1">
      <c r="A1" s="1727" t="s">
        <v>914</v>
      </c>
      <c r="B1" s="1728"/>
      <c r="C1" s="1728"/>
      <c r="D1" s="1728"/>
      <c r="E1" s="1728"/>
      <c r="F1" s="1728"/>
      <c r="G1" s="1728"/>
    </row>
    <row r="2" spans="1:7" ht="15.75" customHeight="1">
      <c r="A2" s="1788" t="s">
        <v>2</v>
      </c>
      <c r="B2" s="1728"/>
      <c r="C2" s="1728"/>
      <c r="D2" s="1728"/>
      <c r="E2" s="1728"/>
      <c r="F2" s="1728"/>
      <c r="G2" s="1728"/>
    </row>
    <row r="3" spans="1:7" ht="15.75" customHeight="1">
      <c r="A3" s="1739" t="str">
        <f>Month!A3</f>
        <v>July 2026</v>
      </c>
      <c r="B3" s="1728"/>
      <c r="C3" s="1728"/>
      <c r="D3" s="1728"/>
      <c r="E3" s="1728"/>
      <c r="F3" s="1728"/>
      <c r="G3" s="1728"/>
    </row>
    <row r="4" spans="1:7" ht="13.5" customHeight="1">
      <c r="A4" s="1908" t="s">
        <v>915</v>
      </c>
      <c r="B4" s="1911" t="s">
        <v>916</v>
      </c>
      <c r="C4" s="1865"/>
      <c r="D4" s="1865"/>
      <c r="E4" s="1897"/>
      <c r="F4" s="1914" t="s">
        <v>917</v>
      </c>
      <c r="G4" s="1915"/>
    </row>
    <row r="5" spans="1:7" ht="13.5" customHeight="1">
      <c r="A5" s="1909"/>
      <c r="B5" s="1913" t="s">
        <v>918</v>
      </c>
      <c r="C5" s="1820"/>
      <c r="D5" s="1820"/>
      <c r="E5" s="1821"/>
      <c r="F5" s="1817"/>
      <c r="G5" s="1916"/>
    </row>
    <row r="6" spans="1:7" ht="24.75" customHeight="1">
      <c r="A6" s="1910"/>
      <c r="B6" s="1336" t="s">
        <v>919</v>
      </c>
      <c r="C6" s="1336" t="s">
        <v>920</v>
      </c>
      <c r="D6" s="1336" t="s">
        <v>921</v>
      </c>
      <c r="E6" s="1336" t="s">
        <v>775</v>
      </c>
      <c r="F6" s="1337" t="s">
        <v>922</v>
      </c>
      <c r="G6" s="1338" t="s">
        <v>923</v>
      </c>
    </row>
    <row r="7" spans="1:7">
      <c r="A7" s="505" t="s">
        <v>924</v>
      </c>
      <c r="B7" s="24"/>
      <c r="C7" s="23" t="s">
        <v>925</v>
      </c>
      <c r="D7" s="22"/>
      <c r="E7" s="22"/>
      <c r="F7" s="628">
        <v>60</v>
      </c>
      <c r="G7" s="646">
        <v>476</v>
      </c>
    </row>
    <row r="8" spans="1:7">
      <c r="A8" s="505" t="s">
        <v>926</v>
      </c>
      <c r="B8" s="24"/>
      <c r="C8" s="23" t="s">
        <v>925</v>
      </c>
      <c r="D8" s="22"/>
      <c r="E8" s="22"/>
      <c r="F8" s="628">
        <v>0</v>
      </c>
      <c r="G8" s="646">
        <v>0</v>
      </c>
    </row>
    <row r="9" spans="1:7">
      <c r="A9" s="505" t="s">
        <v>927</v>
      </c>
      <c r="B9" s="23" t="s">
        <v>925</v>
      </c>
      <c r="C9" s="23"/>
      <c r="D9" s="22"/>
      <c r="E9" s="22"/>
      <c r="F9" s="628">
        <v>15</v>
      </c>
      <c r="G9" s="646">
        <v>45</v>
      </c>
    </row>
    <row r="10" spans="1:7">
      <c r="A10" s="506" t="s">
        <v>928</v>
      </c>
      <c r="B10" s="301" t="s">
        <v>925</v>
      </c>
      <c r="C10" s="301" t="s">
        <v>925</v>
      </c>
      <c r="D10" s="302"/>
      <c r="E10" s="303"/>
      <c r="F10" s="628">
        <v>0</v>
      </c>
      <c r="G10" s="628">
        <v>0</v>
      </c>
    </row>
    <row r="11" spans="1:7">
      <c r="A11" s="506" t="s">
        <v>929</v>
      </c>
      <c r="B11" s="301"/>
      <c r="C11" s="301" t="s">
        <v>925</v>
      </c>
      <c r="D11" s="302"/>
      <c r="E11" s="303"/>
      <c r="F11" s="628">
        <v>0</v>
      </c>
      <c r="G11" s="628">
        <v>4</v>
      </c>
    </row>
    <row r="12" spans="1:7">
      <c r="A12" s="506" t="s">
        <v>930</v>
      </c>
      <c r="B12" s="301"/>
      <c r="C12" s="301"/>
      <c r="D12" s="302"/>
      <c r="E12" s="303"/>
      <c r="F12" s="628">
        <v>7</v>
      </c>
      <c r="G12" s="628">
        <v>39</v>
      </c>
    </row>
    <row r="13" spans="1:7">
      <c r="A13" s="506" t="s">
        <v>931</v>
      </c>
      <c r="B13" s="301"/>
      <c r="C13" s="301" t="s">
        <v>925</v>
      </c>
      <c r="D13" s="302" t="s">
        <v>925</v>
      </c>
      <c r="E13" s="303"/>
      <c r="F13" s="628">
        <v>0</v>
      </c>
      <c r="G13" s="628">
        <v>0</v>
      </c>
    </row>
    <row r="14" spans="1:7">
      <c r="A14" s="506" t="s">
        <v>932</v>
      </c>
      <c r="B14" s="301"/>
      <c r="C14" s="301" t="s">
        <v>925</v>
      </c>
      <c r="D14" s="302"/>
      <c r="E14" s="303"/>
      <c r="F14" s="628">
        <v>0</v>
      </c>
      <c r="G14" s="628">
        <v>0</v>
      </c>
    </row>
    <row r="15" spans="1:7">
      <c r="A15" s="506" t="s">
        <v>933</v>
      </c>
      <c r="B15" s="301"/>
      <c r="C15" s="301" t="s">
        <v>925</v>
      </c>
      <c r="D15" s="302"/>
      <c r="E15" s="303"/>
      <c r="F15" s="628">
        <v>0</v>
      </c>
      <c r="G15" s="628">
        <v>0</v>
      </c>
    </row>
    <row r="16" spans="1:7">
      <c r="A16" s="506" t="s">
        <v>934</v>
      </c>
      <c r="B16" s="301"/>
      <c r="C16" s="301" t="s">
        <v>925</v>
      </c>
      <c r="D16" s="302"/>
      <c r="E16" s="303"/>
      <c r="F16" s="628">
        <v>1</v>
      </c>
      <c r="G16" s="628">
        <v>1</v>
      </c>
    </row>
    <row r="17" spans="1:8">
      <c r="A17" s="506" t="s">
        <v>935</v>
      </c>
      <c r="B17" s="301"/>
      <c r="C17" s="301" t="s">
        <v>925</v>
      </c>
      <c r="D17" s="302"/>
      <c r="E17" s="303"/>
      <c r="F17" s="628">
        <v>0</v>
      </c>
      <c r="G17" s="628">
        <v>0</v>
      </c>
    </row>
    <row r="18" spans="1:8">
      <c r="A18" s="506" t="s">
        <v>936</v>
      </c>
      <c r="B18" s="305"/>
      <c r="C18" s="306" t="s">
        <v>925</v>
      </c>
      <c r="D18" s="307"/>
      <c r="E18" s="304"/>
      <c r="F18" s="628">
        <v>2</v>
      </c>
      <c r="G18" s="628">
        <v>4</v>
      </c>
    </row>
    <row r="19" spans="1:8">
      <c r="A19" s="506" t="s">
        <v>937</v>
      </c>
      <c r="B19" s="308"/>
      <c r="C19" s="301" t="s">
        <v>925</v>
      </c>
      <c r="D19" s="302"/>
      <c r="E19" s="303"/>
      <c r="F19" s="628">
        <v>0</v>
      </c>
      <c r="G19" s="628">
        <v>3</v>
      </c>
    </row>
    <row r="20" spans="1:8">
      <c r="A20" s="506" t="s">
        <v>938</v>
      </c>
      <c r="B20" s="301" t="s">
        <v>925</v>
      </c>
      <c r="C20" s="301"/>
      <c r="D20" s="302"/>
      <c r="E20" s="303"/>
      <c r="F20" s="628">
        <v>0</v>
      </c>
      <c r="G20" s="628">
        <v>4</v>
      </c>
    </row>
    <row r="21" spans="1:8">
      <c r="A21" s="507" t="s">
        <v>939</v>
      </c>
      <c r="B21" s="301"/>
      <c r="C21" s="301" t="s">
        <v>925</v>
      </c>
      <c r="D21" s="302"/>
      <c r="E21" s="303"/>
      <c r="F21" s="628">
        <v>0</v>
      </c>
      <c r="G21" s="628">
        <v>1</v>
      </c>
    </row>
    <row r="22" spans="1:8">
      <c r="A22" s="507" t="s">
        <v>940</v>
      </c>
      <c r="B22" s="301"/>
      <c r="C22" s="301" t="s">
        <v>925</v>
      </c>
      <c r="D22" s="302"/>
      <c r="E22" s="303"/>
      <c r="F22" s="628">
        <v>1</v>
      </c>
      <c r="G22" s="628">
        <v>1</v>
      </c>
    </row>
    <row r="23" spans="1:8">
      <c r="A23" s="507" t="s">
        <v>941</v>
      </c>
      <c r="B23" s="301"/>
      <c r="C23" s="301" t="s">
        <v>925</v>
      </c>
      <c r="D23" s="302"/>
      <c r="E23" s="304"/>
      <c r="F23" s="628">
        <v>2</v>
      </c>
      <c r="G23" s="628">
        <v>3</v>
      </c>
    </row>
    <row r="24" spans="1:8">
      <c r="A24" s="507" t="s">
        <v>942</v>
      </c>
      <c r="B24" s="301"/>
      <c r="C24" s="301" t="s">
        <v>925</v>
      </c>
      <c r="D24" s="302"/>
      <c r="E24" s="304"/>
      <c r="F24" s="628">
        <v>0</v>
      </c>
      <c r="G24" s="628">
        <v>0</v>
      </c>
    </row>
    <row r="25" spans="1:8">
      <c r="A25" s="507" t="s">
        <v>943</v>
      </c>
      <c r="B25" s="301"/>
      <c r="C25" s="301" t="s">
        <v>925</v>
      </c>
      <c r="D25" s="302"/>
      <c r="E25" s="304"/>
      <c r="F25" s="628">
        <v>0</v>
      </c>
      <c r="G25" s="628">
        <v>1</v>
      </c>
    </row>
    <row r="26" spans="1:8">
      <c r="A26" s="507" t="s">
        <v>944</v>
      </c>
      <c r="B26" s="301"/>
      <c r="C26" s="301" t="s">
        <v>925</v>
      </c>
      <c r="D26" s="302" t="s">
        <v>925</v>
      </c>
      <c r="E26" s="304"/>
      <c r="F26" s="628">
        <v>0</v>
      </c>
      <c r="G26" s="628">
        <v>0</v>
      </c>
    </row>
    <row r="27" spans="1:8">
      <c r="A27" s="508" t="s">
        <v>945</v>
      </c>
      <c r="B27" s="301"/>
      <c r="C27" s="301" t="s">
        <v>925</v>
      </c>
      <c r="D27" s="302"/>
      <c r="E27" s="303"/>
      <c r="F27" s="628">
        <v>0</v>
      </c>
      <c r="G27" s="628">
        <v>0</v>
      </c>
    </row>
    <row r="28" spans="1:8">
      <c r="A28" s="509" t="s">
        <v>946</v>
      </c>
      <c r="B28" s="510"/>
      <c r="C28" s="511"/>
      <c r="D28" s="511"/>
      <c r="E28" s="511"/>
      <c r="F28" s="647">
        <f>SUM(F7:F27)</f>
        <v>88</v>
      </c>
      <c r="G28" s="648">
        <f>SUM(G7:G27)</f>
        <v>582</v>
      </c>
    </row>
    <row r="29" spans="1:8" ht="28.5" customHeight="1">
      <c r="A29" s="18"/>
      <c r="B29" s="19"/>
      <c r="C29" s="19"/>
      <c r="D29" s="19"/>
      <c r="E29" s="19"/>
      <c r="F29" s="20"/>
      <c r="G29" s="20"/>
    </row>
    <row r="30" spans="1:8" ht="26.25" customHeight="1">
      <c r="A30" s="1912" t="s">
        <v>947</v>
      </c>
      <c r="B30" s="1728"/>
      <c r="C30" s="1728"/>
      <c r="D30" s="1728"/>
      <c r="E30" s="1728"/>
      <c r="F30" s="1728"/>
      <c r="G30" s="1728"/>
    </row>
    <row r="31" spans="1:8" ht="24" customHeight="1">
      <c r="A31" s="1769" t="s">
        <v>183</v>
      </c>
      <c r="B31" s="1728"/>
      <c r="C31" s="1728"/>
      <c r="D31" s="1728"/>
      <c r="E31" s="1728"/>
      <c r="F31" s="1728"/>
      <c r="G31" s="1728"/>
      <c r="H31" s="786"/>
    </row>
  </sheetData>
  <mergeCells count="9">
    <mergeCell ref="A1:G1"/>
    <mergeCell ref="A4:A6"/>
    <mergeCell ref="B4:E4"/>
    <mergeCell ref="A3:G3"/>
    <mergeCell ref="A31:G31"/>
    <mergeCell ref="A2:G2"/>
    <mergeCell ref="A30:G30"/>
    <mergeCell ref="B5:E5"/>
    <mergeCell ref="F4:G5"/>
  </mergeCells>
  <pageMargins left="0.7" right="0.7" top="0.75" bottom="0.75" header="0.3" footer="0.3"/>
  <pageSetup scale="84" orientation="portrait" r:id="rId1"/>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tabColor rgb="FF00B050"/>
    <pageSetUpPr fitToPage="1"/>
  </sheetPr>
  <dimension ref="A1:V26"/>
  <sheetViews>
    <sheetView zoomScaleNormal="100" workbookViewId="0">
      <selection activeCell="H29" sqref="H29"/>
    </sheetView>
  </sheetViews>
  <sheetFormatPr defaultColWidth="8.5546875" defaultRowHeight="13.2"/>
  <cols>
    <col min="1" max="1" width="57.44140625" style="786" customWidth="1"/>
    <col min="2" max="16" width="10.5546875" style="786" customWidth="1"/>
    <col min="17" max="20" width="9.5546875" style="786" customWidth="1"/>
    <col min="21" max="21" width="13.5546875" style="786" customWidth="1"/>
    <col min="22" max="22" width="8.5546875" style="786" customWidth="1"/>
    <col min="23" max="16384" width="8.5546875" style="786"/>
  </cols>
  <sheetData>
    <row r="1" spans="1:16" ht="15.75" customHeight="1">
      <c r="A1" s="1921" t="s">
        <v>948</v>
      </c>
      <c r="B1" s="1726"/>
      <c r="C1" s="1726"/>
      <c r="D1" s="1726"/>
      <c r="E1" s="1726"/>
      <c r="F1" s="1726"/>
      <c r="G1" s="1726"/>
      <c r="H1" s="1726"/>
      <c r="I1" s="1726"/>
      <c r="J1" s="1726"/>
      <c r="K1" s="1726"/>
      <c r="L1" s="1726"/>
      <c r="M1" s="1726"/>
    </row>
    <row r="2" spans="1:16" ht="15.75" customHeight="1">
      <c r="A2" s="1926" t="s">
        <v>2</v>
      </c>
      <c r="B2" s="1726"/>
      <c r="C2" s="1726"/>
      <c r="D2" s="1726"/>
      <c r="E2" s="1726"/>
      <c r="F2" s="1726"/>
      <c r="G2" s="1726"/>
      <c r="H2" s="1726"/>
      <c r="I2" s="1726"/>
      <c r="J2" s="1726"/>
      <c r="K2" s="1726"/>
      <c r="L2" s="1726"/>
      <c r="M2" s="1726"/>
    </row>
    <row r="3" spans="1:16" ht="15.75" customHeight="1">
      <c r="A3" s="1925" t="str">
        <f>Month!A3</f>
        <v>July 2026</v>
      </c>
      <c r="B3" s="1726"/>
      <c r="C3" s="1726"/>
      <c r="D3" s="1726"/>
      <c r="E3" s="1726"/>
      <c r="F3" s="1726"/>
      <c r="G3" s="1726"/>
      <c r="H3" s="1726"/>
      <c r="I3" s="1726"/>
      <c r="J3" s="1726"/>
      <c r="K3" s="1726"/>
      <c r="L3" s="1726"/>
      <c r="M3" s="1726"/>
    </row>
    <row r="4" spans="1:16" ht="15.75" customHeight="1">
      <c r="A4" s="794"/>
      <c r="B4" s="795"/>
      <c r="C4" s="795"/>
      <c r="D4" s="795"/>
      <c r="E4" s="795"/>
      <c r="F4" s="795"/>
      <c r="G4" s="795"/>
      <c r="H4" s="795"/>
      <c r="I4" s="795"/>
      <c r="J4" s="795"/>
      <c r="K4" s="795"/>
      <c r="L4" s="795"/>
      <c r="M4" s="795"/>
    </row>
    <row r="5" spans="1:16" ht="20.100000000000001" customHeight="1">
      <c r="A5" s="1918"/>
      <c r="B5" s="1920" t="s">
        <v>949</v>
      </c>
      <c r="C5" s="1730"/>
      <c r="D5" s="1731"/>
      <c r="E5" s="1922" t="s">
        <v>4</v>
      </c>
      <c r="F5" s="1730"/>
      <c r="G5" s="1730"/>
      <c r="H5" s="1920" t="s">
        <v>5</v>
      </c>
      <c r="I5" s="1730"/>
      <c r="J5" s="1731"/>
      <c r="K5" s="1923" t="s">
        <v>584</v>
      </c>
      <c r="L5" s="1730"/>
      <c r="M5" s="1734"/>
      <c r="N5" s="1924" t="s">
        <v>585</v>
      </c>
      <c r="O5" s="1730"/>
      <c r="P5" s="1731"/>
    </row>
    <row r="6" spans="1:16">
      <c r="A6" s="1919"/>
      <c r="B6" s="1339" t="s">
        <v>8</v>
      </c>
      <c r="C6" s="1340" t="s">
        <v>9</v>
      </c>
      <c r="D6" s="1341" t="s">
        <v>10</v>
      </c>
      <c r="E6" s="1342" t="s">
        <v>8</v>
      </c>
      <c r="F6" s="1340" t="s">
        <v>9</v>
      </c>
      <c r="G6" s="1343" t="s">
        <v>10</v>
      </c>
      <c r="H6" s="1339" t="s">
        <v>8</v>
      </c>
      <c r="I6" s="1340" t="s">
        <v>9</v>
      </c>
      <c r="J6" s="1344" t="s">
        <v>10</v>
      </c>
      <c r="K6" s="1342" t="s">
        <v>8</v>
      </c>
      <c r="L6" s="1340" t="s">
        <v>9</v>
      </c>
      <c r="M6" s="1345" t="s">
        <v>159</v>
      </c>
      <c r="N6" s="1339" t="s">
        <v>8</v>
      </c>
      <c r="O6" s="1340" t="s">
        <v>9</v>
      </c>
      <c r="P6" s="1344" t="s">
        <v>10</v>
      </c>
    </row>
    <row r="7" spans="1:16">
      <c r="A7" s="1346"/>
      <c r="B7" s="1339"/>
      <c r="C7" s="1340"/>
      <c r="D7" s="1344"/>
      <c r="E7" s="1342"/>
      <c r="F7" s="1340"/>
      <c r="G7" s="1343"/>
      <c r="H7" s="1347"/>
      <c r="I7" s="1348"/>
      <c r="J7" s="1344"/>
      <c r="K7" s="1342"/>
      <c r="L7" s="1340"/>
      <c r="M7" s="1345"/>
      <c r="N7" s="1339"/>
      <c r="O7" s="1340"/>
      <c r="P7" s="1344"/>
    </row>
    <row r="8" spans="1:16">
      <c r="A8" s="723"/>
      <c r="B8" s="622"/>
      <c r="C8" s="329"/>
      <c r="D8" s="620"/>
      <c r="E8" s="1349"/>
      <c r="F8" s="329"/>
      <c r="G8" s="739"/>
      <c r="H8" s="746"/>
      <c r="I8" s="329"/>
      <c r="J8" s="620"/>
      <c r="K8" s="1349"/>
      <c r="L8" s="329"/>
      <c r="M8" s="739"/>
      <c r="N8" s="746"/>
      <c r="O8" s="329"/>
      <c r="P8" s="620"/>
    </row>
    <row r="9" spans="1:16" ht="15" customHeight="1">
      <c r="A9" s="1350" t="s">
        <v>153</v>
      </c>
      <c r="B9" s="1351"/>
      <c r="C9" s="1352"/>
      <c r="D9" s="1353"/>
      <c r="E9" s="729"/>
      <c r="F9" s="1352"/>
      <c r="G9" s="740"/>
      <c r="H9" s="1354"/>
      <c r="I9" s="1355"/>
      <c r="J9" s="1356"/>
      <c r="K9" s="744"/>
      <c r="L9" s="1355"/>
      <c r="M9" s="751"/>
      <c r="N9" s="1357"/>
      <c r="O9" s="1358"/>
      <c r="P9" s="1359"/>
    </row>
    <row r="10" spans="1:16" ht="15" customHeight="1">
      <c r="A10" s="724" t="s">
        <v>950</v>
      </c>
      <c r="B10" s="731"/>
      <c r="C10" s="538"/>
      <c r="D10" s="732">
        <v>80000</v>
      </c>
      <c r="E10" s="1360">
        <v>0</v>
      </c>
      <c r="F10" s="538">
        <v>0</v>
      </c>
      <c r="G10" s="741">
        <f>E10+F10</f>
        <v>0</v>
      </c>
      <c r="H10" s="747">
        <v>0</v>
      </c>
      <c r="I10" s="624">
        <v>0</v>
      </c>
      <c r="J10" s="748">
        <v>0</v>
      </c>
      <c r="K10" s="1361">
        <v>16138.337799999999</v>
      </c>
      <c r="L10" s="624">
        <v>1843.4022</v>
      </c>
      <c r="M10" s="752">
        <f>K10+L10</f>
        <v>17981.739999999998</v>
      </c>
      <c r="N10" s="998"/>
      <c r="O10" s="999"/>
      <c r="P10" s="621">
        <f>M10/D10</f>
        <v>0.22477174999999996</v>
      </c>
    </row>
    <row r="11" spans="1:16" ht="15" customHeight="1">
      <c r="A11" s="724"/>
      <c r="B11" s="731"/>
      <c r="C11" s="538"/>
      <c r="D11" s="732"/>
      <c r="E11" s="1360"/>
      <c r="F11" s="538"/>
      <c r="G11" s="741"/>
      <c r="H11" s="747"/>
      <c r="I11" s="624"/>
      <c r="J11" s="748"/>
      <c r="K11" s="1361"/>
      <c r="L11" s="624"/>
      <c r="M11" s="752"/>
      <c r="N11" s="998"/>
      <c r="O11" s="999"/>
      <c r="P11" s="621"/>
    </row>
    <row r="12" spans="1:16" ht="15" customHeight="1">
      <c r="A12" s="725" t="s">
        <v>43</v>
      </c>
      <c r="B12" s="733"/>
      <c r="C12" s="538"/>
      <c r="D12" s="732"/>
      <c r="E12" s="1360"/>
      <c r="F12" s="538"/>
      <c r="G12" s="741"/>
      <c r="H12" s="747"/>
      <c r="I12" s="624"/>
      <c r="J12" s="748"/>
      <c r="K12" s="1361"/>
      <c r="L12" s="624"/>
      <c r="M12" s="752"/>
      <c r="N12" s="998"/>
      <c r="O12" s="999"/>
      <c r="P12" s="621"/>
    </row>
    <row r="13" spans="1:16" ht="15" customHeight="1">
      <c r="A13" s="1000" t="s">
        <v>951</v>
      </c>
      <c r="B13" s="734"/>
      <c r="C13" s="538"/>
      <c r="D13" s="732">
        <v>37500</v>
      </c>
      <c r="E13" s="1360">
        <v>0</v>
      </c>
      <c r="F13" s="538">
        <v>0</v>
      </c>
      <c r="G13" s="741">
        <f>E13+F13</f>
        <v>0</v>
      </c>
      <c r="H13" s="747">
        <v>0</v>
      </c>
      <c r="I13" s="624">
        <v>0</v>
      </c>
      <c r="J13" s="748">
        <f>H13+I13</f>
        <v>0</v>
      </c>
      <c r="K13" s="1361">
        <v>33267.270199999999</v>
      </c>
      <c r="L13" s="624">
        <v>4181.8800999999994</v>
      </c>
      <c r="M13" s="752">
        <f>K13+L13</f>
        <v>37449.150300000001</v>
      </c>
      <c r="N13" s="998"/>
      <c r="O13" s="999"/>
      <c r="P13" s="621">
        <f>M13/D13</f>
        <v>0.99864400800000008</v>
      </c>
    </row>
    <row r="14" spans="1:16" ht="15" customHeight="1">
      <c r="A14" s="1001" t="s">
        <v>952</v>
      </c>
      <c r="B14" s="735"/>
      <c r="C14" s="538"/>
      <c r="D14" s="732">
        <v>37500</v>
      </c>
      <c r="E14" s="1360">
        <v>0</v>
      </c>
      <c r="F14" s="538">
        <v>0</v>
      </c>
      <c r="G14" s="741">
        <f>E14+F14</f>
        <v>0</v>
      </c>
      <c r="H14" s="747">
        <v>0</v>
      </c>
      <c r="I14" s="624">
        <v>0</v>
      </c>
      <c r="J14" s="748">
        <f>H14+I14</f>
        <v>0</v>
      </c>
      <c r="K14" s="1361">
        <v>33903.9205</v>
      </c>
      <c r="L14" s="624">
        <v>3578.6495</v>
      </c>
      <c r="M14" s="752">
        <f>K14+L14</f>
        <v>37482.57</v>
      </c>
      <c r="N14" s="998"/>
      <c r="O14" s="999"/>
      <c r="P14" s="621">
        <f>M14/D14</f>
        <v>0.99953519999999996</v>
      </c>
    </row>
    <row r="15" spans="1:16" ht="15" customHeight="1">
      <c r="A15" s="1001" t="s">
        <v>953</v>
      </c>
      <c r="B15" s="735"/>
      <c r="C15" s="538"/>
      <c r="D15" s="732">
        <v>37500</v>
      </c>
      <c r="E15" s="1360">
        <v>0</v>
      </c>
      <c r="F15" s="538">
        <v>0</v>
      </c>
      <c r="G15" s="741">
        <f>E15+F15</f>
        <v>0</v>
      </c>
      <c r="H15" s="747">
        <v>0</v>
      </c>
      <c r="I15" s="624">
        <v>0</v>
      </c>
      <c r="J15" s="748">
        <f>H15+I15</f>
        <v>0</v>
      </c>
      <c r="K15" s="1361">
        <v>0</v>
      </c>
      <c r="L15" s="624">
        <v>0</v>
      </c>
      <c r="M15" s="752">
        <f>K15+L15</f>
        <v>0</v>
      </c>
      <c r="N15" s="998"/>
      <c r="O15" s="999"/>
      <c r="P15" s="621">
        <f>M15/D15</f>
        <v>0</v>
      </c>
    </row>
    <row r="16" spans="1:16" ht="15" customHeight="1">
      <c r="A16" s="726" t="s">
        <v>954</v>
      </c>
      <c r="B16" s="736"/>
      <c r="C16" s="538"/>
      <c r="D16" s="732">
        <v>11250</v>
      </c>
      <c r="E16" s="1360">
        <v>0</v>
      </c>
      <c r="F16" s="538">
        <v>0</v>
      </c>
      <c r="G16" s="741">
        <f>E16+F16</f>
        <v>0</v>
      </c>
      <c r="H16" s="747">
        <v>0</v>
      </c>
      <c r="I16" s="624">
        <v>0</v>
      </c>
      <c r="J16" s="748">
        <f>H16+I16</f>
        <v>0</v>
      </c>
      <c r="K16" s="1361">
        <v>10057.785</v>
      </c>
      <c r="L16" s="624">
        <v>1108.7149999999999</v>
      </c>
      <c r="M16" s="752">
        <f>K16+L16</f>
        <v>11166.5</v>
      </c>
      <c r="N16" s="998"/>
      <c r="O16" s="999"/>
      <c r="P16" s="621">
        <f>M16/D16</f>
        <v>0.99257777777777778</v>
      </c>
    </row>
    <row r="17" spans="1:22" ht="15" customHeight="1" thickBot="1">
      <c r="A17" s="727"/>
      <c r="B17" s="737"/>
      <c r="C17" s="720"/>
      <c r="D17" s="738"/>
      <c r="E17" s="730"/>
      <c r="F17" s="720"/>
      <c r="G17" s="742"/>
      <c r="H17" s="749"/>
      <c r="I17" s="721"/>
      <c r="J17" s="750"/>
      <c r="K17" s="745"/>
      <c r="L17" s="721"/>
      <c r="M17" s="753"/>
      <c r="N17" s="1002"/>
      <c r="O17" s="1003"/>
      <c r="P17" s="722"/>
    </row>
    <row r="18" spans="1:22" ht="15" customHeight="1" thickBot="1">
      <c r="A18" s="728" t="s">
        <v>159</v>
      </c>
      <c r="B18" s="1362"/>
      <c r="C18" s="1363"/>
      <c r="D18" s="1364">
        <f t="shared" ref="D18:M18" si="0">SUM(D9:D17)</f>
        <v>203750</v>
      </c>
      <c r="E18" s="1365">
        <f t="shared" si="0"/>
        <v>0</v>
      </c>
      <c r="F18" s="1363">
        <f t="shared" si="0"/>
        <v>0</v>
      </c>
      <c r="G18" s="743">
        <f t="shared" si="0"/>
        <v>0</v>
      </c>
      <c r="H18" s="1362">
        <f t="shared" si="0"/>
        <v>0</v>
      </c>
      <c r="I18" s="1363">
        <f t="shared" si="0"/>
        <v>0</v>
      </c>
      <c r="J18" s="1364">
        <f t="shared" si="0"/>
        <v>0</v>
      </c>
      <c r="K18" s="1365">
        <f t="shared" si="0"/>
        <v>93367.313500000004</v>
      </c>
      <c r="L18" s="1363">
        <f t="shared" si="0"/>
        <v>10712.646799999999</v>
      </c>
      <c r="M18" s="743">
        <f t="shared" si="0"/>
        <v>104079.96030000001</v>
      </c>
      <c r="N18" s="1362"/>
      <c r="O18" s="1363"/>
      <c r="P18" s="1366">
        <f>M18/D18</f>
        <v>0.51082189104294484</v>
      </c>
    </row>
    <row r="20" spans="1:22">
      <c r="A20" s="786" t="s">
        <v>955</v>
      </c>
    </row>
    <row r="21" spans="1:22">
      <c r="A21" s="786" t="s">
        <v>956</v>
      </c>
    </row>
    <row r="22" spans="1:22">
      <c r="A22" s="786" t="s">
        <v>604</v>
      </c>
      <c r="B22" s="27"/>
    </row>
    <row r="23" spans="1:22">
      <c r="B23" s="27"/>
    </row>
    <row r="24" spans="1:22">
      <c r="A24" s="1917" t="s">
        <v>957</v>
      </c>
      <c r="B24" s="1726"/>
      <c r="C24" s="1726"/>
      <c r="D24" s="1726"/>
      <c r="E24" s="1726"/>
      <c r="F24" s="1726"/>
      <c r="G24" s="1726"/>
      <c r="H24" s="1726"/>
      <c r="I24" s="1726"/>
      <c r="J24" s="1726"/>
      <c r="K24" s="1726"/>
      <c r="L24" s="1726"/>
      <c r="M24" s="1726"/>
      <c r="N24" s="1726"/>
      <c r="O24" s="1726"/>
      <c r="P24" s="1726"/>
      <c r="Q24" s="567"/>
      <c r="R24" s="567"/>
      <c r="S24" s="567"/>
      <c r="T24" s="567"/>
      <c r="U24" s="567"/>
      <c r="V24" s="567"/>
    </row>
    <row r="25" spans="1:22">
      <c r="C25" s="27"/>
      <c r="D25" s="27"/>
      <c r="E25" s="27"/>
      <c r="F25" s="27"/>
    </row>
    <row r="26" spans="1:22">
      <c r="C26" s="27"/>
      <c r="D26" s="27"/>
      <c r="E26" s="27"/>
      <c r="F26" s="27"/>
    </row>
  </sheetData>
  <mergeCells count="10">
    <mergeCell ref="A24:P24"/>
    <mergeCell ref="A5:A6"/>
    <mergeCell ref="B5:D5"/>
    <mergeCell ref="A1:M1"/>
    <mergeCell ref="E5:G5"/>
    <mergeCell ref="K5:M5"/>
    <mergeCell ref="H5:J5"/>
    <mergeCell ref="N5:P5"/>
    <mergeCell ref="A3:M3"/>
    <mergeCell ref="A2:M2"/>
  </mergeCells>
  <pageMargins left="0.7" right="0.7" top="0.75" bottom="0.75" header="0.3" footer="0.3"/>
  <pageSetup scale="42" orientation="portrait" r:id="rId1"/>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0">
    <tabColor rgb="FF00B050"/>
    <pageSetUpPr fitToPage="1"/>
  </sheetPr>
  <dimension ref="A1:H26"/>
  <sheetViews>
    <sheetView zoomScale="115" zoomScaleNormal="115" zoomScaleSheetLayoutView="100" workbookViewId="0">
      <selection activeCell="G11" sqref="G11"/>
    </sheetView>
  </sheetViews>
  <sheetFormatPr defaultRowHeight="13.2"/>
  <cols>
    <col min="1" max="1" width="34" customWidth="1"/>
    <col min="2" max="2" width="17.5546875" customWidth="1"/>
    <col min="3" max="3" width="16.5546875" customWidth="1"/>
    <col min="4" max="4" width="19.44140625" customWidth="1"/>
    <col min="5" max="5" width="23.5546875" customWidth="1"/>
  </cols>
  <sheetData>
    <row r="1" spans="1:8" ht="15.75" customHeight="1">
      <c r="A1" s="1727" t="s">
        <v>958</v>
      </c>
      <c r="B1" s="1728"/>
      <c r="C1" s="1728"/>
      <c r="D1" s="1728"/>
      <c r="E1" s="1728"/>
      <c r="F1" s="29"/>
      <c r="G1" s="29"/>
      <c r="H1" s="29"/>
    </row>
    <row r="2" spans="1:8" ht="15.75" customHeight="1">
      <c r="A2" s="1788" t="s">
        <v>2</v>
      </c>
      <c r="B2" s="1728"/>
      <c r="C2" s="1728"/>
      <c r="D2" s="1728"/>
      <c r="E2" s="1728"/>
      <c r="F2" s="31"/>
      <c r="G2" s="31"/>
      <c r="H2" s="31"/>
    </row>
    <row r="3" spans="1:8" ht="15.75" customHeight="1">
      <c r="A3" s="1739" t="str">
        <f>Month!A3</f>
        <v>July 2026</v>
      </c>
      <c r="B3" s="1728"/>
      <c r="C3" s="1728"/>
      <c r="D3" s="1728"/>
      <c r="E3" s="1728"/>
      <c r="F3" s="31"/>
      <c r="G3" s="31"/>
      <c r="H3" s="31"/>
    </row>
    <row r="4" spans="1:8" ht="13.5" customHeight="1" thickBot="1"/>
    <row r="5" spans="1:8" ht="16.5" customHeight="1" thickBot="1">
      <c r="A5" s="1929" t="s">
        <v>885</v>
      </c>
      <c r="B5" s="1742"/>
      <c r="C5" s="1742"/>
      <c r="D5" s="1742"/>
      <c r="E5" s="1743"/>
    </row>
    <row r="6" spans="1:8" ht="77.25" customHeight="1" thickBot="1">
      <c r="A6" s="1367" t="s">
        <v>547</v>
      </c>
      <c r="B6" s="1368" t="s">
        <v>959</v>
      </c>
      <c r="C6" s="1368" t="s">
        <v>960</v>
      </c>
      <c r="D6" s="1368" t="s">
        <v>961</v>
      </c>
      <c r="E6" s="1368" t="s">
        <v>962</v>
      </c>
      <c r="F6" s="770"/>
      <c r="G6" s="770"/>
    </row>
    <row r="7" spans="1:8">
      <c r="A7" s="1369" t="s">
        <v>556</v>
      </c>
      <c r="B7" s="1370" t="s">
        <v>197</v>
      </c>
      <c r="C7" s="1371" t="s">
        <v>963</v>
      </c>
      <c r="D7" s="1371" t="s">
        <v>964</v>
      </c>
      <c r="E7" s="1372" t="s">
        <v>197</v>
      </c>
    </row>
    <row r="8" spans="1:8">
      <c r="A8" s="387" t="s">
        <v>557</v>
      </c>
      <c r="B8" s="1370" t="s">
        <v>197</v>
      </c>
      <c r="C8" s="706" t="s">
        <v>965</v>
      </c>
      <c r="D8" s="706" t="s">
        <v>964</v>
      </c>
      <c r="E8" s="1372" t="s">
        <v>197</v>
      </c>
    </row>
    <row r="9" spans="1:8">
      <c r="A9" s="387" t="s">
        <v>558</v>
      </c>
      <c r="B9" s="1370" t="s">
        <v>197</v>
      </c>
      <c r="C9" s="706" t="s">
        <v>966</v>
      </c>
      <c r="D9" s="706" t="s">
        <v>967</v>
      </c>
      <c r="E9" s="1372" t="s">
        <v>197</v>
      </c>
    </row>
    <row r="10" spans="1:8">
      <c r="A10" s="387" t="s">
        <v>559</v>
      </c>
      <c r="B10" s="1370" t="s">
        <v>197</v>
      </c>
      <c r="C10" s="1005" t="s">
        <v>968</v>
      </c>
      <c r="D10" s="1005" t="s">
        <v>969</v>
      </c>
      <c r="E10" s="1372" t="s">
        <v>197</v>
      </c>
    </row>
    <row r="11" spans="1:8">
      <c r="A11" s="387" t="s">
        <v>560</v>
      </c>
      <c r="B11" s="1370" t="s">
        <v>197</v>
      </c>
      <c r="C11" s="1005" t="s">
        <v>970</v>
      </c>
      <c r="D11" s="1005" t="s">
        <v>964</v>
      </c>
      <c r="E11" s="1372" t="s">
        <v>197</v>
      </c>
    </row>
    <row r="12" spans="1:8">
      <c r="A12" s="387" t="s">
        <v>561</v>
      </c>
      <c r="B12" s="1370" t="s">
        <v>197</v>
      </c>
      <c r="C12" s="1005" t="s">
        <v>971</v>
      </c>
      <c r="D12" s="1005" t="s">
        <v>972</v>
      </c>
      <c r="E12" s="1372" t="s">
        <v>197</v>
      </c>
    </row>
    <row r="13" spans="1:8">
      <c r="A13" s="387" t="s">
        <v>562</v>
      </c>
      <c r="B13" s="1370" t="s">
        <v>197</v>
      </c>
      <c r="C13" s="1005" t="s">
        <v>973</v>
      </c>
      <c r="D13" s="1005" t="s">
        <v>969</v>
      </c>
      <c r="E13" s="1372" t="s">
        <v>197</v>
      </c>
    </row>
    <row r="14" spans="1:8">
      <c r="A14" s="387" t="s">
        <v>563</v>
      </c>
      <c r="B14" s="991">
        <v>0</v>
      </c>
      <c r="C14" s="1005">
        <v>0</v>
      </c>
      <c r="D14" s="1005">
        <v>0</v>
      </c>
      <c r="E14" s="1004">
        <v>0</v>
      </c>
    </row>
    <row r="15" spans="1:8">
      <c r="A15" s="387" t="s">
        <v>564</v>
      </c>
      <c r="B15" s="991">
        <v>0</v>
      </c>
      <c r="C15" s="1005">
        <v>0</v>
      </c>
      <c r="D15" s="1005">
        <v>0</v>
      </c>
      <c r="E15" s="1004">
        <v>0</v>
      </c>
    </row>
    <row r="16" spans="1:8">
      <c r="A16" s="387" t="s">
        <v>565</v>
      </c>
      <c r="B16" s="991">
        <v>0</v>
      </c>
      <c r="C16" s="1005">
        <v>0</v>
      </c>
      <c r="D16" s="1005">
        <v>0</v>
      </c>
      <c r="E16" s="1004">
        <v>0</v>
      </c>
    </row>
    <row r="17" spans="1:5">
      <c r="A17" s="387" t="s">
        <v>566</v>
      </c>
      <c r="B17" s="991">
        <v>0</v>
      </c>
      <c r="C17" s="1005">
        <v>0</v>
      </c>
      <c r="D17" s="1005">
        <v>0</v>
      </c>
      <c r="E17" s="1004">
        <v>0</v>
      </c>
    </row>
    <row r="18" spans="1:5">
      <c r="A18" s="605" t="s">
        <v>567</v>
      </c>
      <c r="B18" s="1006">
        <v>0</v>
      </c>
      <c r="C18" s="1005">
        <v>0</v>
      </c>
      <c r="D18" s="1005">
        <v>0</v>
      </c>
      <c r="E18" s="1007">
        <v>0</v>
      </c>
    </row>
    <row r="19" spans="1:5">
      <c r="A19" s="1373"/>
      <c r="B19" s="1374" t="str">
        <f>_xlfn.IFS(B18&lt;&gt;0,B18,B17&lt;&gt;0,B17,B16&lt;&gt;0,B16,B15&lt;&gt;0,B15,B14&lt;&gt;0,B14,B13&lt;&gt;0,B13,B12&lt;&gt;0,B12,B11&lt;&gt;0,B11,B10&lt;&gt;0,B10,B9&lt;&gt;0,B9,B8&lt;&gt;0,B8,B7&lt;&gt;0,B7)</f>
        <v>N/A</v>
      </c>
      <c r="C19" s="1374" t="str">
        <f>_xlfn.IFS(C18&lt;&gt;0,C18,C17&lt;&gt;0,C17,C16&lt;&gt;0,C16,C15&lt;&gt;0,C15,C14&lt;&gt;0,C14,C13&lt;&gt;0,C13,C12&lt;&gt;0,C12,C11&lt;&gt;0,C11,C10&lt;&gt;0,C10,C9&lt;&gt;0,C9,C8&lt;&gt;0,C8,C7&lt;&gt;0,C7)</f>
        <v>99.00%</v>
      </c>
      <c r="D19" s="1374" t="str">
        <f>_xlfn.IFS(D18&lt;&gt;0,D18,D17&lt;&gt;0,D17,D16&lt;&gt;0,D16,D15&lt;&gt;0,D15,D14&lt;&gt;0,D14,D13&lt;&gt;0,D13,D12&lt;&gt;0,D12,D11&lt;&gt;0,D11,D10&lt;&gt;0,D10,D9&lt;&gt;0,D9,D8&lt;&gt;0,D8,D7&lt;&gt;0,D7)</f>
        <v>52.00%</v>
      </c>
      <c r="E19" s="1698" t="str">
        <f>_xlfn.IFS(E18&lt;&gt;0,E18,E17&lt;&gt;0,E17,E16&lt;&gt;0,E16,E15&lt;&gt;0,E15,E14&lt;&gt;0,E14,E13&lt;&gt;0,E13,E12&lt;&gt;0,E12,E11&lt;&gt;0,E11,E10&lt;&gt;0,E10,E9&lt;&gt;0,E9,E8&lt;&gt;0,E8,E7&lt;&gt;0,E7)</f>
        <v>N/A</v>
      </c>
    </row>
    <row r="21" spans="1:5" s="1" customFormat="1" ht="15" customHeight="1">
      <c r="A21" s="1747" t="s">
        <v>974</v>
      </c>
      <c r="B21" s="1927"/>
      <c r="C21" s="1927"/>
      <c r="D21" s="1927"/>
      <c r="E21" s="1927"/>
    </row>
    <row r="22" spans="1:5" s="1" customFormat="1" ht="30" customHeight="1">
      <c r="A22" s="1907" t="s">
        <v>975</v>
      </c>
      <c r="B22" s="1927"/>
      <c r="C22" s="1927"/>
      <c r="D22" s="1927"/>
      <c r="E22" s="1927"/>
    </row>
    <row r="23" spans="1:5" s="1" customFormat="1" ht="15" customHeight="1">
      <c r="A23" t="s">
        <v>976</v>
      </c>
    </row>
    <row r="24" spans="1:5" s="1" customFormat="1" ht="30" customHeight="1">
      <c r="A24" s="1747" t="s">
        <v>977</v>
      </c>
      <c r="B24" s="1927"/>
      <c r="C24" s="1927"/>
      <c r="D24" s="1927"/>
      <c r="E24" s="1927"/>
    </row>
    <row r="25" spans="1:5" s="1" customFormat="1">
      <c r="A25" s="763"/>
      <c r="B25" s="763"/>
      <c r="C25" s="763"/>
      <c r="D25" s="763"/>
      <c r="E25" s="763"/>
    </row>
    <row r="26" spans="1:5" s="1" customFormat="1" ht="28.5" customHeight="1">
      <c r="A26" s="1928" t="s">
        <v>183</v>
      </c>
      <c r="B26" s="1927"/>
      <c r="C26" s="1927"/>
      <c r="D26" s="1927"/>
      <c r="E26" s="1927"/>
    </row>
  </sheetData>
  <mergeCells count="8">
    <mergeCell ref="A1:E1"/>
    <mergeCell ref="A22:E22"/>
    <mergeCell ref="A3:E3"/>
    <mergeCell ref="A21:E21"/>
    <mergeCell ref="A26:E26"/>
    <mergeCell ref="A24:E24"/>
    <mergeCell ref="A2:E2"/>
    <mergeCell ref="A5:E5"/>
  </mergeCells>
  <pageMargins left="0.7" right="0.7" top="0.75" bottom="0.75" header="0.3" footer="0.3"/>
  <pageSetup scale="83" orientation="portrait" r:id="rId1"/>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1">
    <tabColor rgb="FF00B050"/>
    <pageSetUpPr fitToPage="1"/>
  </sheetPr>
  <dimension ref="A1:J23"/>
  <sheetViews>
    <sheetView workbookViewId="0">
      <selection sqref="A1:H25"/>
    </sheetView>
  </sheetViews>
  <sheetFormatPr defaultRowHeight="13.2"/>
  <cols>
    <col min="1" max="1" width="12.44140625" customWidth="1"/>
    <col min="2" max="2" width="22.44140625" customWidth="1"/>
    <col min="5" max="5" width="24.5546875" customWidth="1"/>
    <col min="8" max="8" width="25.44140625" customWidth="1"/>
  </cols>
  <sheetData>
    <row r="1" spans="1:10" ht="30" customHeight="1">
      <c r="A1" s="1802" t="s">
        <v>978</v>
      </c>
      <c r="B1" s="1728"/>
      <c r="C1" s="1728"/>
      <c r="D1" s="1728"/>
      <c r="E1" s="1728"/>
      <c r="F1" s="1728"/>
      <c r="G1" s="1728"/>
      <c r="H1" s="1728"/>
      <c r="I1" s="764"/>
      <c r="J1" s="764"/>
    </row>
    <row r="2" spans="1:10" ht="15.75" customHeight="1">
      <c r="A2" s="1788" t="s">
        <v>2</v>
      </c>
      <c r="B2" s="1728"/>
      <c r="C2" s="1728"/>
      <c r="D2" s="1728"/>
      <c r="E2" s="1728"/>
      <c r="F2" s="1728"/>
      <c r="G2" s="1728"/>
      <c r="H2" s="1728"/>
      <c r="I2" s="777"/>
      <c r="J2" s="777"/>
    </row>
    <row r="3" spans="1:10" ht="15.75" customHeight="1">
      <c r="A3" s="1739" t="str">
        <f>Month!A3</f>
        <v>July 2026</v>
      </c>
      <c r="B3" s="1728"/>
      <c r="C3" s="1728"/>
      <c r="D3" s="1728"/>
      <c r="E3" s="1728"/>
      <c r="F3" s="1728"/>
      <c r="G3" s="1728"/>
      <c r="H3" s="1728"/>
      <c r="I3" s="777"/>
      <c r="J3" s="777"/>
    </row>
    <row r="4" spans="1:10" ht="13.5" customHeight="1" thickBot="1"/>
    <row r="5" spans="1:10" ht="64.5" customHeight="1" thickBot="1">
      <c r="A5" s="534" t="s">
        <v>979</v>
      </c>
      <c r="B5" s="533" t="s">
        <v>980</v>
      </c>
      <c r="D5" s="1375" t="s">
        <v>979</v>
      </c>
      <c r="E5" s="1368" t="s">
        <v>981</v>
      </c>
      <c r="G5" s="1375" t="s">
        <v>979</v>
      </c>
      <c r="H5" s="1368" t="s">
        <v>982</v>
      </c>
    </row>
    <row r="6" spans="1:10">
      <c r="A6" s="535" t="s">
        <v>983</v>
      </c>
      <c r="B6" s="757" t="s">
        <v>197</v>
      </c>
      <c r="D6" s="1154">
        <v>92060</v>
      </c>
      <c r="E6" s="1376" t="s">
        <v>984</v>
      </c>
      <c r="G6" s="1154">
        <v>92102</v>
      </c>
      <c r="H6" s="1410" t="s">
        <v>985</v>
      </c>
    </row>
    <row r="7" spans="1:10">
      <c r="A7" s="536" t="s">
        <v>986</v>
      </c>
      <c r="B7" s="758" t="s">
        <v>197</v>
      </c>
      <c r="D7" s="200">
        <v>92122</v>
      </c>
      <c r="E7" s="754" t="s">
        <v>987</v>
      </c>
      <c r="G7" s="200">
        <v>91910</v>
      </c>
      <c r="H7" s="204" t="s">
        <v>988</v>
      </c>
    </row>
    <row r="8" spans="1:10">
      <c r="A8" s="536" t="s">
        <v>989</v>
      </c>
      <c r="B8" s="758" t="s">
        <v>197</v>
      </c>
      <c r="D8" s="200">
        <v>92066</v>
      </c>
      <c r="E8" s="755" t="s">
        <v>990</v>
      </c>
      <c r="G8" s="200">
        <v>92113</v>
      </c>
      <c r="H8" s="1411" t="s">
        <v>991</v>
      </c>
    </row>
    <row r="9" spans="1:10">
      <c r="A9" s="536" t="s">
        <v>992</v>
      </c>
      <c r="B9" s="758" t="s">
        <v>197</v>
      </c>
      <c r="D9" s="200">
        <v>92086</v>
      </c>
      <c r="E9" s="755" t="s">
        <v>993</v>
      </c>
      <c r="G9" s="200">
        <v>91950</v>
      </c>
      <c r="H9" s="1411" t="s">
        <v>994</v>
      </c>
    </row>
    <row r="10" spans="1:10">
      <c r="A10" s="536" t="s">
        <v>995</v>
      </c>
      <c r="B10" s="758" t="s">
        <v>197</v>
      </c>
      <c r="D10" s="200">
        <v>92101</v>
      </c>
      <c r="E10" s="755" t="s">
        <v>996</v>
      </c>
      <c r="G10" s="200">
        <v>92105</v>
      </c>
      <c r="H10" s="1411" t="s">
        <v>997</v>
      </c>
    </row>
    <row r="11" spans="1:10">
      <c r="A11" s="536" t="s">
        <v>998</v>
      </c>
      <c r="B11" s="758" t="s">
        <v>197</v>
      </c>
      <c r="D11" s="200">
        <v>91905</v>
      </c>
      <c r="E11" s="755" t="s">
        <v>999</v>
      </c>
      <c r="G11" s="200">
        <v>92020</v>
      </c>
      <c r="H11" s="1411" t="s">
        <v>997</v>
      </c>
    </row>
    <row r="12" spans="1:10">
      <c r="A12" s="536" t="s">
        <v>1000</v>
      </c>
      <c r="B12" s="758" t="s">
        <v>197</v>
      </c>
      <c r="D12" s="200">
        <v>92115</v>
      </c>
      <c r="E12" s="755" t="s">
        <v>1001</v>
      </c>
      <c r="G12" s="200">
        <v>92021</v>
      </c>
      <c r="H12" s="1411" t="s">
        <v>1002</v>
      </c>
    </row>
    <row r="13" spans="1:10">
      <c r="A13" s="536" t="s">
        <v>1003</v>
      </c>
      <c r="B13" s="758" t="s">
        <v>197</v>
      </c>
      <c r="D13" s="200">
        <v>92078</v>
      </c>
      <c r="E13" s="755" t="s">
        <v>1004</v>
      </c>
      <c r="G13" s="200">
        <v>91911</v>
      </c>
      <c r="H13" s="1411" t="s">
        <v>1005</v>
      </c>
    </row>
    <row r="14" spans="1:10">
      <c r="A14" s="536" t="s">
        <v>1006</v>
      </c>
      <c r="B14" s="758" t="s">
        <v>197</v>
      </c>
      <c r="D14" s="200">
        <v>92061</v>
      </c>
      <c r="E14" s="755" t="s">
        <v>973</v>
      </c>
      <c r="G14" s="200">
        <v>92173</v>
      </c>
      <c r="H14" s="1411" t="s">
        <v>1007</v>
      </c>
    </row>
    <row r="15" spans="1:10" ht="13.5" customHeight="1" thickBot="1">
      <c r="A15" s="537" t="s">
        <v>1008</v>
      </c>
      <c r="B15" s="759" t="s">
        <v>197</v>
      </c>
      <c r="D15" s="230">
        <v>92069</v>
      </c>
      <c r="E15" s="756" t="s">
        <v>1009</v>
      </c>
      <c r="G15" s="230">
        <v>91945</v>
      </c>
      <c r="H15" s="213" t="s">
        <v>1010</v>
      </c>
    </row>
    <row r="17" spans="1:8">
      <c r="A17" t="s">
        <v>1011</v>
      </c>
    </row>
    <row r="18" spans="1:8" ht="28.5" customHeight="1">
      <c r="A18" s="1740" t="s">
        <v>1012</v>
      </c>
      <c r="B18" s="1728"/>
      <c r="C18" s="1728"/>
      <c r="D18" s="1728"/>
      <c r="E18" s="1728"/>
      <c r="F18" s="1728"/>
      <c r="G18" s="1728"/>
      <c r="H18" s="1728"/>
    </row>
    <row r="19" spans="1:8">
      <c r="A19" s="772" t="s">
        <v>1013</v>
      </c>
    </row>
    <row r="20" spans="1:8" ht="27" customHeight="1">
      <c r="A20" s="1747" t="s">
        <v>1014</v>
      </c>
      <c r="B20" s="1728"/>
      <c r="C20" s="1728"/>
      <c r="D20" s="1728"/>
      <c r="E20" s="1728"/>
      <c r="F20" s="1728"/>
      <c r="G20" s="1728"/>
      <c r="H20" s="1728"/>
    </row>
    <row r="21" spans="1:8" ht="16.5" customHeight="1"/>
    <row r="22" spans="1:8">
      <c r="A22" t="s">
        <v>1015</v>
      </c>
    </row>
    <row r="23" spans="1:8">
      <c r="A23" s="30" t="s">
        <v>183</v>
      </c>
    </row>
  </sheetData>
  <mergeCells count="5">
    <mergeCell ref="A18:H18"/>
    <mergeCell ref="A3:H3"/>
    <mergeCell ref="A20:H20"/>
    <mergeCell ref="A2:H2"/>
    <mergeCell ref="A1:H1"/>
  </mergeCells>
  <pageMargins left="0.7" right="0.7" top="0.75" bottom="0.75" header="0.3" footer="0.3"/>
  <pageSetup scale="76" orientation="portrait" r:id="rId1"/>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2">
    <tabColor rgb="FF00B050"/>
    <pageSetUpPr fitToPage="1"/>
  </sheetPr>
  <dimension ref="A1:G33"/>
  <sheetViews>
    <sheetView showGridLines="0" zoomScaleNormal="100" workbookViewId="0">
      <selection activeCell="L26" sqref="L26"/>
    </sheetView>
  </sheetViews>
  <sheetFormatPr defaultColWidth="8.5546875" defaultRowHeight="13.2"/>
  <cols>
    <col min="1" max="1" width="60.5546875" customWidth="1"/>
    <col min="2" max="5" width="17.5546875" customWidth="1"/>
    <col min="6" max="6" width="12.5546875" style="1008" customWidth="1"/>
    <col min="7" max="7" width="12.5546875" style="1008" bestFit="1" customWidth="1"/>
    <col min="8" max="8" width="9.5546875" bestFit="1" customWidth="1"/>
  </cols>
  <sheetData>
    <row r="1" spans="1:7" ht="15.75" customHeight="1">
      <c r="A1" s="1727" t="s">
        <v>1016</v>
      </c>
      <c r="B1" s="1728"/>
      <c r="C1" s="1728"/>
      <c r="D1" s="1728"/>
      <c r="E1" s="1728"/>
    </row>
    <row r="2" spans="1:7" ht="15.75" customHeight="1">
      <c r="A2" s="1727" t="s">
        <v>2</v>
      </c>
      <c r="B2" s="1728"/>
      <c r="C2" s="1728"/>
      <c r="D2" s="1728"/>
      <c r="E2" s="1728"/>
    </row>
    <row r="3" spans="1:7" ht="15.75" customHeight="1">
      <c r="A3" s="1739" t="str">
        <f>Month!A3</f>
        <v>July 2026</v>
      </c>
      <c r="B3" s="1728"/>
      <c r="C3" s="1728"/>
      <c r="D3" s="1728"/>
      <c r="E3" s="1728"/>
    </row>
    <row r="4" spans="1:7" ht="16.5" customHeight="1" thickBot="1">
      <c r="A4" s="766"/>
      <c r="B4" s="767"/>
      <c r="C4" s="767"/>
      <c r="D4" s="767"/>
      <c r="E4" s="767"/>
    </row>
    <row r="5" spans="1:7" ht="34.5" customHeight="1">
      <c r="A5" s="1377"/>
      <c r="B5" s="1378" t="s">
        <v>1017</v>
      </c>
      <c r="C5" s="1378" t="s">
        <v>4</v>
      </c>
      <c r="D5" s="1378" t="s">
        <v>5</v>
      </c>
      <c r="E5" s="1379" t="s">
        <v>1018</v>
      </c>
    </row>
    <row r="6" spans="1:7" ht="17.100000000000001" customHeight="1">
      <c r="A6" s="1380" t="s">
        <v>1019</v>
      </c>
      <c r="B6" s="1381" t="s">
        <v>8</v>
      </c>
      <c r="C6" s="1381" t="s">
        <v>8</v>
      </c>
      <c r="D6" s="1381" t="s">
        <v>8</v>
      </c>
      <c r="E6" s="1382" t="s">
        <v>8</v>
      </c>
    </row>
    <row r="7" spans="1:7" ht="17.100000000000001" customHeight="1">
      <c r="A7" s="617" t="s">
        <v>822</v>
      </c>
      <c r="B7" s="388">
        <v>621741</v>
      </c>
      <c r="C7" s="388">
        <v>35382</v>
      </c>
      <c r="D7" s="388">
        <v>240615</v>
      </c>
      <c r="E7" s="512">
        <f>+D7/B7</f>
        <v>0.38700198314088985</v>
      </c>
      <c r="G7" s="619"/>
    </row>
    <row r="8" spans="1:7" ht="17.100000000000001" customHeight="1">
      <c r="A8" s="617" t="s">
        <v>823</v>
      </c>
      <c r="B8" s="388">
        <v>65061</v>
      </c>
      <c r="C8" s="388">
        <v>1182</v>
      </c>
      <c r="D8" s="388">
        <v>7641</v>
      </c>
      <c r="E8" s="512">
        <f>+D8/B8</f>
        <v>0.11744362982431872</v>
      </c>
      <c r="G8" s="619"/>
    </row>
    <row r="9" spans="1:7" ht="17.100000000000001" customHeight="1">
      <c r="A9" s="617" t="s">
        <v>824</v>
      </c>
      <c r="B9" s="388">
        <v>20564</v>
      </c>
      <c r="C9" s="388">
        <v>244</v>
      </c>
      <c r="D9" s="388">
        <v>1690</v>
      </c>
      <c r="E9" s="512">
        <f>+D9/B9</f>
        <v>8.2182454775335534E-2</v>
      </c>
      <c r="G9" s="619"/>
    </row>
    <row r="10" spans="1:7" ht="17.100000000000001" customHeight="1">
      <c r="A10" s="618" t="s">
        <v>825</v>
      </c>
      <c r="B10" s="388">
        <v>148021</v>
      </c>
      <c r="C10" s="388">
        <v>15158</v>
      </c>
      <c r="D10" s="388">
        <v>90000</v>
      </c>
      <c r="E10" s="512">
        <f>+D10/B10</f>
        <v>0.60802183473966531</v>
      </c>
      <c r="G10" s="619"/>
    </row>
    <row r="11" spans="1:7" ht="17.100000000000001" customHeight="1">
      <c r="A11" s="617" t="s">
        <v>1020</v>
      </c>
      <c r="B11" s="388">
        <v>0</v>
      </c>
      <c r="C11" s="388">
        <v>0</v>
      </c>
      <c r="D11" s="388">
        <v>0</v>
      </c>
      <c r="E11" s="512">
        <v>0</v>
      </c>
      <c r="G11" s="619"/>
    </row>
    <row r="12" spans="1:7" ht="17.100000000000001" customHeight="1">
      <c r="A12" s="617" t="s">
        <v>43</v>
      </c>
      <c r="B12" s="388">
        <v>50000</v>
      </c>
      <c r="C12" s="388">
        <v>0</v>
      </c>
      <c r="D12" s="388">
        <v>0</v>
      </c>
      <c r="E12" s="512">
        <f t="shared" ref="E12" si="0">+D12/B12</f>
        <v>0</v>
      </c>
      <c r="G12" s="619"/>
    </row>
    <row r="13" spans="1:7" ht="17.100000000000001" customHeight="1">
      <c r="A13" s="617" t="s">
        <v>44</v>
      </c>
      <c r="B13" s="388">
        <v>48860</v>
      </c>
      <c r="C13" s="388">
        <v>3195</v>
      </c>
      <c r="D13" s="388">
        <v>33061</v>
      </c>
      <c r="E13" s="512">
        <f>+D13/B13</f>
        <v>0.67664756446991403</v>
      </c>
      <c r="G13" s="619"/>
    </row>
    <row r="14" spans="1:7" ht="17.100000000000001" customHeight="1">
      <c r="A14" s="617" t="s">
        <v>45</v>
      </c>
      <c r="B14" s="388">
        <v>80160</v>
      </c>
      <c r="C14" s="388">
        <v>5936</v>
      </c>
      <c r="D14" s="388">
        <v>49074</v>
      </c>
      <c r="E14" s="512">
        <f>+D14/B14</f>
        <v>0.61220059880239519</v>
      </c>
      <c r="G14" s="619"/>
    </row>
    <row r="15" spans="1:7" ht="17.100000000000001" customHeight="1">
      <c r="A15" s="617" t="s">
        <v>46</v>
      </c>
      <c r="B15" s="388">
        <v>11461</v>
      </c>
      <c r="C15" s="388">
        <v>0</v>
      </c>
      <c r="D15" s="388">
        <v>235</v>
      </c>
      <c r="E15" s="512">
        <f>+D15/B15</f>
        <v>2.0504318994852107E-2</v>
      </c>
      <c r="G15" s="619"/>
    </row>
    <row r="16" spans="1:7" ht="15" customHeight="1">
      <c r="A16" s="614"/>
      <c r="B16" s="389"/>
      <c r="C16" s="389"/>
      <c r="D16" s="389"/>
      <c r="E16" s="513"/>
      <c r="G16" s="619"/>
    </row>
    <row r="17" spans="1:7" ht="17.100000000000001" customHeight="1">
      <c r="A17" s="615" t="s">
        <v>1021</v>
      </c>
      <c r="B17" s="390">
        <v>1045868</v>
      </c>
      <c r="C17" s="390">
        <v>61097</v>
      </c>
      <c r="D17" s="390">
        <v>422316</v>
      </c>
      <c r="E17" s="514">
        <f t="shared" ref="E17:E21" si="1">+D17/B17</f>
        <v>0.4037947427400016</v>
      </c>
      <c r="G17" s="619"/>
    </row>
    <row r="18" spans="1:7" ht="15" customHeight="1">
      <c r="A18" s="614"/>
      <c r="B18" s="389"/>
      <c r="C18" s="389"/>
      <c r="D18" s="389"/>
      <c r="E18" s="513"/>
      <c r="G18" s="619"/>
    </row>
    <row r="19" spans="1:7" ht="17.100000000000001" customHeight="1">
      <c r="A19" s="615" t="s">
        <v>1022</v>
      </c>
      <c r="B19" s="390">
        <v>5388762</v>
      </c>
      <c r="C19" s="390">
        <v>807286</v>
      </c>
      <c r="D19" s="390">
        <v>4238691</v>
      </c>
      <c r="E19" s="514">
        <f t="shared" si="1"/>
        <v>0.78657973760949174</v>
      </c>
      <c r="G19" s="619"/>
    </row>
    <row r="20" spans="1:7" ht="15" customHeight="1">
      <c r="A20" s="614"/>
      <c r="B20" s="389"/>
      <c r="C20" s="389"/>
      <c r="D20" s="389"/>
      <c r="E20" s="513"/>
      <c r="G20" s="619"/>
    </row>
    <row r="21" spans="1:7" s="4" customFormat="1" ht="17.100000000000001" customHeight="1">
      <c r="A21" s="616" t="s">
        <v>831</v>
      </c>
      <c r="B21" s="390">
        <v>6434630</v>
      </c>
      <c r="C21" s="390">
        <v>868383</v>
      </c>
      <c r="D21" s="390">
        <v>4661007</v>
      </c>
      <c r="E21" s="514">
        <f t="shared" si="1"/>
        <v>0.72436286157867658</v>
      </c>
      <c r="F21" s="1008"/>
      <c r="G21" s="619"/>
    </row>
    <row r="22" spans="1:7" s="8" customFormat="1" ht="15.75" customHeight="1">
      <c r="A22" s="515"/>
      <c r="B22" s="391"/>
      <c r="C22" s="392"/>
      <c r="D22" s="392"/>
      <c r="E22" s="516"/>
      <c r="F22" s="1009"/>
      <c r="G22" s="619"/>
    </row>
    <row r="23" spans="1:7" s="8" customFormat="1" ht="15.75" customHeight="1" thickBot="1">
      <c r="A23" s="613" t="s">
        <v>50</v>
      </c>
      <c r="B23" s="1010"/>
      <c r="C23" s="517">
        <v>6805</v>
      </c>
      <c r="D23" s="517">
        <v>54744</v>
      </c>
      <c r="E23" s="518"/>
      <c r="F23" s="1011"/>
      <c r="G23" s="619"/>
    </row>
    <row r="24" spans="1:7" ht="15" customHeight="1">
      <c r="A24" s="792"/>
      <c r="B24" s="792"/>
      <c r="C24" s="792"/>
      <c r="D24" s="792"/>
      <c r="E24" s="792"/>
    </row>
    <row r="25" spans="1:7">
      <c r="A25" s="1748" t="s">
        <v>1023</v>
      </c>
      <c r="B25" s="1728"/>
      <c r="C25" s="1728"/>
      <c r="D25" s="771"/>
      <c r="E25" s="771"/>
    </row>
    <row r="26" spans="1:7" s="1" customFormat="1" ht="39.9" customHeight="1">
      <c r="A26" s="1748" t="s">
        <v>1024</v>
      </c>
      <c r="B26" s="1927"/>
      <c r="C26" s="1927"/>
      <c r="D26" s="1927"/>
      <c r="E26" s="1927"/>
      <c r="F26" s="971"/>
      <c r="G26" s="971"/>
    </row>
    <row r="27" spans="1:7" s="1" customFormat="1" ht="12.6" customHeight="1">
      <c r="A27" s="607" t="s">
        <v>1025</v>
      </c>
      <c r="B27" s="607"/>
      <c r="C27" s="607"/>
      <c r="D27" s="607"/>
      <c r="F27" s="971"/>
      <c r="G27" s="971"/>
    </row>
    <row r="28" spans="1:7" s="1" customFormat="1" ht="12.6" customHeight="1">
      <c r="A28" s="607"/>
      <c r="B28" s="607"/>
      <c r="C28" s="607"/>
      <c r="D28" s="607"/>
      <c r="F28" s="971"/>
      <c r="G28" s="971"/>
    </row>
    <row r="29" spans="1:7" s="6" customFormat="1">
      <c r="A29" s="1931" t="s">
        <v>1026</v>
      </c>
      <c r="B29" s="1932"/>
      <c r="C29" s="1932"/>
      <c r="D29" s="1932"/>
      <c r="E29" s="1932"/>
      <c r="F29" s="1012"/>
      <c r="G29" s="1012"/>
    </row>
    <row r="30" spans="1:7" ht="12.6" customHeight="1">
      <c r="A30" s="1930"/>
      <c r="B30" s="1728"/>
      <c r="C30" s="1728"/>
      <c r="E30" s="32"/>
    </row>
    <row r="31" spans="1:7">
      <c r="A31" s="774"/>
      <c r="B31" s="15"/>
      <c r="C31" s="770"/>
      <c r="D31" s="770"/>
    </row>
    <row r="33" spans="2:2">
      <c r="B33" s="793"/>
    </row>
  </sheetData>
  <mergeCells count="7">
    <mergeCell ref="A2:E2"/>
    <mergeCell ref="A1:E1"/>
    <mergeCell ref="A30:C30"/>
    <mergeCell ref="A3:E3"/>
    <mergeCell ref="A25:C25"/>
    <mergeCell ref="A29:E29"/>
    <mergeCell ref="A26:E26"/>
  </mergeCells>
  <pageMargins left="0.7" right="0.7" top="0.75" bottom="0.75" header="0.3" footer="0.3"/>
  <pageSetup scale="70" orientation="portrait" r:id="rId1"/>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4">
    <tabColor rgb="FF00B050"/>
    <pageSetUpPr fitToPage="1"/>
  </sheetPr>
  <dimension ref="A1:Z30"/>
  <sheetViews>
    <sheetView topLeftCell="H2" zoomScaleNormal="100" workbookViewId="0">
      <selection activeCell="R13" sqref="R13"/>
    </sheetView>
  </sheetViews>
  <sheetFormatPr defaultColWidth="9.44140625" defaultRowHeight="13.2"/>
  <cols>
    <col min="1" max="1" width="14.44140625" customWidth="1"/>
    <col min="2" max="3" width="8.5546875" customWidth="1"/>
    <col min="4" max="4" width="15.44140625" customWidth="1"/>
    <col min="5" max="5" width="12.5546875" customWidth="1"/>
    <col min="6" max="8" width="8.5546875" customWidth="1"/>
    <col min="9" max="9" width="12.5546875" customWidth="1"/>
    <col min="10" max="10" width="13.5546875" style="781" customWidth="1"/>
    <col min="11" max="12" width="13.5546875" customWidth="1"/>
    <col min="13" max="13" width="14.5546875" customWidth="1"/>
    <col min="14" max="14" width="13.5546875" customWidth="1"/>
    <col min="15" max="16" width="18.5546875" customWidth="1"/>
    <col min="17" max="17" width="10.5546875" customWidth="1"/>
    <col min="18" max="18" width="17.5546875" customWidth="1"/>
    <col min="19" max="19" width="9.5546875" customWidth="1"/>
    <col min="20" max="20" width="15.5546875" customWidth="1"/>
    <col min="21" max="21" width="9.5546875" customWidth="1"/>
    <col min="22" max="22" width="11" bestFit="1" customWidth="1"/>
    <col min="23" max="23" width="15.5546875" customWidth="1"/>
    <col min="24" max="24" width="13.5546875" customWidth="1"/>
    <col min="25" max="25" width="16.44140625" customWidth="1"/>
    <col min="26" max="26" width="10.44140625" customWidth="1"/>
  </cols>
  <sheetData>
    <row r="1" spans="1:26" ht="15.75" customHeight="1">
      <c r="A1" s="1727" t="s">
        <v>1027</v>
      </c>
      <c r="B1" s="1728"/>
      <c r="C1" s="1728"/>
      <c r="D1" s="1728"/>
      <c r="E1" s="1728"/>
      <c r="F1" s="1728"/>
      <c r="G1" s="1728"/>
      <c r="H1" s="1728"/>
      <c r="I1" s="1728"/>
      <c r="J1" s="1746"/>
      <c r="K1" s="1728"/>
      <c r="L1" s="1728"/>
      <c r="M1" s="1728"/>
      <c r="N1" s="1728"/>
      <c r="O1" s="1728"/>
      <c r="P1" s="1728"/>
      <c r="Q1" s="1728"/>
      <c r="R1" s="1728"/>
      <c r="S1" s="1728"/>
      <c r="T1" s="1728"/>
      <c r="U1" s="1728"/>
      <c r="V1" s="1728"/>
      <c r="W1" s="1728"/>
      <c r="X1" s="1728"/>
      <c r="Y1" s="1728"/>
    </row>
    <row r="2" spans="1:26" ht="15.75" customHeight="1">
      <c r="A2" s="1788" t="s">
        <v>2</v>
      </c>
      <c r="B2" s="1728"/>
      <c r="C2" s="1728"/>
      <c r="D2" s="1728"/>
      <c r="E2" s="1728"/>
      <c r="F2" s="1728"/>
      <c r="G2" s="1728"/>
      <c r="H2" s="1728"/>
      <c r="I2" s="1728"/>
      <c r="J2" s="1746"/>
      <c r="K2" s="1728"/>
      <c r="L2" s="1728"/>
      <c r="M2" s="1728"/>
      <c r="N2" s="1728"/>
      <c r="O2" s="1728"/>
      <c r="P2" s="1728"/>
      <c r="Q2" s="1728"/>
      <c r="R2" s="1728"/>
      <c r="S2" s="1728"/>
      <c r="T2" s="1728"/>
      <c r="U2" s="1728"/>
      <c r="V2" s="1728"/>
      <c r="W2" s="1728"/>
      <c r="X2" s="1728"/>
      <c r="Y2" s="1728"/>
    </row>
    <row r="3" spans="1:26" ht="16.5" customHeight="1" thickBot="1">
      <c r="A3" s="1736" t="str">
        <f>Month!A3</f>
        <v>July 2026</v>
      </c>
      <c r="B3" s="1737"/>
      <c r="C3" s="1737"/>
      <c r="D3" s="1737"/>
      <c r="E3" s="1737"/>
      <c r="F3" s="1737"/>
      <c r="G3" s="1737"/>
      <c r="H3" s="1737"/>
      <c r="I3" s="1737"/>
      <c r="J3" s="1737"/>
      <c r="K3" s="1737"/>
      <c r="L3" s="1737"/>
      <c r="M3" s="1737"/>
      <c r="N3" s="1737"/>
      <c r="O3" s="1737"/>
      <c r="P3" s="1737"/>
      <c r="Q3" s="1737"/>
      <c r="R3" s="1737"/>
      <c r="S3" s="1737"/>
      <c r="T3" s="1737"/>
      <c r="U3" s="1737"/>
      <c r="V3" s="1737"/>
      <c r="W3" s="1737"/>
      <c r="X3" s="1737"/>
      <c r="Y3" s="1737"/>
    </row>
    <row r="4" spans="1:26" ht="15.75" customHeight="1" thickBot="1">
      <c r="A4" s="1933"/>
      <c r="B4" s="1934" t="s">
        <v>846</v>
      </c>
      <c r="C4" s="1751"/>
      <c r="D4" s="1751"/>
      <c r="E4" s="1751"/>
      <c r="F4" s="1751"/>
      <c r="G4" s="1751"/>
      <c r="H4" s="1751"/>
      <c r="I4" s="1751"/>
      <c r="J4" s="1751"/>
      <c r="K4" s="1752"/>
      <c r="L4" s="1939" t="s">
        <v>847</v>
      </c>
      <c r="M4" s="1751"/>
      <c r="N4" s="1751"/>
      <c r="O4" s="1940"/>
      <c r="P4" s="1934" t="s">
        <v>848</v>
      </c>
      <c r="Q4" s="1751"/>
      <c r="R4" s="1751"/>
      <c r="S4" s="1751"/>
      <c r="T4" s="1752"/>
      <c r="U4" s="1890" t="s">
        <v>849</v>
      </c>
      <c r="V4" s="1940"/>
      <c r="W4" s="1941" t="s">
        <v>1028</v>
      </c>
      <c r="X4" s="1937" t="s">
        <v>1029</v>
      </c>
      <c r="Y4" s="1942" t="s">
        <v>852</v>
      </c>
    </row>
    <row r="5" spans="1:26" ht="15" customHeight="1" thickBot="1">
      <c r="A5" s="1771"/>
      <c r="B5" s="1872" t="s">
        <v>854</v>
      </c>
      <c r="C5" s="1730"/>
      <c r="D5" s="1730"/>
      <c r="E5" s="1734"/>
      <c r="F5" s="1878" t="s">
        <v>855</v>
      </c>
      <c r="G5" s="1742"/>
      <c r="H5" s="1742"/>
      <c r="I5" s="1742"/>
      <c r="J5" s="1743"/>
      <c r="K5" s="1891" t="s">
        <v>856</v>
      </c>
      <c r="L5" s="1872" t="s">
        <v>857</v>
      </c>
      <c r="M5" s="1764" t="s">
        <v>1030</v>
      </c>
      <c r="N5" s="1764" t="s">
        <v>859</v>
      </c>
      <c r="O5" s="1935" t="s">
        <v>860</v>
      </c>
      <c r="P5" s="1939" t="s">
        <v>861</v>
      </c>
      <c r="Q5" s="1764" t="s">
        <v>862</v>
      </c>
      <c r="R5" s="1764" t="s">
        <v>863</v>
      </c>
      <c r="S5" s="1883" t="s">
        <v>864</v>
      </c>
      <c r="T5" s="1759" t="s">
        <v>865</v>
      </c>
      <c r="U5" s="1872" t="s">
        <v>866</v>
      </c>
      <c r="V5" s="1880" t="s">
        <v>867</v>
      </c>
      <c r="W5" s="1895"/>
      <c r="X5" s="1814"/>
      <c r="Y5" s="1936"/>
    </row>
    <row r="6" spans="1:26" ht="47.25" customHeight="1" thickBot="1">
      <c r="A6" s="1772"/>
      <c r="B6" s="797" t="s">
        <v>868</v>
      </c>
      <c r="C6" s="798" t="s">
        <v>869</v>
      </c>
      <c r="D6" s="798" t="s">
        <v>870</v>
      </c>
      <c r="E6" s="710" t="s">
        <v>871</v>
      </c>
      <c r="F6" s="797" t="s">
        <v>872</v>
      </c>
      <c r="G6" s="798" t="s">
        <v>873</v>
      </c>
      <c r="H6" s="798" t="s">
        <v>874</v>
      </c>
      <c r="I6" s="711" t="s">
        <v>875</v>
      </c>
      <c r="J6" s="710" t="s">
        <v>876</v>
      </c>
      <c r="K6" s="1737"/>
      <c r="L6" s="1938"/>
      <c r="M6" s="1787"/>
      <c r="N6" s="1787"/>
      <c r="O6" s="1936"/>
      <c r="P6" s="1873"/>
      <c r="Q6" s="1879"/>
      <c r="R6" s="1879"/>
      <c r="S6" s="1879"/>
      <c r="T6" s="1884"/>
      <c r="U6" s="1873"/>
      <c r="V6" s="1806"/>
      <c r="W6" s="1804"/>
      <c r="X6" s="1879"/>
      <c r="Y6" s="1884"/>
    </row>
    <row r="7" spans="1:26" ht="15.75" customHeight="1">
      <c r="A7" s="1383" t="s">
        <v>556</v>
      </c>
      <c r="B7" s="1459">
        <v>0</v>
      </c>
      <c r="C7" s="1460">
        <v>2</v>
      </c>
      <c r="D7" s="1460">
        <v>0</v>
      </c>
      <c r="E7" s="1461">
        <f t="shared" ref="E7:E18" si="0">SUM(B7:D7)</f>
        <v>2</v>
      </c>
      <c r="F7" s="1459">
        <v>930</v>
      </c>
      <c r="G7" s="1460">
        <v>15</v>
      </c>
      <c r="H7" s="1460">
        <v>52</v>
      </c>
      <c r="I7" s="1460">
        <v>0</v>
      </c>
      <c r="J7" s="1462">
        <f t="shared" ref="J7:J18" si="1">SUM(F7:I7)</f>
        <v>997</v>
      </c>
      <c r="K7" s="642">
        <f t="shared" ref="K7:K18" si="2">E7+J7</f>
        <v>999</v>
      </c>
      <c r="L7" s="1459">
        <v>29</v>
      </c>
      <c r="M7" s="1460">
        <v>84</v>
      </c>
      <c r="N7" s="1463">
        <v>4</v>
      </c>
      <c r="O7" s="1464">
        <f t="shared" ref="O7:O18" si="3">SUM(L7:N7)</f>
        <v>117</v>
      </c>
      <c r="P7" s="702">
        <v>117</v>
      </c>
      <c r="Q7" s="1465">
        <v>0</v>
      </c>
      <c r="R7" s="1465">
        <v>120</v>
      </c>
      <c r="S7" s="1466">
        <v>221</v>
      </c>
      <c r="T7" s="1310">
        <f t="shared" ref="T7:T18" si="4">SUM(P7:S7)</f>
        <v>458</v>
      </c>
      <c r="U7" s="1309">
        <f t="shared" ref="U7:U18" si="5">K7+O7</f>
        <v>1116</v>
      </c>
      <c r="V7" s="1310">
        <f t="shared" ref="V7:V18" si="6">K7-T7</f>
        <v>541</v>
      </c>
      <c r="W7" s="1459">
        <v>19427</v>
      </c>
      <c r="X7" s="1312">
        <v>80558</v>
      </c>
      <c r="Y7" s="1384">
        <f t="shared" ref="Y7:Y19" si="7">W7/X7</f>
        <v>0.24115544080041709</v>
      </c>
    </row>
    <row r="8" spans="1:26" ht="15.75" customHeight="1">
      <c r="A8" s="709" t="s">
        <v>557</v>
      </c>
      <c r="B8" s="644">
        <v>0</v>
      </c>
      <c r="C8" s="639">
        <v>5</v>
      </c>
      <c r="D8" s="639">
        <v>0</v>
      </c>
      <c r="E8" s="1467">
        <f t="shared" si="0"/>
        <v>5</v>
      </c>
      <c r="F8" s="644">
        <v>1066</v>
      </c>
      <c r="G8" s="639">
        <v>21</v>
      </c>
      <c r="H8" s="639">
        <v>39</v>
      </c>
      <c r="I8" s="639">
        <v>0</v>
      </c>
      <c r="J8" s="643">
        <f t="shared" si="1"/>
        <v>1126</v>
      </c>
      <c r="K8" s="642">
        <f t="shared" si="2"/>
        <v>1131</v>
      </c>
      <c r="L8" s="644">
        <v>39</v>
      </c>
      <c r="M8" s="639">
        <v>76</v>
      </c>
      <c r="N8" s="639">
        <v>23</v>
      </c>
      <c r="O8" s="1468">
        <f t="shared" si="3"/>
        <v>138</v>
      </c>
      <c r="P8" s="702">
        <v>106</v>
      </c>
      <c r="Q8" s="1466">
        <v>0</v>
      </c>
      <c r="R8" s="1466">
        <v>128</v>
      </c>
      <c r="S8" s="1466">
        <v>249</v>
      </c>
      <c r="T8" s="1310">
        <f t="shared" si="4"/>
        <v>483</v>
      </c>
      <c r="U8" s="1309">
        <f t="shared" si="5"/>
        <v>1269</v>
      </c>
      <c r="V8" s="1310">
        <f t="shared" si="6"/>
        <v>648</v>
      </c>
      <c r="W8" s="644">
        <v>20075</v>
      </c>
      <c r="X8" s="1312">
        <v>80558</v>
      </c>
      <c r="Y8" s="1384">
        <f t="shared" si="7"/>
        <v>0.24919933464087987</v>
      </c>
    </row>
    <row r="9" spans="1:26" ht="15.75" customHeight="1">
      <c r="A9" s="709" t="s">
        <v>558</v>
      </c>
      <c r="B9" s="644">
        <v>0</v>
      </c>
      <c r="C9" s="639">
        <v>5</v>
      </c>
      <c r="D9" s="639">
        <v>0</v>
      </c>
      <c r="E9" s="1467">
        <f t="shared" si="0"/>
        <v>5</v>
      </c>
      <c r="F9" s="644">
        <v>998</v>
      </c>
      <c r="G9" s="639">
        <v>36</v>
      </c>
      <c r="H9" s="639">
        <v>30</v>
      </c>
      <c r="I9" s="639">
        <v>0</v>
      </c>
      <c r="J9" s="643">
        <f t="shared" si="1"/>
        <v>1064</v>
      </c>
      <c r="K9" s="642">
        <f t="shared" si="2"/>
        <v>1069</v>
      </c>
      <c r="L9" s="644">
        <v>69</v>
      </c>
      <c r="M9" s="639">
        <v>104</v>
      </c>
      <c r="N9" s="639">
        <v>15</v>
      </c>
      <c r="O9" s="1468">
        <f t="shared" si="3"/>
        <v>188</v>
      </c>
      <c r="P9" s="702">
        <v>133</v>
      </c>
      <c r="Q9" s="1466">
        <v>1</v>
      </c>
      <c r="R9" s="1466">
        <v>161</v>
      </c>
      <c r="S9" s="1466">
        <v>210</v>
      </c>
      <c r="T9" s="1310">
        <f t="shared" si="4"/>
        <v>505</v>
      </c>
      <c r="U9" s="1309">
        <f t="shared" si="5"/>
        <v>1257</v>
      </c>
      <c r="V9" s="1310">
        <f t="shared" si="6"/>
        <v>564</v>
      </c>
      <c r="W9" s="644">
        <v>20639</v>
      </c>
      <c r="X9" s="1312">
        <v>80558</v>
      </c>
      <c r="Y9" s="1384">
        <f t="shared" si="7"/>
        <v>0.25620050150202339</v>
      </c>
    </row>
    <row r="10" spans="1:26" ht="15.75" customHeight="1">
      <c r="A10" s="709" t="s">
        <v>559</v>
      </c>
      <c r="B10" s="644">
        <v>0</v>
      </c>
      <c r="C10" s="639">
        <v>8</v>
      </c>
      <c r="D10" s="639">
        <v>0</v>
      </c>
      <c r="E10" s="1467">
        <f t="shared" si="0"/>
        <v>8</v>
      </c>
      <c r="F10" s="644">
        <v>1784</v>
      </c>
      <c r="G10" s="639">
        <v>25</v>
      </c>
      <c r="H10" s="639">
        <v>24</v>
      </c>
      <c r="I10" s="639">
        <v>0</v>
      </c>
      <c r="J10" s="643">
        <f t="shared" si="1"/>
        <v>1833</v>
      </c>
      <c r="K10" s="642">
        <f t="shared" si="2"/>
        <v>1841</v>
      </c>
      <c r="L10" s="644">
        <v>39</v>
      </c>
      <c r="M10" s="639">
        <v>91</v>
      </c>
      <c r="N10" s="639">
        <v>19</v>
      </c>
      <c r="O10" s="1468">
        <f t="shared" si="3"/>
        <v>149</v>
      </c>
      <c r="P10" s="702">
        <v>102</v>
      </c>
      <c r="Q10" s="1466">
        <v>2</v>
      </c>
      <c r="R10" s="1466">
        <v>124</v>
      </c>
      <c r="S10" s="1466">
        <v>337</v>
      </c>
      <c r="T10" s="1310">
        <f t="shared" si="4"/>
        <v>565</v>
      </c>
      <c r="U10" s="1309">
        <f t="shared" si="5"/>
        <v>1990</v>
      </c>
      <c r="V10" s="1310">
        <f t="shared" si="6"/>
        <v>1276</v>
      </c>
      <c r="W10" s="1312">
        <v>21915</v>
      </c>
      <c r="X10" s="1312">
        <v>80558</v>
      </c>
      <c r="Y10" s="1384">
        <f t="shared" si="7"/>
        <v>0.2720400208545396</v>
      </c>
    </row>
    <row r="11" spans="1:26" ht="15.75" customHeight="1">
      <c r="A11" s="709" t="s">
        <v>560</v>
      </c>
      <c r="B11" s="644">
        <v>0</v>
      </c>
      <c r="C11" s="639">
        <v>2</v>
      </c>
      <c r="D11" s="639">
        <v>1</v>
      </c>
      <c r="E11" s="1467">
        <f t="shared" si="0"/>
        <v>3</v>
      </c>
      <c r="F11" s="644">
        <v>1691</v>
      </c>
      <c r="G11" s="639">
        <v>10</v>
      </c>
      <c r="H11" s="639">
        <v>29</v>
      </c>
      <c r="I11" s="639">
        <v>0</v>
      </c>
      <c r="J11" s="643">
        <f t="shared" si="1"/>
        <v>1730</v>
      </c>
      <c r="K11" s="642">
        <f t="shared" si="2"/>
        <v>1733</v>
      </c>
      <c r="L11" s="644">
        <v>68</v>
      </c>
      <c r="M11" s="639">
        <v>180</v>
      </c>
      <c r="N11" s="639">
        <v>45</v>
      </c>
      <c r="O11" s="1468">
        <f t="shared" si="3"/>
        <v>293</v>
      </c>
      <c r="P11" s="702">
        <v>167</v>
      </c>
      <c r="Q11" s="1466">
        <v>2</v>
      </c>
      <c r="R11" s="1466">
        <v>237</v>
      </c>
      <c r="S11" s="1466">
        <v>342</v>
      </c>
      <c r="T11" s="1310">
        <f t="shared" si="4"/>
        <v>748</v>
      </c>
      <c r="U11" s="1309">
        <f t="shared" si="5"/>
        <v>2026</v>
      </c>
      <c r="V11" s="1310">
        <f t="shared" si="6"/>
        <v>985</v>
      </c>
      <c r="W11" s="1312">
        <v>22900</v>
      </c>
      <c r="X11" s="1312">
        <v>80558</v>
      </c>
      <c r="Y11" s="1384">
        <f t="shared" si="7"/>
        <v>0.2842672360286998</v>
      </c>
    </row>
    <row r="12" spans="1:26" ht="15.75" customHeight="1">
      <c r="A12" s="709" t="s">
        <v>561</v>
      </c>
      <c r="B12" s="644">
        <v>0</v>
      </c>
      <c r="C12" s="639">
        <v>2</v>
      </c>
      <c r="D12" s="639">
        <v>0</v>
      </c>
      <c r="E12" s="1467">
        <f t="shared" si="0"/>
        <v>2</v>
      </c>
      <c r="F12" s="644">
        <v>1791</v>
      </c>
      <c r="G12" s="639">
        <v>13</v>
      </c>
      <c r="H12" s="639">
        <v>27</v>
      </c>
      <c r="I12" s="639">
        <v>0</v>
      </c>
      <c r="J12" s="643">
        <f t="shared" si="1"/>
        <v>1831</v>
      </c>
      <c r="K12" s="642">
        <f t="shared" si="2"/>
        <v>1833</v>
      </c>
      <c r="L12" s="644">
        <v>33</v>
      </c>
      <c r="M12" s="639">
        <v>107</v>
      </c>
      <c r="N12" s="639">
        <v>42</v>
      </c>
      <c r="O12" s="1468">
        <f t="shared" si="3"/>
        <v>182</v>
      </c>
      <c r="P12" s="702">
        <v>211</v>
      </c>
      <c r="Q12" s="1466">
        <v>0</v>
      </c>
      <c r="R12" s="1466">
        <v>182</v>
      </c>
      <c r="S12" s="1466">
        <v>491</v>
      </c>
      <c r="T12" s="1310">
        <f t="shared" si="4"/>
        <v>884</v>
      </c>
      <c r="U12" s="1309">
        <f t="shared" si="5"/>
        <v>2015</v>
      </c>
      <c r="V12" s="1310">
        <f t="shared" si="6"/>
        <v>949</v>
      </c>
      <c r="W12" s="1312">
        <v>23849</v>
      </c>
      <c r="X12" s="1312">
        <v>80558</v>
      </c>
      <c r="Y12" s="1384">
        <f t="shared" si="7"/>
        <v>0.29604756821172323</v>
      </c>
    </row>
    <row r="13" spans="1:26" ht="15.75" customHeight="1">
      <c r="A13" s="709" t="s">
        <v>562</v>
      </c>
      <c r="B13" s="644">
        <v>0</v>
      </c>
      <c r="C13" s="639">
        <v>1</v>
      </c>
      <c r="D13" s="639">
        <v>0</v>
      </c>
      <c r="E13" s="1467">
        <f t="shared" si="0"/>
        <v>1</v>
      </c>
      <c r="F13" s="644">
        <v>1546</v>
      </c>
      <c r="G13" s="639">
        <v>18</v>
      </c>
      <c r="H13" s="639">
        <v>34</v>
      </c>
      <c r="I13" s="639">
        <v>0</v>
      </c>
      <c r="J13" s="643">
        <f t="shared" si="1"/>
        <v>1598</v>
      </c>
      <c r="K13" s="642">
        <f t="shared" si="2"/>
        <v>1599</v>
      </c>
      <c r="L13" s="644">
        <v>73</v>
      </c>
      <c r="M13" s="639">
        <v>125</v>
      </c>
      <c r="N13" s="639">
        <v>83</v>
      </c>
      <c r="O13" s="1468">
        <f t="shared" si="3"/>
        <v>281</v>
      </c>
      <c r="P13" s="702">
        <v>253</v>
      </c>
      <c r="Q13" s="1466">
        <v>2</v>
      </c>
      <c r="R13" s="1466">
        <v>333</v>
      </c>
      <c r="S13" s="1466">
        <v>241</v>
      </c>
      <c r="T13" s="1310">
        <f t="shared" si="4"/>
        <v>829</v>
      </c>
      <c r="U13" s="1309">
        <f t="shared" si="5"/>
        <v>1880</v>
      </c>
      <c r="V13" s="1310">
        <f t="shared" si="6"/>
        <v>770</v>
      </c>
      <c r="W13" s="1312">
        <v>24619</v>
      </c>
      <c r="X13" s="1312">
        <v>80558</v>
      </c>
      <c r="Y13" s="1384">
        <f t="shared" si="7"/>
        <v>0.305605898855483</v>
      </c>
    </row>
    <row r="14" spans="1:26" ht="15.75" customHeight="1">
      <c r="A14" s="709" t="s">
        <v>563</v>
      </c>
      <c r="B14" s="644">
        <v>0</v>
      </c>
      <c r="C14" s="639">
        <v>0</v>
      </c>
      <c r="D14" s="639">
        <v>0</v>
      </c>
      <c r="E14" s="1467">
        <f t="shared" si="0"/>
        <v>0</v>
      </c>
      <c r="F14" s="644">
        <v>0</v>
      </c>
      <c r="G14" s="639">
        <v>0</v>
      </c>
      <c r="H14" s="639">
        <v>0</v>
      </c>
      <c r="I14" s="639">
        <v>0</v>
      </c>
      <c r="J14" s="643">
        <f t="shared" si="1"/>
        <v>0</v>
      </c>
      <c r="K14" s="642">
        <f t="shared" si="2"/>
        <v>0</v>
      </c>
      <c r="L14" s="644">
        <v>0</v>
      </c>
      <c r="M14" s="639">
        <v>0</v>
      </c>
      <c r="N14" s="639">
        <v>0</v>
      </c>
      <c r="O14" s="1468">
        <f t="shared" si="3"/>
        <v>0</v>
      </c>
      <c r="P14" s="702">
        <v>0</v>
      </c>
      <c r="Q14" s="1466">
        <v>0</v>
      </c>
      <c r="R14" s="1466">
        <v>0</v>
      </c>
      <c r="S14" s="1466">
        <v>0</v>
      </c>
      <c r="T14" s="1310">
        <f t="shared" si="4"/>
        <v>0</v>
      </c>
      <c r="U14" s="1309">
        <f t="shared" si="5"/>
        <v>0</v>
      </c>
      <c r="V14" s="1310">
        <f t="shared" si="6"/>
        <v>0</v>
      </c>
      <c r="W14" s="1313">
        <v>0</v>
      </c>
      <c r="X14" s="1312">
        <v>80558</v>
      </c>
      <c r="Y14" s="1384">
        <f t="shared" si="7"/>
        <v>0</v>
      </c>
    </row>
    <row r="15" spans="1:26" ht="15.75" customHeight="1">
      <c r="A15" s="709" t="s">
        <v>564</v>
      </c>
      <c r="B15" s="644">
        <v>0</v>
      </c>
      <c r="C15" s="639">
        <v>0</v>
      </c>
      <c r="D15" s="639">
        <v>0</v>
      </c>
      <c r="E15" s="1467">
        <f t="shared" si="0"/>
        <v>0</v>
      </c>
      <c r="F15" s="644">
        <v>0</v>
      </c>
      <c r="G15" s="639">
        <v>0</v>
      </c>
      <c r="H15" s="639">
        <v>0</v>
      </c>
      <c r="I15" s="639">
        <v>0</v>
      </c>
      <c r="J15" s="643">
        <f t="shared" si="1"/>
        <v>0</v>
      </c>
      <c r="K15" s="642">
        <f t="shared" si="2"/>
        <v>0</v>
      </c>
      <c r="L15" s="644">
        <v>0</v>
      </c>
      <c r="M15" s="639">
        <v>0</v>
      </c>
      <c r="N15" s="639">
        <v>0</v>
      </c>
      <c r="O15" s="1468">
        <f t="shared" si="3"/>
        <v>0</v>
      </c>
      <c r="P15" s="702">
        <v>0</v>
      </c>
      <c r="Q15" s="1466">
        <v>0</v>
      </c>
      <c r="R15" s="1466">
        <v>0</v>
      </c>
      <c r="S15" s="1466">
        <v>0</v>
      </c>
      <c r="T15" s="1310">
        <f t="shared" si="4"/>
        <v>0</v>
      </c>
      <c r="U15" s="1309">
        <f t="shared" si="5"/>
        <v>0</v>
      </c>
      <c r="V15" s="1310">
        <f t="shared" si="6"/>
        <v>0</v>
      </c>
      <c r="W15" s="1313">
        <v>0</v>
      </c>
      <c r="X15" s="1312">
        <v>80558</v>
      </c>
      <c r="Y15" s="1384">
        <f t="shared" si="7"/>
        <v>0</v>
      </c>
      <c r="Z15" s="124"/>
    </row>
    <row r="16" spans="1:26" ht="15.75" customHeight="1">
      <c r="A16" s="709" t="s">
        <v>565</v>
      </c>
      <c r="B16" s="644">
        <v>0</v>
      </c>
      <c r="C16" s="639">
        <v>0</v>
      </c>
      <c r="D16" s="639">
        <v>0</v>
      </c>
      <c r="E16" s="1467">
        <f t="shared" si="0"/>
        <v>0</v>
      </c>
      <c r="F16" s="644">
        <v>0</v>
      </c>
      <c r="G16" s="639">
        <v>0</v>
      </c>
      <c r="H16" s="639">
        <v>0</v>
      </c>
      <c r="I16" s="639">
        <v>0</v>
      </c>
      <c r="J16" s="643">
        <f t="shared" si="1"/>
        <v>0</v>
      </c>
      <c r="K16" s="642">
        <f t="shared" si="2"/>
        <v>0</v>
      </c>
      <c r="L16" s="644">
        <v>0</v>
      </c>
      <c r="M16" s="639">
        <v>0</v>
      </c>
      <c r="N16" s="639">
        <v>0</v>
      </c>
      <c r="O16" s="1468">
        <f t="shared" si="3"/>
        <v>0</v>
      </c>
      <c r="P16" s="702">
        <v>0</v>
      </c>
      <c r="Q16" s="1466">
        <v>0</v>
      </c>
      <c r="R16" s="1466">
        <v>0</v>
      </c>
      <c r="S16" s="1466">
        <v>0</v>
      </c>
      <c r="T16" s="1310">
        <f t="shared" si="4"/>
        <v>0</v>
      </c>
      <c r="U16" s="1309">
        <f t="shared" si="5"/>
        <v>0</v>
      </c>
      <c r="V16" s="1310">
        <f t="shared" si="6"/>
        <v>0</v>
      </c>
      <c r="W16" s="1313">
        <v>0</v>
      </c>
      <c r="X16" s="1312">
        <v>80558</v>
      </c>
      <c r="Y16" s="1384">
        <f t="shared" si="7"/>
        <v>0</v>
      </c>
    </row>
    <row r="17" spans="1:25" ht="15.75" customHeight="1">
      <c r="A17" s="709" t="s">
        <v>566</v>
      </c>
      <c r="B17" s="644">
        <v>0</v>
      </c>
      <c r="C17" s="639">
        <v>0</v>
      </c>
      <c r="D17" s="639">
        <v>0</v>
      </c>
      <c r="E17" s="1467">
        <f t="shared" si="0"/>
        <v>0</v>
      </c>
      <c r="F17" s="644">
        <v>0</v>
      </c>
      <c r="G17" s="639">
        <v>0</v>
      </c>
      <c r="H17" s="639">
        <v>0</v>
      </c>
      <c r="I17" s="639">
        <v>0</v>
      </c>
      <c r="J17" s="643">
        <f t="shared" si="1"/>
        <v>0</v>
      </c>
      <c r="K17" s="642">
        <f t="shared" si="2"/>
        <v>0</v>
      </c>
      <c r="L17" s="644">
        <v>0</v>
      </c>
      <c r="M17" s="639">
        <v>0</v>
      </c>
      <c r="N17" s="639">
        <v>0</v>
      </c>
      <c r="O17" s="1468">
        <f t="shared" si="3"/>
        <v>0</v>
      </c>
      <c r="P17" s="702">
        <v>0</v>
      </c>
      <c r="Q17" s="1466">
        <v>0</v>
      </c>
      <c r="R17" s="1466">
        <v>0</v>
      </c>
      <c r="S17" s="1466">
        <v>0</v>
      </c>
      <c r="T17" s="1310">
        <f t="shared" si="4"/>
        <v>0</v>
      </c>
      <c r="U17" s="1309">
        <f t="shared" si="5"/>
        <v>0</v>
      </c>
      <c r="V17" s="1310">
        <f t="shared" si="6"/>
        <v>0</v>
      </c>
      <c r="W17" s="1313">
        <v>0</v>
      </c>
      <c r="X17" s="1312">
        <v>80558</v>
      </c>
      <c r="Y17" s="1384">
        <f t="shared" si="7"/>
        <v>0</v>
      </c>
    </row>
    <row r="18" spans="1:25" ht="16.5" customHeight="1" thickBot="1">
      <c r="A18" s="709" t="s">
        <v>567</v>
      </c>
      <c r="B18" s="1469">
        <v>0</v>
      </c>
      <c r="C18" s="1470">
        <v>0</v>
      </c>
      <c r="D18" s="1470">
        <v>0</v>
      </c>
      <c r="E18" s="1471">
        <f t="shared" si="0"/>
        <v>0</v>
      </c>
      <c r="F18" s="1469">
        <v>0</v>
      </c>
      <c r="G18" s="1470">
        <v>0</v>
      </c>
      <c r="H18" s="1470">
        <v>0</v>
      </c>
      <c r="I18" s="1470">
        <v>0</v>
      </c>
      <c r="J18" s="1472">
        <f t="shared" si="1"/>
        <v>0</v>
      </c>
      <c r="K18" s="642">
        <f t="shared" si="2"/>
        <v>0</v>
      </c>
      <c r="L18" s="1469">
        <v>0</v>
      </c>
      <c r="M18" s="1470">
        <v>0</v>
      </c>
      <c r="N18" s="1470">
        <v>0</v>
      </c>
      <c r="O18" s="1473">
        <f t="shared" si="3"/>
        <v>0</v>
      </c>
      <c r="P18" s="702">
        <v>0</v>
      </c>
      <c r="Q18" s="1466">
        <v>0</v>
      </c>
      <c r="R18" s="1466">
        <v>0</v>
      </c>
      <c r="S18" s="1474">
        <v>0</v>
      </c>
      <c r="T18" s="1310">
        <f t="shared" si="4"/>
        <v>0</v>
      </c>
      <c r="U18" s="1309">
        <f t="shared" si="5"/>
        <v>0</v>
      </c>
      <c r="V18" s="1310">
        <f t="shared" si="6"/>
        <v>0</v>
      </c>
      <c r="W18" s="645">
        <v>0</v>
      </c>
      <c r="X18" s="1312">
        <v>80558</v>
      </c>
      <c r="Y18" s="1384">
        <f t="shared" si="7"/>
        <v>0</v>
      </c>
    </row>
    <row r="19" spans="1:25" ht="16.5" customHeight="1" thickBot="1">
      <c r="A19" s="242" t="s">
        <v>877</v>
      </c>
      <c r="B19" s="1475">
        <f t="shared" ref="B19:V19" si="8">SUM(B7:B18)</f>
        <v>0</v>
      </c>
      <c r="C19" s="1475">
        <f t="shared" si="8"/>
        <v>25</v>
      </c>
      <c r="D19" s="1475">
        <f t="shared" si="8"/>
        <v>1</v>
      </c>
      <c r="E19" s="1476">
        <f t="shared" si="8"/>
        <v>26</v>
      </c>
      <c r="F19" s="1477">
        <f t="shared" si="8"/>
        <v>9806</v>
      </c>
      <c r="G19" s="1475">
        <f t="shared" si="8"/>
        <v>138</v>
      </c>
      <c r="H19" s="1475">
        <f t="shared" si="8"/>
        <v>235</v>
      </c>
      <c r="I19" s="1475">
        <f t="shared" si="8"/>
        <v>0</v>
      </c>
      <c r="J19" s="1476">
        <f t="shared" si="8"/>
        <v>10179</v>
      </c>
      <c r="K19" s="1478">
        <f t="shared" si="8"/>
        <v>10205</v>
      </c>
      <c r="L19" s="1477">
        <f t="shared" si="8"/>
        <v>350</v>
      </c>
      <c r="M19" s="1475">
        <f t="shared" si="8"/>
        <v>767</v>
      </c>
      <c r="N19" s="1475">
        <f t="shared" si="8"/>
        <v>231</v>
      </c>
      <c r="O19" s="1476">
        <f t="shared" si="8"/>
        <v>1348</v>
      </c>
      <c r="P19" s="1385">
        <f t="shared" si="8"/>
        <v>1089</v>
      </c>
      <c r="Q19" s="1385">
        <f t="shared" si="8"/>
        <v>7</v>
      </c>
      <c r="R19" s="1385">
        <f t="shared" si="8"/>
        <v>1285</v>
      </c>
      <c r="S19" s="1385">
        <f t="shared" si="8"/>
        <v>2091</v>
      </c>
      <c r="T19" s="1479">
        <f t="shared" si="8"/>
        <v>4472</v>
      </c>
      <c r="U19" s="1478">
        <f t="shared" si="8"/>
        <v>11553</v>
      </c>
      <c r="V19" s="1480">
        <f t="shared" si="8"/>
        <v>5733</v>
      </c>
      <c r="W19" s="1481">
        <f>_xlfn.IFS(W18&lt;&gt;0,W18,W17&lt;&gt;0,W17,W16&lt;&gt;0,W16,W15&lt;&gt;0,W15,W14&lt;&gt;0,W14,W13&lt;&gt;0,W13,W12&lt;&gt;0,W12,W11&lt;&gt;0,W11,W10&lt;&gt;0,W10,W9&lt;&gt;0,W9,W8&lt;&gt;0,W8,W7&lt;&gt;0,W7)</f>
        <v>24619</v>
      </c>
      <c r="X19" s="1482">
        <v>80558</v>
      </c>
      <c r="Y19" s="33">
        <f t="shared" si="7"/>
        <v>0.305605898855483</v>
      </c>
    </row>
    <row r="20" spans="1:25" ht="15" customHeight="1">
      <c r="A20" s="10"/>
      <c r="B20" s="11"/>
      <c r="C20" s="11"/>
      <c r="D20" s="11"/>
      <c r="E20" s="11"/>
      <c r="F20" s="11"/>
      <c r="G20" s="11"/>
      <c r="H20" s="11"/>
      <c r="I20" s="11"/>
      <c r="J20" s="12"/>
      <c r="K20" s="11"/>
      <c r="L20" s="11"/>
      <c r="M20" s="11"/>
      <c r="N20" s="11"/>
      <c r="O20" s="11"/>
      <c r="P20" s="11"/>
      <c r="Q20" s="787"/>
      <c r="R20" s="787"/>
      <c r="S20" s="787"/>
      <c r="T20" s="787"/>
      <c r="U20" s="787"/>
      <c r="W20" s="787"/>
    </row>
    <row r="21" spans="1:25" ht="18" customHeight="1">
      <c r="A21" t="s">
        <v>878</v>
      </c>
      <c r="J21"/>
      <c r="K21" s="587"/>
      <c r="P21" s="402"/>
    </row>
    <row r="22" spans="1:25" ht="18" customHeight="1">
      <c r="A22" t="s">
        <v>879</v>
      </c>
      <c r="J22"/>
      <c r="P22" s="402"/>
      <c r="W22" s="15"/>
    </row>
    <row r="23" spans="1:25" ht="18" customHeight="1">
      <c r="A23" t="s">
        <v>880</v>
      </c>
      <c r="J23"/>
      <c r="P23" s="402"/>
    </row>
    <row r="24" spans="1:25" ht="18" customHeight="1">
      <c r="A24" s="799" t="s">
        <v>881</v>
      </c>
      <c r="J24"/>
      <c r="P24" s="402"/>
      <c r="W24" s="15"/>
    </row>
    <row r="25" spans="1:25" ht="18" customHeight="1">
      <c r="A25" s="1483" t="s">
        <v>1031</v>
      </c>
      <c r="B25" s="799"/>
      <c r="C25" s="799"/>
      <c r="D25" s="799"/>
      <c r="E25" s="799"/>
      <c r="F25" s="799"/>
      <c r="G25" s="799"/>
      <c r="H25" s="799"/>
      <c r="W25" s="15"/>
    </row>
    <row r="26" spans="1:25" ht="14.25" customHeight="1">
      <c r="A26" s="405"/>
      <c r="P26" s="787"/>
    </row>
    <row r="27" spans="1:25" ht="18" customHeight="1">
      <c r="A27" s="796" t="s">
        <v>22</v>
      </c>
    </row>
    <row r="30" spans="1:25">
      <c r="T30" s="124"/>
    </row>
  </sheetData>
  <mergeCells count="25">
    <mergeCell ref="A1:Y1"/>
    <mergeCell ref="A3:Y3"/>
    <mergeCell ref="P5:P6"/>
    <mergeCell ref="R5:R6"/>
    <mergeCell ref="L4:O4"/>
    <mergeCell ref="T5:T6"/>
    <mergeCell ref="V5:V6"/>
    <mergeCell ref="K5:K6"/>
    <mergeCell ref="U4:V4"/>
    <mergeCell ref="M5:M6"/>
    <mergeCell ref="W4:W6"/>
    <mergeCell ref="Y4:Y6"/>
    <mergeCell ref="S5:S6"/>
    <mergeCell ref="A2:Y2"/>
    <mergeCell ref="P4:T4"/>
    <mergeCell ref="Q5:Q6"/>
    <mergeCell ref="A4:A6"/>
    <mergeCell ref="B4:K4"/>
    <mergeCell ref="F5:J5"/>
    <mergeCell ref="O5:O6"/>
    <mergeCell ref="X4:X6"/>
    <mergeCell ref="B5:E5"/>
    <mergeCell ref="U5:U6"/>
    <mergeCell ref="L5:L6"/>
    <mergeCell ref="N5:N6"/>
  </mergeCells>
  <pageMargins left="0.7" right="0.7" top="0.75" bottom="0.75" header="0.3" footer="0.3"/>
  <pageSetup scale="28" orientation="portrait" r:id="rId1"/>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5">
    <tabColor rgb="FF00B050"/>
    <pageSetUpPr fitToPage="1"/>
  </sheetPr>
  <dimension ref="A1:L45"/>
  <sheetViews>
    <sheetView zoomScaleNormal="100" workbookViewId="0">
      <selection activeCell="L28" sqref="L28"/>
    </sheetView>
  </sheetViews>
  <sheetFormatPr defaultColWidth="9.44140625" defaultRowHeight="13.2"/>
  <cols>
    <col min="1" max="1" width="12.44140625" bestFit="1" customWidth="1"/>
    <col min="2" max="9" width="13.5546875" customWidth="1"/>
  </cols>
  <sheetData>
    <row r="1" spans="1:9" ht="15.75" customHeight="1">
      <c r="A1" s="1802" t="s">
        <v>1032</v>
      </c>
      <c r="B1" s="1728"/>
      <c r="C1" s="1728"/>
      <c r="D1" s="1728"/>
      <c r="E1" s="1728"/>
      <c r="F1" s="1728"/>
      <c r="G1" s="1728"/>
      <c r="H1" s="1728"/>
      <c r="I1" s="1728"/>
    </row>
    <row r="2" spans="1:9" ht="15.75" customHeight="1">
      <c r="A2" s="1788" t="s">
        <v>2</v>
      </c>
      <c r="B2" s="1728"/>
      <c r="C2" s="1728"/>
      <c r="D2" s="1728"/>
      <c r="E2" s="1728"/>
      <c r="F2" s="1728"/>
      <c r="G2" s="1728"/>
      <c r="H2" s="1728"/>
      <c r="I2" s="1728"/>
    </row>
    <row r="3" spans="1:9" ht="16.5" customHeight="1" thickBot="1">
      <c r="A3" s="1945" t="str">
        <f>Month!A3</f>
        <v>July 2026</v>
      </c>
      <c r="B3" s="1737"/>
      <c r="C3" s="1737"/>
      <c r="D3" s="1737"/>
      <c r="E3" s="1737"/>
      <c r="F3" s="1737"/>
      <c r="G3" s="1737"/>
      <c r="H3" s="1737"/>
      <c r="I3" s="1737"/>
    </row>
    <row r="4" spans="1:9" ht="75" customHeight="1" thickBot="1">
      <c r="A4" s="1386" t="s">
        <v>547</v>
      </c>
      <c r="B4" s="1387" t="s">
        <v>1033</v>
      </c>
      <c r="C4" s="1387" t="s">
        <v>886</v>
      </c>
      <c r="D4" s="1388" t="s">
        <v>1034</v>
      </c>
      <c r="E4" s="1387" t="s">
        <v>1035</v>
      </c>
      <c r="F4" s="1387" t="s">
        <v>1036</v>
      </c>
      <c r="G4" s="1387" t="s">
        <v>890</v>
      </c>
      <c r="H4" s="1388" t="s">
        <v>891</v>
      </c>
      <c r="I4" s="1389" t="s">
        <v>1037</v>
      </c>
    </row>
    <row r="5" spans="1:9">
      <c r="A5" s="1316" t="s">
        <v>556</v>
      </c>
      <c r="B5" s="1317">
        <v>19427</v>
      </c>
      <c r="C5" s="1428">
        <v>64</v>
      </c>
      <c r="D5" s="1319">
        <f>C5/B5</f>
        <v>3.2943841045966955E-3</v>
      </c>
      <c r="E5" s="1454">
        <v>51</v>
      </c>
      <c r="F5" s="1455">
        <v>1</v>
      </c>
      <c r="G5" s="1456">
        <v>52</v>
      </c>
      <c r="H5" s="1319">
        <f>G5/C5</f>
        <v>0.8125</v>
      </c>
      <c r="I5" s="1320">
        <f>G5/B5</f>
        <v>2.6766870849848148E-3</v>
      </c>
    </row>
    <row r="6" spans="1:9">
      <c r="A6" s="982" t="s">
        <v>557</v>
      </c>
      <c r="B6" s="1317">
        <v>20075</v>
      </c>
      <c r="C6" s="1317">
        <v>77</v>
      </c>
      <c r="D6" s="1319">
        <f t="shared" ref="D6:D16" si="0">IF(B6&lt;&gt;0,C6/B6,0)</f>
        <v>3.8356164383561643E-3</v>
      </c>
      <c r="E6" s="1454">
        <v>50</v>
      </c>
      <c r="F6" s="1455">
        <v>0</v>
      </c>
      <c r="G6" s="1456">
        <v>50</v>
      </c>
      <c r="H6" s="1319">
        <f t="shared" ref="H6:H16" si="1">IF(ISERROR(G6/C6),0,G6/C6)</f>
        <v>0.64935064935064934</v>
      </c>
      <c r="I6" s="1320">
        <f t="shared" ref="I6:I16" si="2">IF(C6&gt;0,G6/C6,0)</f>
        <v>0.64935064935064934</v>
      </c>
    </row>
    <row r="7" spans="1:9">
      <c r="A7" s="982" t="s">
        <v>558</v>
      </c>
      <c r="B7" s="1317">
        <v>20639</v>
      </c>
      <c r="C7" s="1317">
        <v>93</v>
      </c>
      <c r="D7" s="1319">
        <f t="shared" si="0"/>
        <v>4.5060322690052817E-3</v>
      </c>
      <c r="E7" s="1454">
        <v>51</v>
      </c>
      <c r="F7" s="1455">
        <v>2</v>
      </c>
      <c r="G7" s="1456">
        <v>53</v>
      </c>
      <c r="H7" s="1319">
        <f t="shared" si="1"/>
        <v>0.56989247311827962</v>
      </c>
      <c r="I7" s="1320">
        <f t="shared" si="2"/>
        <v>0.56989247311827962</v>
      </c>
    </row>
    <row r="8" spans="1:9">
      <c r="A8" s="982" t="s">
        <v>559</v>
      </c>
      <c r="B8" s="1317">
        <v>21915</v>
      </c>
      <c r="C8" s="1317">
        <v>71</v>
      </c>
      <c r="D8" s="1319">
        <f t="shared" si="0"/>
        <v>3.2397900981063197E-3</v>
      </c>
      <c r="E8" s="1454">
        <v>31</v>
      </c>
      <c r="F8" s="1455">
        <v>3</v>
      </c>
      <c r="G8" s="1456">
        <v>34</v>
      </c>
      <c r="H8" s="1319">
        <f t="shared" si="1"/>
        <v>0.47887323943661969</v>
      </c>
      <c r="I8" s="1320">
        <f t="shared" si="2"/>
        <v>0.47887323943661969</v>
      </c>
    </row>
    <row r="9" spans="1:9">
      <c r="A9" s="982" t="s">
        <v>560</v>
      </c>
      <c r="B9" s="1317">
        <v>22900</v>
      </c>
      <c r="C9" s="1390">
        <v>77</v>
      </c>
      <c r="D9" s="1319">
        <f t="shared" si="0"/>
        <v>3.3624454148471618E-3</v>
      </c>
      <c r="E9" s="1454">
        <v>1</v>
      </c>
      <c r="F9" s="1455">
        <v>0</v>
      </c>
      <c r="G9" s="1456">
        <v>1</v>
      </c>
      <c r="H9" s="1319">
        <f t="shared" si="1"/>
        <v>1.2987012987012988E-2</v>
      </c>
      <c r="I9" s="1320">
        <f t="shared" si="2"/>
        <v>1.2987012987012988E-2</v>
      </c>
    </row>
    <row r="10" spans="1:9">
      <c r="A10" s="982" t="s">
        <v>561</v>
      </c>
      <c r="B10" s="1317">
        <v>23849</v>
      </c>
      <c r="C10" s="1390">
        <v>97</v>
      </c>
      <c r="D10" s="1319">
        <f t="shared" si="0"/>
        <v>4.0672564887416661E-3</v>
      </c>
      <c r="E10" s="1454">
        <v>0</v>
      </c>
      <c r="F10" s="1455">
        <v>2</v>
      </c>
      <c r="G10" s="1456">
        <v>2</v>
      </c>
      <c r="H10" s="1319">
        <f t="shared" si="1"/>
        <v>2.0618556701030927E-2</v>
      </c>
      <c r="I10" s="1320">
        <f t="shared" si="2"/>
        <v>2.0618556701030927E-2</v>
      </c>
    </row>
    <row r="11" spans="1:9">
      <c r="A11" s="982" t="s">
        <v>562</v>
      </c>
      <c r="B11" s="1317">
        <v>24619</v>
      </c>
      <c r="C11" s="1390">
        <v>74</v>
      </c>
      <c r="D11" s="1319">
        <f t="shared" si="0"/>
        <v>3.0058085218733497E-3</v>
      </c>
      <c r="E11" s="1454">
        <v>0</v>
      </c>
      <c r="F11" s="1455">
        <v>0</v>
      </c>
      <c r="G11" s="1456">
        <v>0</v>
      </c>
      <c r="H11" s="1319">
        <f t="shared" si="1"/>
        <v>0</v>
      </c>
      <c r="I11" s="1320">
        <f t="shared" si="2"/>
        <v>0</v>
      </c>
    </row>
    <row r="12" spans="1:9">
      <c r="A12" s="982" t="s">
        <v>563</v>
      </c>
      <c r="B12" s="1317">
        <v>0</v>
      </c>
      <c r="C12" s="1390">
        <v>0</v>
      </c>
      <c r="D12" s="1319">
        <f t="shared" si="0"/>
        <v>0</v>
      </c>
      <c r="E12" s="1454">
        <v>0</v>
      </c>
      <c r="F12" s="1455">
        <v>0</v>
      </c>
      <c r="G12" s="1456">
        <v>0</v>
      </c>
      <c r="H12" s="1319">
        <f t="shared" si="1"/>
        <v>0</v>
      </c>
      <c r="I12" s="1320">
        <f t="shared" si="2"/>
        <v>0</v>
      </c>
    </row>
    <row r="13" spans="1:9">
      <c r="A13" s="982" t="s">
        <v>564</v>
      </c>
      <c r="B13" s="1317">
        <v>0</v>
      </c>
      <c r="C13" s="1390">
        <v>0</v>
      </c>
      <c r="D13" s="1319">
        <f t="shared" si="0"/>
        <v>0</v>
      </c>
      <c r="E13" s="1454">
        <v>0</v>
      </c>
      <c r="F13" s="1455">
        <v>0</v>
      </c>
      <c r="G13" s="1456">
        <v>0</v>
      </c>
      <c r="H13" s="1319">
        <f t="shared" si="1"/>
        <v>0</v>
      </c>
      <c r="I13" s="1320">
        <f t="shared" si="2"/>
        <v>0</v>
      </c>
    </row>
    <row r="14" spans="1:9">
      <c r="A14" s="982" t="s">
        <v>565</v>
      </c>
      <c r="B14" s="1317">
        <v>0</v>
      </c>
      <c r="C14" s="1390">
        <v>0</v>
      </c>
      <c r="D14" s="1319">
        <f t="shared" si="0"/>
        <v>0</v>
      </c>
      <c r="E14" s="1454">
        <v>0</v>
      </c>
      <c r="F14" s="1455">
        <v>0</v>
      </c>
      <c r="G14" s="1456">
        <v>0</v>
      </c>
      <c r="H14" s="1319">
        <f t="shared" si="1"/>
        <v>0</v>
      </c>
      <c r="I14" s="1320">
        <f t="shared" si="2"/>
        <v>0</v>
      </c>
    </row>
    <row r="15" spans="1:9">
      <c r="A15" s="982" t="s">
        <v>566</v>
      </c>
      <c r="B15" s="1317">
        <v>0</v>
      </c>
      <c r="C15" s="1390">
        <v>0</v>
      </c>
      <c r="D15" s="1319">
        <f t="shared" si="0"/>
        <v>0</v>
      </c>
      <c r="E15" s="1454">
        <v>0</v>
      </c>
      <c r="F15" s="1455">
        <v>0</v>
      </c>
      <c r="G15" s="1456">
        <v>0</v>
      </c>
      <c r="H15" s="1319">
        <f t="shared" si="1"/>
        <v>0</v>
      </c>
      <c r="I15" s="1320">
        <f t="shared" si="2"/>
        <v>0</v>
      </c>
    </row>
    <row r="16" spans="1:9" ht="13.5" customHeight="1" thickBot="1">
      <c r="A16" s="983" t="s">
        <v>567</v>
      </c>
      <c r="B16" s="1600">
        <v>0</v>
      </c>
      <c r="C16" s="1390">
        <v>0</v>
      </c>
      <c r="D16" s="1319">
        <f t="shared" si="0"/>
        <v>0</v>
      </c>
      <c r="E16" s="1454">
        <v>0</v>
      </c>
      <c r="F16" s="1455">
        <v>0</v>
      </c>
      <c r="G16" s="1456">
        <v>0</v>
      </c>
      <c r="H16" s="1319">
        <f t="shared" si="1"/>
        <v>0</v>
      </c>
      <c r="I16" s="1320">
        <f t="shared" si="2"/>
        <v>0</v>
      </c>
    </row>
    <row r="17" spans="1:12" ht="13.5" customHeight="1" thickBot="1">
      <c r="A17" s="1321" t="s">
        <v>877</v>
      </c>
      <c r="B17" s="1322">
        <f>_xlfn.IFS(B16&lt;&gt;0,B16,B15&lt;&gt;0,B15,B14&lt;&gt;0,B14,B13&lt;&gt;0,B13,B12&lt;&gt;0,B12,B11&lt;&gt;0,B11,B10&lt;&gt;0,B10,B9&lt;&gt;0,B9,B8&lt;&gt;0,B8,B7&lt;&gt;0,B7,B6&lt;&gt;0,B6,B5&lt;&gt;0,B5)</f>
        <v>24619</v>
      </c>
      <c r="C17" s="1322">
        <f>SUM(C5:C16)</f>
        <v>553</v>
      </c>
      <c r="D17" s="1324">
        <f>IF(B17&gt;0,(C17/B17),0)</f>
        <v>2.2462325845891383E-2</v>
      </c>
      <c r="E17" s="1457">
        <f>SUM(E5:E16)</f>
        <v>184</v>
      </c>
      <c r="F17" s="1457">
        <f>SUM(F5:F16)</f>
        <v>8</v>
      </c>
      <c r="G17" s="1457">
        <f>SUM(G5:G16)</f>
        <v>192</v>
      </c>
      <c r="H17" s="1324">
        <f>IF(C17=0,0,G17/C17)</f>
        <v>0.34719710669077758</v>
      </c>
      <c r="I17" s="1325">
        <f>IF(B17&gt;0,G17/B17,0)</f>
        <v>7.7988545432389617E-3</v>
      </c>
    </row>
    <row r="18" spans="1:12" ht="15" customHeight="1">
      <c r="A18" s="782"/>
      <c r="B18" s="13"/>
      <c r="C18" s="13"/>
      <c r="D18" s="14"/>
      <c r="E18" s="13"/>
      <c r="F18" s="13"/>
      <c r="G18" s="13"/>
      <c r="H18" s="14"/>
      <c r="I18" s="14"/>
    </row>
    <row r="19" spans="1:12" ht="12.75" customHeight="1">
      <c r="A19" s="1946" t="s">
        <v>893</v>
      </c>
      <c r="B19" s="1728"/>
      <c r="C19" s="1728"/>
      <c r="D19" s="1728"/>
      <c r="E19" s="1728"/>
      <c r="F19" s="1728"/>
      <c r="G19" s="1728"/>
      <c r="H19" s="1728"/>
      <c r="I19" s="1728"/>
      <c r="J19" s="786"/>
      <c r="K19" s="786"/>
      <c r="L19" s="984"/>
    </row>
    <row r="20" spans="1:12" ht="18.600000000000001" customHeight="1">
      <c r="A20" s="1728"/>
      <c r="B20" s="1728"/>
      <c r="C20" s="1728"/>
      <c r="D20" s="1728"/>
      <c r="E20" s="1728"/>
      <c r="F20" s="1728"/>
      <c r="G20" s="1728"/>
      <c r="H20" s="1728"/>
      <c r="I20" s="1728"/>
      <c r="J20" s="786"/>
      <c r="K20" s="786"/>
      <c r="L20" s="984"/>
    </row>
    <row r="21" spans="1:12">
      <c r="A21" s="1943" t="s">
        <v>894</v>
      </c>
      <c r="B21" s="1728"/>
      <c r="C21" s="1728"/>
      <c r="D21" s="1728"/>
      <c r="E21" s="1728"/>
      <c r="F21" s="1728"/>
      <c r="G21" s="1728"/>
      <c r="H21" s="1728"/>
      <c r="I21" s="1728"/>
      <c r="J21" s="786"/>
      <c r="K21" s="786"/>
      <c r="L21" s="786"/>
    </row>
    <row r="22" spans="1:12" ht="15.75" customHeight="1">
      <c r="A22" s="1944"/>
      <c r="B22" s="1728"/>
      <c r="C22" s="1728"/>
      <c r="D22" s="1728"/>
      <c r="E22" s="1728"/>
      <c r="F22" s="1728"/>
      <c r="G22" s="1728"/>
      <c r="H22" s="1728"/>
      <c r="I22" s="770"/>
      <c r="J22" s="786"/>
      <c r="K22" s="786"/>
      <c r="L22" s="786"/>
    </row>
    <row r="23" spans="1:12">
      <c r="A23" s="1944"/>
      <c r="B23" s="1728"/>
      <c r="C23" s="1728"/>
      <c r="D23" s="1728"/>
      <c r="E23" s="1728"/>
      <c r="F23" s="1728"/>
      <c r="G23" s="1728"/>
      <c r="H23" s="1728"/>
      <c r="I23" s="1728"/>
      <c r="J23" s="786"/>
      <c r="K23" s="786"/>
      <c r="L23" s="786"/>
    </row>
    <row r="24" spans="1:12" ht="13.5" customHeight="1" thickBot="1">
      <c r="A24" s="4"/>
      <c r="B24" s="15"/>
      <c r="C24" s="15"/>
      <c r="E24" s="15"/>
      <c r="F24" s="15"/>
      <c r="G24" s="15"/>
    </row>
    <row r="25" spans="1:12" ht="15.75" customHeight="1">
      <c r="A25" s="1949" t="s">
        <v>1038</v>
      </c>
      <c r="B25" s="1742"/>
      <c r="C25" s="1742"/>
      <c r="D25" s="1742"/>
      <c r="E25" s="1742"/>
      <c r="F25" s="1742"/>
      <c r="G25" s="1742"/>
      <c r="H25" s="1742"/>
      <c r="I25" s="1743"/>
    </row>
    <row r="26" spans="1:12" ht="16.5" customHeight="1">
      <c r="A26" s="1947" t="s">
        <v>2</v>
      </c>
      <c r="B26" s="1728"/>
      <c r="C26" s="1728"/>
      <c r="D26" s="1728"/>
      <c r="E26" s="1728"/>
      <c r="F26" s="1728"/>
      <c r="G26" s="1728"/>
      <c r="H26" s="1728"/>
      <c r="I26" s="1948"/>
    </row>
    <row r="27" spans="1:12" ht="16.5" customHeight="1" thickBot="1">
      <c r="A27" s="1945" t="str">
        <f>Month!A3</f>
        <v>July 2026</v>
      </c>
      <c r="B27" s="1737"/>
      <c r="C27" s="1737"/>
      <c r="D27" s="1737"/>
      <c r="E27" s="1737"/>
      <c r="F27" s="1737"/>
      <c r="G27" s="1737"/>
      <c r="H27" s="1737"/>
      <c r="I27" s="1806"/>
    </row>
    <row r="28" spans="1:12" ht="75" customHeight="1" thickBot="1">
      <c r="A28" s="1386" t="s">
        <v>547</v>
      </c>
      <c r="B28" s="1387" t="s">
        <v>1033</v>
      </c>
      <c r="C28" s="1387" t="s">
        <v>886</v>
      </c>
      <c r="D28" s="1388" t="s">
        <v>1034</v>
      </c>
      <c r="E28" s="1387" t="s">
        <v>1039</v>
      </c>
      <c r="F28" s="1387" t="s">
        <v>1036</v>
      </c>
      <c r="G28" s="1387" t="s">
        <v>890</v>
      </c>
      <c r="H28" s="1388" t="s">
        <v>891</v>
      </c>
      <c r="I28" s="1389" t="s">
        <v>1040</v>
      </c>
    </row>
    <row r="29" spans="1:12">
      <c r="A29" s="1316" t="s">
        <v>556</v>
      </c>
      <c r="B29" s="1317">
        <v>19427</v>
      </c>
      <c r="C29" s="1317">
        <v>0</v>
      </c>
      <c r="D29" s="1319">
        <f>C29/B29</f>
        <v>0</v>
      </c>
      <c r="E29" s="1458">
        <v>0</v>
      </c>
      <c r="F29" s="1456">
        <v>0</v>
      </c>
      <c r="G29" s="1456">
        <v>0</v>
      </c>
      <c r="H29" s="1319">
        <f t="shared" ref="H29:H40" si="3">IF(ISERR(G29/C29),0,G29/C29)</f>
        <v>0</v>
      </c>
      <c r="I29" s="1320">
        <f>G29/B29</f>
        <v>0</v>
      </c>
    </row>
    <row r="30" spans="1:12">
      <c r="A30" s="982" t="s">
        <v>557</v>
      </c>
      <c r="B30" s="1317">
        <v>20075</v>
      </c>
      <c r="C30" s="1317">
        <v>0</v>
      </c>
      <c r="D30" s="1319">
        <f t="shared" ref="D30:D40" si="4">IF(B30&lt;&gt;0,C30/B30,0)</f>
        <v>0</v>
      </c>
      <c r="E30" s="1458">
        <v>0</v>
      </c>
      <c r="F30" s="1456">
        <v>0</v>
      </c>
      <c r="G30" s="1456">
        <v>0</v>
      </c>
      <c r="H30" s="1319">
        <f t="shared" si="3"/>
        <v>0</v>
      </c>
      <c r="I30" s="1320">
        <f t="shared" ref="I30:I41" si="5">IF(B30&gt;0,G30/B30,0)</f>
        <v>0</v>
      </c>
    </row>
    <row r="31" spans="1:12">
      <c r="A31" s="982" t="s">
        <v>558</v>
      </c>
      <c r="B31" s="1317">
        <v>20639</v>
      </c>
      <c r="C31" s="1317">
        <v>0</v>
      </c>
      <c r="D31" s="1319">
        <f t="shared" si="4"/>
        <v>0</v>
      </c>
      <c r="E31" s="1458">
        <v>0</v>
      </c>
      <c r="F31" s="1456">
        <v>0</v>
      </c>
      <c r="G31" s="1456">
        <v>0</v>
      </c>
      <c r="H31" s="1319">
        <f t="shared" si="3"/>
        <v>0</v>
      </c>
      <c r="I31" s="1320">
        <f t="shared" si="5"/>
        <v>0</v>
      </c>
    </row>
    <row r="32" spans="1:12">
      <c r="A32" s="982" t="s">
        <v>559</v>
      </c>
      <c r="B32" s="1317">
        <v>21915</v>
      </c>
      <c r="C32" s="1317">
        <v>0</v>
      </c>
      <c r="D32" s="1319">
        <f t="shared" si="4"/>
        <v>0</v>
      </c>
      <c r="E32" s="1458">
        <v>0</v>
      </c>
      <c r="F32" s="1456">
        <v>0</v>
      </c>
      <c r="G32" s="1456">
        <v>0</v>
      </c>
      <c r="H32" s="1319">
        <f t="shared" si="3"/>
        <v>0</v>
      </c>
      <c r="I32" s="1320">
        <f t="shared" si="5"/>
        <v>0</v>
      </c>
    </row>
    <row r="33" spans="1:12">
      <c r="A33" s="982" t="s">
        <v>560</v>
      </c>
      <c r="B33" s="1317">
        <v>22900</v>
      </c>
      <c r="C33" s="1317">
        <v>0</v>
      </c>
      <c r="D33" s="1319">
        <f t="shared" si="4"/>
        <v>0</v>
      </c>
      <c r="E33" s="1458">
        <v>0</v>
      </c>
      <c r="F33" s="1456">
        <v>0</v>
      </c>
      <c r="G33" s="1456">
        <v>0</v>
      </c>
      <c r="H33" s="1319">
        <f t="shared" si="3"/>
        <v>0</v>
      </c>
      <c r="I33" s="1320">
        <f t="shared" si="5"/>
        <v>0</v>
      </c>
    </row>
    <row r="34" spans="1:12">
      <c r="A34" s="982" t="s">
        <v>561</v>
      </c>
      <c r="B34" s="1317">
        <v>23849</v>
      </c>
      <c r="C34" s="1317">
        <v>0</v>
      </c>
      <c r="D34" s="1319">
        <f t="shared" si="4"/>
        <v>0</v>
      </c>
      <c r="E34" s="1458">
        <v>0</v>
      </c>
      <c r="F34" s="1456">
        <v>0</v>
      </c>
      <c r="G34" s="1456">
        <v>0</v>
      </c>
      <c r="H34" s="1319">
        <f t="shared" si="3"/>
        <v>0</v>
      </c>
      <c r="I34" s="1320">
        <f t="shared" si="5"/>
        <v>0</v>
      </c>
    </row>
    <row r="35" spans="1:12">
      <c r="A35" s="982" t="s">
        <v>562</v>
      </c>
      <c r="B35" s="1317">
        <v>24619</v>
      </c>
      <c r="C35" s="1317">
        <v>0</v>
      </c>
      <c r="D35" s="1319">
        <f t="shared" si="4"/>
        <v>0</v>
      </c>
      <c r="E35" s="1458">
        <v>0</v>
      </c>
      <c r="F35" s="1456">
        <v>0</v>
      </c>
      <c r="G35" s="1456">
        <v>0</v>
      </c>
      <c r="H35" s="1319">
        <f t="shared" si="3"/>
        <v>0</v>
      </c>
      <c r="I35" s="1320">
        <f t="shared" si="5"/>
        <v>0</v>
      </c>
    </row>
    <row r="36" spans="1:12">
      <c r="A36" s="982" t="s">
        <v>563</v>
      </c>
      <c r="B36" s="1317">
        <v>0</v>
      </c>
      <c r="C36" s="1317">
        <v>0</v>
      </c>
      <c r="D36" s="1319">
        <f t="shared" si="4"/>
        <v>0</v>
      </c>
      <c r="E36" s="1458">
        <v>0</v>
      </c>
      <c r="F36" s="1456">
        <v>0</v>
      </c>
      <c r="G36" s="1456">
        <v>0</v>
      </c>
      <c r="H36" s="1319">
        <f t="shared" si="3"/>
        <v>0</v>
      </c>
      <c r="I36" s="1320">
        <f t="shared" si="5"/>
        <v>0</v>
      </c>
    </row>
    <row r="37" spans="1:12">
      <c r="A37" s="982" t="s">
        <v>564</v>
      </c>
      <c r="B37" s="641">
        <v>0</v>
      </c>
      <c r="C37" s="641">
        <v>0</v>
      </c>
      <c r="D37" s="1319">
        <f t="shared" si="4"/>
        <v>0</v>
      </c>
      <c r="E37" s="1458">
        <v>0</v>
      </c>
      <c r="F37" s="1456">
        <v>0</v>
      </c>
      <c r="G37" s="1456">
        <v>0</v>
      </c>
      <c r="H37" s="1319">
        <f t="shared" si="3"/>
        <v>0</v>
      </c>
      <c r="I37" s="1320">
        <f t="shared" si="5"/>
        <v>0</v>
      </c>
      <c r="J37" s="34"/>
    </row>
    <row r="38" spans="1:12">
      <c r="A38" s="982" t="s">
        <v>565</v>
      </c>
      <c r="B38" s="641">
        <v>0</v>
      </c>
      <c r="C38" s="641">
        <v>0</v>
      </c>
      <c r="D38" s="1319">
        <f t="shared" si="4"/>
        <v>0</v>
      </c>
      <c r="E38" s="1458">
        <v>0</v>
      </c>
      <c r="F38" s="1456">
        <v>0</v>
      </c>
      <c r="G38" s="1456">
        <v>0</v>
      </c>
      <c r="H38" s="1319">
        <f t="shared" si="3"/>
        <v>0</v>
      </c>
      <c r="I38" s="1320">
        <f t="shared" si="5"/>
        <v>0</v>
      </c>
    </row>
    <row r="39" spans="1:12">
      <c r="A39" s="982" t="s">
        <v>566</v>
      </c>
      <c r="B39" s="641">
        <v>0</v>
      </c>
      <c r="C39" s="641">
        <v>0</v>
      </c>
      <c r="D39" s="1319">
        <f t="shared" si="4"/>
        <v>0</v>
      </c>
      <c r="E39" s="1458">
        <v>0</v>
      </c>
      <c r="F39" s="1456">
        <v>0</v>
      </c>
      <c r="G39" s="1456">
        <v>0</v>
      </c>
      <c r="H39" s="1319">
        <f t="shared" si="3"/>
        <v>0</v>
      </c>
      <c r="I39" s="1320">
        <f t="shared" si="5"/>
        <v>0</v>
      </c>
    </row>
    <row r="40" spans="1:12" ht="13.5" customHeight="1" thickBot="1">
      <c r="A40" s="983" t="s">
        <v>567</v>
      </c>
      <c r="B40" s="641">
        <v>0</v>
      </c>
      <c r="C40" s="641">
        <v>0</v>
      </c>
      <c r="D40" s="1319">
        <f t="shared" si="4"/>
        <v>0</v>
      </c>
      <c r="E40" s="1458">
        <v>0</v>
      </c>
      <c r="F40" s="1456">
        <v>0</v>
      </c>
      <c r="G40" s="1456">
        <v>0</v>
      </c>
      <c r="H40" s="1319">
        <f t="shared" si="3"/>
        <v>0</v>
      </c>
      <c r="I40" s="1320">
        <f t="shared" si="5"/>
        <v>0</v>
      </c>
    </row>
    <row r="41" spans="1:12" ht="13.5" customHeight="1" thickBot="1">
      <c r="A41" s="1321" t="s">
        <v>877</v>
      </c>
      <c r="B41" s="1322">
        <f>_xlfn.IFS(B40&lt;&gt;0,B40,B39&lt;&gt;0,B39,B38&lt;&gt;0,B38,B37&lt;&gt;0,B37,B36&lt;&gt;0,B36,B35&lt;&gt;0,B35,B34&lt;&gt;0,B34,B33&lt;&gt;0,B33,B32&lt;&gt;0,B32,B31&lt;&gt;0,B31,B30&lt;&gt;0,B30,B29&lt;&gt;0,B29)</f>
        <v>24619</v>
      </c>
      <c r="C41" s="1322">
        <f>SUM(C29:C40)</f>
        <v>0</v>
      </c>
      <c r="D41" s="1324">
        <f>IF(B41&gt;0,(C41/B41),0)</f>
        <v>0</v>
      </c>
      <c r="E41" s="1457">
        <f>SUM(E29:E40)</f>
        <v>0</v>
      </c>
      <c r="F41" s="1457">
        <f>SUM(F29:F40)</f>
        <v>0</v>
      </c>
      <c r="G41" s="1457">
        <f>SUM(G29:G40)</f>
        <v>0</v>
      </c>
      <c r="H41" s="1324">
        <f>IF(C41=0,0,G41/C41)</f>
        <v>0</v>
      </c>
      <c r="I41" s="1325">
        <f t="shared" si="5"/>
        <v>0</v>
      </c>
      <c r="L41" s="5"/>
    </row>
    <row r="42" spans="1:12" s="786" customFormat="1">
      <c r="A42" s="35"/>
      <c r="B42" s="35"/>
      <c r="C42" s="35"/>
      <c r="D42" s="35"/>
      <c r="E42" s="35"/>
      <c r="F42" s="35"/>
      <c r="G42" s="35"/>
      <c r="H42" s="35"/>
      <c r="I42" s="35"/>
    </row>
    <row r="43" spans="1:12" s="786" customFormat="1" ht="12.75" customHeight="1">
      <c r="A43" s="1946" t="s">
        <v>893</v>
      </c>
      <c r="B43" s="1726"/>
      <c r="C43" s="1726"/>
      <c r="D43" s="1726"/>
      <c r="E43" s="1726"/>
      <c r="F43" s="1726"/>
      <c r="G43" s="1726"/>
      <c r="H43" s="1726"/>
      <c r="I43" s="1726"/>
    </row>
    <row r="44" spans="1:12" s="786" customFormat="1" ht="19.350000000000001" customHeight="1">
      <c r="A44" s="1726"/>
      <c r="B44" s="1726"/>
      <c r="C44" s="1726"/>
      <c r="D44" s="1726"/>
      <c r="E44" s="1726"/>
      <c r="F44" s="1726"/>
      <c r="G44" s="1726"/>
      <c r="H44" s="1726"/>
      <c r="I44" s="1726"/>
    </row>
    <row r="45" spans="1:12" s="786" customFormat="1">
      <c r="A45" s="1943" t="s">
        <v>798</v>
      </c>
      <c r="B45" s="1726"/>
      <c r="C45" s="1726"/>
      <c r="D45" s="1726"/>
      <c r="E45" s="1726"/>
      <c r="F45" s="1726"/>
      <c r="G45" s="1726"/>
      <c r="H45" s="1726"/>
      <c r="I45" s="1726"/>
    </row>
  </sheetData>
  <mergeCells count="12">
    <mergeCell ref="A45:I45"/>
    <mergeCell ref="A23:I23"/>
    <mergeCell ref="A1:I1"/>
    <mergeCell ref="A27:I27"/>
    <mergeCell ref="A3:I3"/>
    <mergeCell ref="A43:I44"/>
    <mergeCell ref="A26:I26"/>
    <mergeCell ref="A21:I21"/>
    <mergeCell ref="A22:H22"/>
    <mergeCell ref="A25:I25"/>
    <mergeCell ref="A2:I2"/>
    <mergeCell ref="A19:I20"/>
  </mergeCells>
  <pageMargins left="0.7" right="0.7" top="0.75" bottom="0.75" header="0.3" footer="0.3"/>
  <pageSetup scale="76"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pageSetUpPr fitToPage="1"/>
  </sheetPr>
  <dimension ref="A1:O45"/>
  <sheetViews>
    <sheetView showGridLines="0" tabSelected="1" zoomScaleNormal="100" workbookViewId="0">
      <selection activeCell="C34" sqref="C34"/>
    </sheetView>
  </sheetViews>
  <sheetFormatPr defaultRowHeight="13.2"/>
  <cols>
    <col min="1" max="1" width="41.109375" bestFit="1" customWidth="1"/>
    <col min="2" max="3" width="13.5546875" customWidth="1"/>
    <col min="4" max="4" width="15" bestFit="1" customWidth="1"/>
    <col min="5" max="9" width="13.5546875" customWidth="1"/>
    <col min="10" max="10" width="14.44140625" bestFit="1" customWidth="1"/>
    <col min="14" max="14" width="14" bestFit="1" customWidth="1"/>
  </cols>
  <sheetData>
    <row r="1" spans="1:15" ht="15.75" customHeight="1">
      <c r="A1" s="1727" t="s">
        <v>1</v>
      </c>
      <c r="B1" s="1728"/>
      <c r="C1" s="1728"/>
      <c r="D1" s="1728"/>
      <c r="E1" s="1728"/>
      <c r="F1" s="1728"/>
      <c r="G1" s="1728"/>
      <c r="H1" s="1728"/>
      <c r="I1" s="1728"/>
      <c r="J1" s="1728"/>
      <c r="K1" s="1728"/>
      <c r="L1" s="1728"/>
      <c r="M1" s="1728"/>
    </row>
    <row r="2" spans="1:15" ht="15.75" customHeight="1">
      <c r="A2" s="1727" t="s">
        <v>2</v>
      </c>
      <c r="B2" s="1728"/>
      <c r="C2" s="1728"/>
      <c r="D2" s="1728"/>
      <c r="E2" s="1728"/>
      <c r="F2" s="1728"/>
      <c r="G2" s="1728"/>
      <c r="H2" s="1728"/>
      <c r="I2" s="1728"/>
      <c r="J2" s="1728"/>
      <c r="K2" s="1728"/>
      <c r="L2" s="1728"/>
      <c r="M2" s="1728"/>
    </row>
    <row r="3" spans="1:15" ht="16.5" customHeight="1" thickBot="1">
      <c r="A3" s="1736" t="str">
        <f>Month!A3</f>
        <v>July 2026</v>
      </c>
      <c r="B3" s="1737"/>
      <c r="C3" s="1737"/>
      <c r="D3" s="1737"/>
      <c r="E3" s="1737"/>
      <c r="F3" s="1737"/>
      <c r="G3" s="1737"/>
      <c r="H3" s="1737"/>
      <c r="I3" s="1737"/>
      <c r="J3" s="1737"/>
      <c r="K3" s="1737"/>
      <c r="L3" s="1737"/>
      <c r="M3" s="1737"/>
    </row>
    <row r="4" spans="1:15" ht="14.25" customHeight="1">
      <c r="A4" s="1029"/>
      <c r="B4" s="1733" t="s">
        <v>3</v>
      </c>
      <c r="C4" s="1730"/>
      <c r="D4" s="1734"/>
      <c r="E4" s="1733" t="s">
        <v>4</v>
      </c>
      <c r="F4" s="1730"/>
      <c r="G4" s="1734"/>
      <c r="H4" s="1733" t="s">
        <v>5</v>
      </c>
      <c r="I4" s="1730"/>
      <c r="J4" s="1734"/>
      <c r="K4" s="1729" t="s">
        <v>6</v>
      </c>
      <c r="L4" s="1730"/>
      <c r="M4" s="1731"/>
    </row>
    <row r="5" spans="1:15" ht="13.5" customHeight="1" thickBot="1">
      <c r="A5" s="1030" t="s">
        <v>7</v>
      </c>
      <c r="B5" s="1031" t="s">
        <v>8</v>
      </c>
      <c r="C5" s="1032" t="s">
        <v>9</v>
      </c>
      <c r="D5" s="1033" t="s">
        <v>10</v>
      </c>
      <c r="E5" s="1031" t="s">
        <v>8</v>
      </c>
      <c r="F5" s="1032" t="s">
        <v>9</v>
      </c>
      <c r="G5" s="1033" t="s">
        <v>10</v>
      </c>
      <c r="H5" s="1031" t="s">
        <v>8</v>
      </c>
      <c r="I5" s="1032" t="s">
        <v>9</v>
      </c>
      <c r="J5" s="1033" t="s">
        <v>10</v>
      </c>
      <c r="K5" s="1031" t="s">
        <v>8</v>
      </c>
      <c r="L5" s="1032" t="s">
        <v>9</v>
      </c>
      <c r="M5" s="1033" t="s">
        <v>10</v>
      </c>
    </row>
    <row r="6" spans="1:15">
      <c r="A6" s="1030"/>
      <c r="B6" s="1034"/>
      <c r="C6" s="1035"/>
      <c r="D6" s="1036"/>
      <c r="E6" s="1037"/>
      <c r="F6" s="1038"/>
      <c r="G6" s="1039"/>
      <c r="H6" s="1037"/>
      <c r="I6" s="1038"/>
      <c r="J6" s="1039"/>
      <c r="K6" s="1037"/>
      <c r="L6" s="1038"/>
      <c r="M6" s="1039"/>
    </row>
    <row r="7" spans="1:15" ht="15" customHeight="1">
      <c r="A7" s="316" t="s">
        <v>11</v>
      </c>
      <c r="B7" s="1432"/>
      <c r="C7" s="1040"/>
      <c r="D7" s="1041">
        <f>+'ESA Table 1'!D31</f>
        <v>22011376</v>
      </c>
      <c r="E7" s="1042">
        <v>1185753</v>
      </c>
      <c r="F7" s="1040">
        <v>789690</v>
      </c>
      <c r="G7" s="1041">
        <f>E7+F7</f>
        <v>1975443</v>
      </c>
      <c r="H7" s="1042">
        <v>4862085</v>
      </c>
      <c r="I7" s="1040">
        <v>3577458</v>
      </c>
      <c r="J7" s="1041">
        <f>H7+I7</f>
        <v>8439543</v>
      </c>
      <c r="K7" s="1043"/>
      <c r="L7" s="1044"/>
      <c r="M7" s="1045">
        <f>J7/D7</f>
        <v>0.38341732929372518</v>
      </c>
      <c r="N7" s="37"/>
    </row>
    <row r="8" spans="1:15" ht="15" customHeight="1">
      <c r="A8" s="316" t="s">
        <v>12</v>
      </c>
      <c r="B8" s="1433"/>
      <c r="C8" s="1040"/>
      <c r="D8" s="1041">
        <f>8394059+913937</f>
        <v>9307996</v>
      </c>
      <c r="E8" s="1046">
        <v>829715</v>
      </c>
      <c r="F8" s="1040">
        <v>313059</v>
      </c>
      <c r="G8" s="1041">
        <f>E8+F8</f>
        <v>1142774</v>
      </c>
      <c r="H8" s="1046">
        <v>5484845.9000000004</v>
      </c>
      <c r="I8" s="1040">
        <v>1892044.3900000001</v>
      </c>
      <c r="J8" s="1041">
        <f>H8+I8</f>
        <v>7376890.290000001</v>
      </c>
      <c r="K8" s="1043"/>
      <c r="L8" s="1044"/>
      <c r="M8" s="1045">
        <f>J8/D8</f>
        <v>0.79253260207675214</v>
      </c>
      <c r="N8" s="802"/>
      <c r="O8" s="803"/>
    </row>
    <row r="9" spans="1:15" ht="15" customHeight="1">
      <c r="A9" s="316" t="s">
        <v>13</v>
      </c>
      <c r="B9" s="1432"/>
      <c r="C9" s="1040"/>
      <c r="D9" s="1041">
        <v>1526683</v>
      </c>
      <c r="E9" s="1042">
        <v>217736</v>
      </c>
      <c r="F9" s="1040">
        <v>67370</v>
      </c>
      <c r="G9" s="1041">
        <f>E9+F9</f>
        <v>285106</v>
      </c>
      <c r="H9" s="1042">
        <v>549962</v>
      </c>
      <c r="I9" s="1040">
        <v>210481</v>
      </c>
      <c r="J9" s="1041">
        <f>H9+I9</f>
        <v>760443</v>
      </c>
      <c r="K9" s="1043"/>
      <c r="L9" s="1044"/>
      <c r="M9" s="1045">
        <f>J9/D9</f>
        <v>0.49810143952608366</v>
      </c>
      <c r="N9" s="802"/>
    </row>
    <row r="10" spans="1:15" ht="15" customHeight="1">
      <c r="A10" s="697" t="s">
        <v>14</v>
      </c>
      <c r="B10" s="1434"/>
      <c r="C10" s="1435"/>
      <c r="D10" s="1436">
        <v>651613</v>
      </c>
      <c r="E10" s="1437">
        <v>10356</v>
      </c>
      <c r="F10" s="1435">
        <v>8473</v>
      </c>
      <c r="G10" s="1436">
        <f>E10+F10</f>
        <v>18829</v>
      </c>
      <c r="H10" s="1438">
        <v>89411</v>
      </c>
      <c r="I10" s="1435">
        <v>73155</v>
      </c>
      <c r="J10" s="1436">
        <f>H10+I10</f>
        <v>162566</v>
      </c>
      <c r="K10" s="1047"/>
      <c r="L10" s="1048"/>
      <c r="M10" s="1049">
        <f>J10/D10</f>
        <v>0.2494824381956775</v>
      </c>
      <c r="N10" s="802"/>
    </row>
    <row r="11" spans="1:15" ht="15" customHeight="1">
      <c r="A11" s="695" t="s">
        <v>15</v>
      </c>
      <c r="B11" s="698"/>
      <c r="C11" s="1050"/>
      <c r="D11" s="1051"/>
      <c r="E11" s="698"/>
      <c r="F11" s="1050"/>
      <c r="G11" s="1051"/>
      <c r="H11" s="698"/>
      <c r="I11" s="1050"/>
      <c r="J11" s="1051"/>
      <c r="K11" s="698"/>
      <c r="L11" s="1050"/>
      <c r="M11" s="1051"/>
      <c r="N11" s="802"/>
    </row>
    <row r="12" spans="1:15" ht="15" customHeight="1">
      <c r="A12" s="696" t="s">
        <v>16</v>
      </c>
      <c r="B12" s="698"/>
      <c r="C12" s="1050"/>
      <c r="D12" s="1051"/>
      <c r="E12" s="698"/>
      <c r="F12" s="1050"/>
      <c r="G12" s="1051"/>
      <c r="H12" s="698"/>
      <c r="I12" s="1050"/>
      <c r="J12" s="1051"/>
      <c r="K12" s="698"/>
      <c r="L12" s="1050"/>
      <c r="M12" s="1051"/>
      <c r="N12" s="802"/>
    </row>
    <row r="13" spans="1:15" ht="15" customHeight="1">
      <c r="A13" s="316" t="s">
        <v>17</v>
      </c>
      <c r="B13" s="1432"/>
      <c r="C13" s="1040"/>
      <c r="D13" s="1041"/>
      <c r="E13" s="1046"/>
      <c r="F13" s="1040"/>
      <c r="G13" s="1041"/>
      <c r="H13" s="1046"/>
      <c r="I13" s="1040"/>
      <c r="J13" s="1041"/>
      <c r="K13" s="1043"/>
      <c r="L13" s="1044"/>
      <c r="M13" s="1045"/>
      <c r="N13" s="802"/>
    </row>
    <row r="14" spans="1:15" ht="15" customHeight="1">
      <c r="A14" s="316" t="s">
        <v>18</v>
      </c>
      <c r="B14" s="1432"/>
      <c r="C14" s="1040"/>
      <c r="D14" s="1041"/>
      <c r="E14" s="1046"/>
      <c r="F14" s="1040"/>
      <c r="G14" s="1041"/>
      <c r="H14" s="1046"/>
      <c r="I14" s="1040"/>
      <c r="J14" s="1041"/>
      <c r="K14" s="1043"/>
      <c r="L14" s="1044"/>
      <c r="M14" s="1045"/>
      <c r="N14" s="802"/>
    </row>
    <row r="15" spans="1:15" ht="13.5" customHeight="1" thickBot="1">
      <c r="A15" s="761"/>
      <c r="B15" s="1439"/>
      <c r="C15" s="1584"/>
      <c r="D15" s="762"/>
      <c r="E15" s="1439"/>
      <c r="F15" s="1584"/>
      <c r="G15" s="762"/>
      <c r="H15" s="1439"/>
      <c r="I15" s="1584"/>
      <c r="J15" s="762"/>
      <c r="K15" s="1052"/>
      <c r="L15" s="1591"/>
      <c r="M15" s="1592"/>
      <c r="N15" s="802"/>
    </row>
    <row r="16" spans="1:15" ht="15" customHeight="1" thickBot="1">
      <c r="A16" s="1053" t="s">
        <v>19</v>
      </c>
      <c r="B16" s="1440"/>
      <c r="C16" s="1054"/>
      <c r="D16" s="454">
        <f t="shared" ref="D16:J16" si="0">SUM(D7:D15)</f>
        <v>33497668</v>
      </c>
      <c r="E16" s="545">
        <f t="shared" si="0"/>
        <v>2243560</v>
      </c>
      <c r="F16" s="1054">
        <f t="shared" si="0"/>
        <v>1178592</v>
      </c>
      <c r="G16" s="454">
        <f t="shared" si="0"/>
        <v>3422152</v>
      </c>
      <c r="H16" s="545">
        <f t="shared" si="0"/>
        <v>10986303.9</v>
      </c>
      <c r="I16" s="1054">
        <f t="shared" si="0"/>
        <v>5753138.3900000006</v>
      </c>
      <c r="J16" s="1054">
        <f t="shared" si="0"/>
        <v>16739442.290000001</v>
      </c>
      <c r="K16" s="1055"/>
      <c r="L16" s="1056"/>
      <c r="M16" s="1057">
        <f>J16/D16</f>
        <v>0.4997196309307263</v>
      </c>
      <c r="N16" s="802"/>
    </row>
    <row r="17" spans="1:15">
      <c r="A17" s="21"/>
      <c r="B17" s="21"/>
      <c r="C17" s="21"/>
      <c r="D17" s="594"/>
      <c r="E17" s="594"/>
      <c r="F17" s="21"/>
      <c r="G17" s="21"/>
      <c r="H17" s="594"/>
      <c r="I17" s="21"/>
      <c r="J17" s="21"/>
      <c r="K17" s="21"/>
      <c r="L17" s="21"/>
      <c r="M17" s="21"/>
      <c r="N17" s="37"/>
    </row>
    <row r="18" spans="1:15" s="786" customFormat="1" ht="18" customHeight="1">
      <c r="A18" s="1735" t="s">
        <v>20</v>
      </c>
      <c r="B18" s="1726"/>
      <c r="C18" s="1726"/>
      <c r="D18" s="1726"/>
      <c r="E18" s="1726"/>
      <c r="F18" s="1726"/>
      <c r="G18" s="1726"/>
      <c r="H18" s="1726"/>
      <c r="I18" s="1726"/>
      <c r="J18" s="1726"/>
      <c r="K18" s="1726"/>
      <c r="L18" s="1726"/>
      <c r="M18" s="1726"/>
    </row>
    <row r="19" spans="1:15" s="786" customFormat="1" ht="18" customHeight="1">
      <c r="A19" s="1725" t="s">
        <v>21</v>
      </c>
      <c r="B19" s="1726"/>
      <c r="C19" s="1726"/>
      <c r="D19" s="1726"/>
      <c r="E19" s="1726"/>
      <c r="F19" s="1726"/>
      <c r="G19" s="1726"/>
      <c r="H19" s="1726"/>
      <c r="I19" s="1726"/>
      <c r="J19" s="1726"/>
      <c r="K19" s="1726"/>
      <c r="L19" s="1726"/>
      <c r="M19" s="1726"/>
    </row>
    <row r="20" spans="1:15" s="786" customFormat="1">
      <c r="A20" s="1732"/>
      <c r="B20" s="1726"/>
      <c r="C20" s="1726"/>
      <c r="D20" s="1726"/>
      <c r="E20" s="1726"/>
      <c r="F20" s="1726"/>
      <c r="G20" s="1726"/>
      <c r="H20" s="1726"/>
      <c r="I20" s="1726"/>
      <c r="J20" s="1726"/>
      <c r="K20" s="1726"/>
      <c r="L20" s="1726"/>
      <c r="M20" s="1726"/>
    </row>
    <row r="21" spans="1:15" s="786" customFormat="1">
      <c r="A21" s="1732" t="s">
        <v>22</v>
      </c>
      <c r="B21" s="1726"/>
      <c r="C21" s="1726"/>
      <c r="D21" s="1726"/>
      <c r="E21" s="1726"/>
      <c r="F21" s="1726"/>
      <c r="G21" s="1726"/>
      <c r="H21" s="1726"/>
      <c r="I21" s="1726"/>
      <c r="J21" s="1726"/>
      <c r="K21" s="1726"/>
      <c r="L21" s="1726"/>
      <c r="M21" s="1726"/>
    </row>
    <row r="22" spans="1:15">
      <c r="A22" s="1441"/>
      <c r="B22" s="1441"/>
      <c r="C22" s="1441"/>
      <c r="D22" s="1441"/>
      <c r="E22" s="1441"/>
      <c r="F22" s="1441"/>
      <c r="G22" s="1441"/>
      <c r="H22" s="1441"/>
      <c r="I22" s="1441"/>
      <c r="J22" s="1441"/>
      <c r="K22" s="1441"/>
      <c r="L22" s="1441"/>
      <c r="M22" s="1441"/>
      <c r="O22" s="124"/>
    </row>
    <row r="23" spans="1:15">
      <c r="D23" s="804"/>
      <c r="J23" s="37"/>
    </row>
    <row r="24" spans="1:15">
      <c r="D24" s="804"/>
      <c r="H24" s="805"/>
      <c r="I24" s="805"/>
      <c r="J24" s="804"/>
    </row>
    <row r="25" spans="1:15">
      <c r="D25" s="804"/>
      <c r="H25" s="805"/>
      <c r="I25" s="805"/>
      <c r="J25" s="804"/>
    </row>
    <row r="26" spans="1:15">
      <c r="D26" s="804"/>
      <c r="H26" s="806"/>
      <c r="I26" s="5"/>
      <c r="J26" s="804"/>
    </row>
    <row r="27" spans="1:15">
      <c r="D27" s="804"/>
      <c r="H27" s="37"/>
      <c r="J27" s="804"/>
    </row>
    <row r="28" spans="1:15">
      <c r="D28" s="804"/>
      <c r="J28" s="804"/>
    </row>
    <row r="29" spans="1:15">
      <c r="D29" s="804"/>
      <c r="J29" s="804"/>
    </row>
    <row r="30" spans="1:15">
      <c r="C30" s="124"/>
      <c r="D30" s="804"/>
      <c r="J30" s="804"/>
    </row>
    <row r="31" spans="1:15">
      <c r="D31" s="804"/>
      <c r="J31" s="804"/>
    </row>
    <row r="32" spans="1:15">
      <c r="D32" s="804"/>
      <c r="J32" s="804"/>
    </row>
    <row r="33" spans="4:10">
      <c r="D33" s="804"/>
      <c r="J33" s="804"/>
    </row>
    <row r="34" spans="4:10">
      <c r="D34" s="804"/>
      <c r="J34" s="804"/>
    </row>
    <row r="35" spans="4:10">
      <c r="D35" s="804"/>
      <c r="J35" s="804"/>
    </row>
    <row r="36" spans="4:10">
      <c r="D36" s="804"/>
      <c r="J36" s="804"/>
    </row>
    <row r="37" spans="4:10">
      <c r="D37" s="804"/>
      <c r="J37" s="804"/>
    </row>
    <row r="38" spans="4:10">
      <c r="D38" s="804"/>
      <c r="J38" s="804"/>
    </row>
    <row r="39" spans="4:10">
      <c r="D39" s="804"/>
      <c r="J39" s="804"/>
    </row>
    <row r="40" spans="4:10">
      <c r="D40" s="804"/>
      <c r="J40" s="804"/>
    </row>
    <row r="41" spans="4:10">
      <c r="D41" s="804"/>
      <c r="J41" s="802"/>
    </row>
    <row r="42" spans="4:10">
      <c r="D42" s="804"/>
    </row>
    <row r="43" spans="4:10">
      <c r="D43" s="802"/>
    </row>
    <row r="44" spans="4:10">
      <c r="D44" s="802"/>
    </row>
    <row r="45" spans="4:10">
      <c r="D45" s="802"/>
    </row>
  </sheetData>
  <mergeCells count="11">
    <mergeCell ref="A19:M19"/>
    <mergeCell ref="A1:M1"/>
    <mergeCell ref="K4:M4"/>
    <mergeCell ref="A21:M21"/>
    <mergeCell ref="B4:D4"/>
    <mergeCell ref="H4:J4"/>
    <mergeCell ref="A18:M18"/>
    <mergeCell ref="A3:M3"/>
    <mergeCell ref="E4:G4"/>
    <mergeCell ref="A20:M20"/>
    <mergeCell ref="A2:M2"/>
  </mergeCells>
  <pageMargins left="0.7" right="0.7" top="0.75" bottom="0.75" header="0.3" footer="0.3"/>
  <pageSetup scale="47" orientation="portrait" r:id="rId1"/>
  <customProperties>
    <customPr name="_pios_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6">
    <tabColor rgb="FF00B050"/>
    <pageSetUpPr fitToPage="1"/>
  </sheetPr>
  <dimension ref="A1:J18"/>
  <sheetViews>
    <sheetView workbookViewId="0">
      <selection activeCell="L8" sqref="L8"/>
    </sheetView>
  </sheetViews>
  <sheetFormatPr defaultColWidth="8.5546875" defaultRowHeight="13.2"/>
  <cols>
    <col min="1" max="1" width="15.5546875" customWidth="1"/>
    <col min="2" max="9" width="10.5546875" customWidth="1"/>
    <col min="10" max="10" width="20.44140625" customWidth="1"/>
  </cols>
  <sheetData>
    <row r="1" spans="1:10" ht="15.75" customHeight="1">
      <c r="A1" s="1727" t="s">
        <v>1041</v>
      </c>
      <c r="B1" s="1728"/>
      <c r="C1" s="1728"/>
      <c r="D1" s="1728"/>
      <c r="E1" s="1728"/>
      <c r="F1" s="1728"/>
      <c r="G1" s="1728"/>
      <c r="H1" s="1728"/>
      <c r="I1" s="1728"/>
      <c r="J1" s="1728"/>
    </row>
    <row r="2" spans="1:10" ht="15.75" customHeight="1">
      <c r="A2" s="1788" t="s">
        <v>2</v>
      </c>
      <c r="B2" s="1728"/>
      <c r="C2" s="1728"/>
      <c r="D2" s="1728"/>
      <c r="E2" s="1728"/>
      <c r="F2" s="1728"/>
      <c r="G2" s="1728"/>
      <c r="H2" s="1728"/>
      <c r="I2" s="1728"/>
      <c r="J2" s="1728"/>
    </row>
    <row r="3" spans="1:10" ht="15.75" customHeight="1">
      <c r="A3" s="1739" t="str">
        <f>Month!A3</f>
        <v>July 2026</v>
      </c>
      <c r="B3" s="1728"/>
      <c r="C3" s="1728"/>
      <c r="D3" s="1728"/>
      <c r="E3" s="1728"/>
      <c r="F3" s="1728"/>
      <c r="G3" s="1728"/>
      <c r="H3" s="1728"/>
      <c r="I3" s="1728"/>
      <c r="J3" s="1728"/>
    </row>
    <row r="4" spans="1:10" ht="36" customHeight="1">
      <c r="A4" s="1902" t="s">
        <v>530</v>
      </c>
      <c r="B4" s="1903" t="s">
        <v>897</v>
      </c>
      <c r="C4" s="1742"/>
      <c r="D4" s="1904"/>
      <c r="E4" s="1905" t="s">
        <v>898</v>
      </c>
      <c r="F4" s="1742"/>
      <c r="G4" s="1904"/>
      <c r="H4" s="1903" t="s">
        <v>899</v>
      </c>
      <c r="I4" s="1742"/>
      <c r="J4" s="1743"/>
    </row>
    <row r="5" spans="1:10" ht="16.5" customHeight="1" thickBot="1">
      <c r="A5" s="1772"/>
      <c r="B5" s="1697" t="s">
        <v>532</v>
      </c>
      <c r="C5" s="1700" t="s">
        <v>900</v>
      </c>
      <c r="D5" s="1699" t="s">
        <v>10</v>
      </c>
      <c r="E5" s="1027" t="s">
        <v>532</v>
      </c>
      <c r="F5" s="1327" t="s">
        <v>533</v>
      </c>
      <c r="G5" s="1025" t="s">
        <v>10</v>
      </c>
      <c r="H5" s="1027" t="s">
        <v>532</v>
      </c>
      <c r="I5" s="1391" t="s">
        <v>533</v>
      </c>
      <c r="J5" s="1701" t="s">
        <v>10</v>
      </c>
    </row>
    <row r="6" spans="1:10" ht="15" customHeight="1">
      <c r="A6" s="1702" t="s">
        <v>534</v>
      </c>
      <c r="B6" s="633">
        <v>5314</v>
      </c>
      <c r="C6" s="633">
        <v>0</v>
      </c>
      <c r="D6" s="634">
        <f>C6+B6</f>
        <v>5314</v>
      </c>
      <c r="E6" s="1392">
        <v>990</v>
      </c>
      <c r="F6" s="635">
        <v>0</v>
      </c>
      <c r="G6" s="635">
        <f>SUM(E6:F6)</f>
        <v>990</v>
      </c>
      <c r="H6" s="310">
        <f>E6/B6</f>
        <v>0.18630033872788859</v>
      </c>
      <c r="I6" s="311">
        <v>0</v>
      </c>
      <c r="J6" s="1703">
        <f>G6/D6</f>
        <v>0.18630033872788859</v>
      </c>
    </row>
    <row r="7" spans="1:10" ht="15" customHeight="1">
      <c r="A7" s="1704" t="s">
        <v>535</v>
      </c>
      <c r="B7" s="636">
        <v>72928</v>
      </c>
      <c r="C7" s="636">
        <v>2316</v>
      </c>
      <c r="D7" s="637">
        <f>C7+B7</f>
        <v>75244</v>
      </c>
      <c r="E7" s="638">
        <v>23057</v>
      </c>
      <c r="F7" s="1601">
        <v>572</v>
      </c>
      <c r="G7" s="1312">
        <f>SUM(E7:F7)</f>
        <v>23629</v>
      </c>
      <c r="H7" s="1393">
        <f>E7/B7</f>
        <v>0.31616114523913996</v>
      </c>
      <c r="I7" s="1394">
        <v>1</v>
      </c>
      <c r="J7" s="1384">
        <f>G7/D7</f>
        <v>0.31403168358938921</v>
      </c>
    </row>
    <row r="8" spans="1:10" ht="16.5" customHeight="1" thickBot="1">
      <c r="A8" s="1705" t="s">
        <v>10</v>
      </c>
      <c r="B8" s="1706">
        <f t="shared" ref="B8:F8" si="0">SUM(B6:B7)</f>
        <v>78242</v>
      </c>
      <c r="C8" s="1706">
        <f t="shared" si="0"/>
        <v>2316</v>
      </c>
      <c r="D8" s="1707">
        <f t="shared" si="0"/>
        <v>80558</v>
      </c>
      <c r="E8" s="1708">
        <f t="shared" si="0"/>
        <v>24047</v>
      </c>
      <c r="F8" s="1709">
        <f t="shared" si="0"/>
        <v>572</v>
      </c>
      <c r="G8" s="1709">
        <f>SUM(G6:G7)</f>
        <v>24619</v>
      </c>
      <c r="H8" s="1710">
        <f>E8/B8</f>
        <v>0.30734132563073541</v>
      </c>
      <c r="I8" s="1710">
        <f>F8/C8</f>
        <v>0.24697754749568221</v>
      </c>
      <c r="J8" s="1711">
        <f>G8/D8</f>
        <v>0.305605898855483</v>
      </c>
    </row>
    <row r="10" spans="1:10" ht="24.9" customHeight="1">
      <c r="A10" s="1725" t="s">
        <v>1042</v>
      </c>
      <c r="B10" s="1728"/>
      <c r="C10" s="1728"/>
      <c r="D10" s="1728"/>
      <c r="E10" s="1728"/>
      <c r="F10" s="1728"/>
      <c r="G10" s="1728"/>
      <c r="H10" s="1728"/>
      <c r="I10" s="1728"/>
      <c r="J10" s="1728"/>
    </row>
    <row r="11" spans="1:10">
      <c r="A11" s="1728" t="s">
        <v>902</v>
      </c>
      <c r="B11" s="1728"/>
      <c r="C11" s="1728"/>
      <c r="D11" s="1728"/>
      <c r="E11" s="1728"/>
      <c r="F11" s="1728"/>
      <c r="G11" s="1728"/>
      <c r="H11" s="1728"/>
      <c r="I11" s="1728"/>
      <c r="J11" s="1728"/>
    </row>
    <row r="12" spans="1:10" ht="12.75" customHeight="1">
      <c r="A12" s="1950"/>
      <c r="B12" s="1728"/>
      <c r="C12" s="1728"/>
      <c r="D12" s="1728"/>
      <c r="E12" s="1728"/>
      <c r="F12" s="1728"/>
      <c r="G12" s="1728"/>
      <c r="H12" s="1728"/>
      <c r="I12" s="1728"/>
      <c r="J12" s="1728"/>
    </row>
    <row r="13" spans="1:10" ht="24.75" customHeight="1">
      <c r="A13" s="1950" t="s">
        <v>183</v>
      </c>
      <c r="B13" s="1728"/>
      <c r="C13" s="1728"/>
      <c r="D13" s="1728"/>
      <c r="E13" s="1728"/>
      <c r="F13" s="1728"/>
      <c r="G13" s="1728"/>
      <c r="H13" s="1728"/>
      <c r="I13" s="1728"/>
      <c r="J13" s="1728"/>
    </row>
    <row r="15" spans="1:10">
      <c r="A15" s="21"/>
    </row>
    <row r="18" spans="8:8">
      <c r="H18" t="s">
        <v>837</v>
      </c>
    </row>
  </sheetData>
  <mergeCells count="11">
    <mergeCell ref="A12:J12"/>
    <mergeCell ref="E4:G4"/>
    <mergeCell ref="A2:J2"/>
    <mergeCell ref="A10:J10"/>
    <mergeCell ref="A13:J13"/>
    <mergeCell ref="A11:J11"/>
    <mergeCell ref="A1:J1"/>
    <mergeCell ref="A4:A5"/>
    <mergeCell ref="B4:D4"/>
    <mergeCell ref="A3:J3"/>
    <mergeCell ref="H4:J4"/>
  </mergeCells>
  <pageMargins left="0.7" right="0.7" top="0.75" bottom="0.75" header="0.3" footer="0.3"/>
  <pageSetup scale="76" orientation="portrait" r:id="rId1"/>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7">
    <tabColor rgb="FF00B050"/>
    <pageSetUpPr fitToPage="1"/>
  </sheetPr>
  <dimension ref="A1:K22"/>
  <sheetViews>
    <sheetView workbookViewId="0">
      <selection activeCell="N25" sqref="N25"/>
    </sheetView>
  </sheetViews>
  <sheetFormatPr defaultColWidth="8.5546875" defaultRowHeight="13.2"/>
  <cols>
    <col min="1" max="1" width="15.5546875" customWidth="1"/>
    <col min="2" max="2" width="16.44140625" customWidth="1"/>
    <col min="3" max="4" width="16.5546875" customWidth="1"/>
    <col min="5" max="5" width="14.5546875" customWidth="1"/>
    <col min="6" max="6" width="16.44140625" customWidth="1"/>
    <col min="7" max="7" width="18.44140625" style="7" customWidth="1"/>
    <col min="8" max="8" width="22.44140625" customWidth="1"/>
    <col min="9" max="9" width="12.44140625" style="781" bestFit="1" customWidth="1"/>
    <col min="10" max="11" width="8.5546875" style="781" customWidth="1"/>
  </cols>
  <sheetData>
    <row r="1" spans="1:11" ht="15.75" customHeight="1">
      <c r="A1" s="1727" t="s">
        <v>1043</v>
      </c>
      <c r="B1" s="1728"/>
      <c r="C1" s="1728"/>
      <c r="D1" s="1728"/>
      <c r="E1" s="1728"/>
      <c r="F1" s="1728"/>
      <c r="G1" s="1906"/>
      <c r="H1" s="1728"/>
    </row>
    <row r="2" spans="1:11" ht="15.75" customHeight="1">
      <c r="A2" s="1788" t="s">
        <v>2</v>
      </c>
      <c r="B2" s="1728"/>
      <c r="C2" s="1728"/>
      <c r="D2" s="1728"/>
      <c r="E2" s="1728"/>
      <c r="F2" s="1728"/>
      <c r="G2" s="1906"/>
      <c r="H2" s="1728"/>
    </row>
    <row r="3" spans="1:11" ht="16.5" customHeight="1" thickBot="1">
      <c r="A3" s="1739" t="str">
        <f>Month!A3</f>
        <v>July 2026</v>
      </c>
      <c r="B3" s="1728"/>
      <c r="C3" s="1728"/>
      <c r="D3" s="1728"/>
      <c r="E3" s="1728"/>
      <c r="F3" s="1728"/>
      <c r="G3" s="1906"/>
      <c r="H3" s="1728"/>
    </row>
    <row r="4" spans="1:11" ht="63" customHeight="1">
      <c r="A4" s="1024" t="s">
        <v>547</v>
      </c>
      <c r="B4" s="1023" t="s">
        <v>1044</v>
      </c>
      <c r="C4" s="1395" t="s">
        <v>1045</v>
      </c>
      <c r="D4" s="1023" t="s">
        <v>906</v>
      </c>
      <c r="E4" s="1395" t="s">
        <v>1046</v>
      </c>
      <c r="F4" s="1023" t="s">
        <v>1047</v>
      </c>
      <c r="G4" s="1396" t="s">
        <v>909</v>
      </c>
      <c r="H4" s="1139" t="s">
        <v>910</v>
      </c>
      <c r="I4" s="3"/>
      <c r="J4" s="3"/>
    </row>
    <row r="5" spans="1:11" s="781" customFormat="1" ht="15" customHeight="1">
      <c r="A5" s="393" t="s">
        <v>556</v>
      </c>
      <c r="B5" s="639">
        <v>19427</v>
      </c>
      <c r="C5" s="639">
        <v>369</v>
      </c>
      <c r="D5" s="1013">
        <f>C5/B5</f>
        <v>1.8994183353065321E-2</v>
      </c>
      <c r="E5" s="1412" t="s">
        <v>1048</v>
      </c>
      <c r="F5" s="639">
        <v>273</v>
      </c>
      <c r="G5" s="1013">
        <f>E5/C5</f>
        <v>0</v>
      </c>
      <c r="H5" s="1014">
        <f>F5/B5</f>
        <v>1.4052607196170278E-2</v>
      </c>
      <c r="I5" s="25"/>
      <c r="J5" s="17"/>
    </row>
    <row r="6" spans="1:11" ht="15" customHeight="1">
      <c r="A6" s="393" t="s">
        <v>557</v>
      </c>
      <c r="B6" s="639">
        <v>20075</v>
      </c>
      <c r="C6" s="639">
        <v>586</v>
      </c>
      <c r="D6" s="1013">
        <f t="shared" ref="D6:D16" si="0">IF(B6&lt;&gt;0,C6/B6,0)</f>
        <v>2.9190535491905353E-2</v>
      </c>
      <c r="E6" s="639">
        <v>56</v>
      </c>
      <c r="F6" s="639">
        <v>433</v>
      </c>
      <c r="G6" s="1013">
        <f t="shared" ref="G6:G16" si="1">IFERROR(E6/C6,0)</f>
        <v>9.556313993174062E-2</v>
      </c>
      <c r="H6" s="1014">
        <f t="shared" ref="H6:H16" si="2">IFERROR(F6/B6,0)</f>
        <v>2.1569115815691157E-2</v>
      </c>
      <c r="I6" s="25"/>
      <c r="J6" s="17"/>
    </row>
    <row r="7" spans="1:11" ht="15" customHeight="1">
      <c r="A7" s="393" t="s">
        <v>558</v>
      </c>
      <c r="B7" s="639">
        <v>20639</v>
      </c>
      <c r="C7" s="639">
        <v>699</v>
      </c>
      <c r="D7" s="1013">
        <f t="shared" si="0"/>
        <v>3.3867919957362276E-2</v>
      </c>
      <c r="E7" s="639">
        <v>55</v>
      </c>
      <c r="F7" s="639">
        <v>518</v>
      </c>
      <c r="G7" s="1013">
        <f t="shared" si="1"/>
        <v>7.8683834048640919E-2</v>
      </c>
      <c r="H7" s="1014">
        <f t="shared" si="2"/>
        <v>2.5098115218760597E-2</v>
      </c>
      <c r="I7" s="994"/>
      <c r="J7" s="17"/>
    </row>
    <row r="8" spans="1:11" ht="15" customHeight="1">
      <c r="A8" s="393" t="s">
        <v>559</v>
      </c>
      <c r="B8" s="639">
        <v>21915</v>
      </c>
      <c r="C8" s="639">
        <v>650</v>
      </c>
      <c r="D8" s="1013">
        <f t="shared" si="0"/>
        <v>2.9660050193931097E-2</v>
      </c>
      <c r="E8" s="639">
        <v>50</v>
      </c>
      <c r="F8" s="639">
        <v>315</v>
      </c>
      <c r="G8" s="1013">
        <f t="shared" si="1"/>
        <v>7.6923076923076927E-2</v>
      </c>
      <c r="H8" s="1014">
        <f t="shared" si="2"/>
        <v>1.4373716632443531E-2</v>
      </c>
      <c r="I8" s="994"/>
      <c r="J8" s="17"/>
    </row>
    <row r="9" spans="1:11" ht="15" customHeight="1">
      <c r="A9" s="393" t="s">
        <v>560</v>
      </c>
      <c r="B9" s="639">
        <v>22900</v>
      </c>
      <c r="C9" s="639">
        <v>472</v>
      </c>
      <c r="D9" s="1013">
        <f t="shared" si="0"/>
        <v>2.0611353711790393E-2</v>
      </c>
      <c r="E9" s="639">
        <v>21</v>
      </c>
      <c r="F9" s="639">
        <v>107</v>
      </c>
      <c r="G9" s="1013">
        <f t="shared" si="1"/>
        <v>4.4491525423728813E-2</v>
      </c>
      <c r="H9" s="1014">
        <f t="shared" si="2"/>
        <v>4.6724890829694327E-3</v>
      </c>
      <c r="I9" s="994"/>
    </row>
    <row r="10" spans="1:11" ht="15" customHeight="1">
      <c r="A10" s="393" t="s">
        <v>561</v>
      </c>
      <c r="B10" s="639">
        <v>23849</v>
      </c>
      <c r="C10" s="639">
        <v>1066</v>
      </c>
      <c r="D10" s="1013">
        <f t="shared" si="0"/>
        <v>4.4697890896892953E-2</v>
      </c>
      <c r="E10" s="639">
        <v>19</v>
      </c>
      <c r="F10" s="639">
        <v>121</v>
      </c>
      <c r="G10" s="1013">
        <f t="shared" si="1"/>
        <v>1.7823639774859287E-2</v>
      </c>
      <c r="H10" s="1014">
        <f t="shared" si="2"/>
        <v>5.0735879911107387E-3</v>
      </c>
      <c r="I10" s="994"/>
    </row>
    <row r="11" spans="1:11" ht="15" customHeight="1">
      <c r="A11" s="393" t="s">
        <v>562</v>
      </c>
      <c r="B11" s="639">
        <v>24619</v>
      </c>
      <c r="C11" s="639">
        <v>982</v>
      </c>
      <c r="D11" s="1013">
        <f t="shared" si="0"/>
        <v>3.988789146594094E-2</v>
      </c>
      <c r="E11" s="639">
        <v>11</v>
      </c>
      <c r="F11" s="639">
        <v>92</v>
      </c>
      <c r="G11" s="1013">
        <f t="shared" si="1"/>
        <v>1.1201629327902239E-2</v>
      </c>
      <c r="H11" s="1014">
        <f t="shared" si="2"/>
        <v>3.7369511353020023E-3</v>
      </c>
      <c r="I11" s="994"/>
    </row>
    <row r="12" spans="1:11" ht="15" customHeight="1">
      <c r="A12" s="393" t="s">
        <v>563</v>
      </c>
      <c r="B12" s="639">
        <v>0</v>
      </c>
      <c r="C12" s="639">
        <v>0</v>
      </c>
      <c r="D12" s="1013">
        <f t="shared" si="0"/>
        <v>0</v>
      </c>
      <c r="E12" s="639">
        <v>0</v>
      </c>
      <c r="F12" s="639">
        <v>0</v>
      </c>
      <c r="G12" s="1013">
        <f t="shared" si="1"/>
        <v>0</v>
      </c>
      <c r="H12" s="1014">
        <f t="shared" si="2"/>
        <v>0</v>
      </c>
      <c r="I12" s="994"/>
      <c r="J12" s="995"/>
    </row>
    <row r="13" spans="1:11" ht="15" customHeight="1">
      <c r="A13" s="393" t="s">
        <v>564</v>
      </c>
      <c r="B13" s="639">
        <v>0</v>
      </c>
      <c r="C13" s="639">
        <v>0</v>
      </c>
      <c r="D13" s="1013">
        <f t="shared" si="0"/>
        <v>0</v>
      </c>
      <c r="E13" s="639">
        <v>0</v>
      </c>
      <c r="F13" s="639">
        <v>0</v>
      </c>
      <c r="G13" s="1013">
        <f t="shared" si="1"/>
        <v>0</v>
      </c>
      <c r="H13" s="1014">
        <f t="shared" si="2"/>
        <v>0</v>
      </c>
      <c r="I13" s="996"/>
      <c r="J13" s="995"/>
      <c r="K13" s="995"/>
    </row>
    <row r="14" spans="1:11" ht="15" customHeight="1">
      <c r="A14" s="393" t="s">
        <v>565</v>
      </c>
      <c r="B14" s="639">
        <v>0</v>
      </c>
      <c r="C14" s="639">
        <v>0</v>
      </c>
      <c r="D14" s="1013">
        <f t="shared" si="0"/>
        <v>0</v>
      </c>
      <c r="E14" s="639">
        <v>0</v>
      </c>
      <c r="F14" s="639">
        <v>0</v>
      </c>
      <c r="G14" s="1013">
        <f t="shared" si="1"/>
        <v>0</v>
      </c>
      <c r="H14" s="1014">
        <f t="shared" si="2"/>
        <v>0</v>
      </c>
      <c r="I14" s="997"/>
    </row>
    <row r="15" spans="1:11" ht="15" customHeight="1">
      <c r="A15" s="393" t="s">
        <v>566</v>
      </c>
      <c r="B15" s="639">
        <v>0</v>
      </c>
      <c r="C15" s="639">
        <v>0</v>
      </c>
      <c r="D15" s="1013">
        <f t="shared" si="0"/>
        <v>0</v>
      </c>
      <c r="E15" s="639">
        <v>0</v>
      </c>
      <c r="F15" s="639">
        <v>0</v>
      </c>
      <c r="G15" s="1013">
        <f t="shared" si="1"/>
        <v>0</v>
      </c>
      <c r="H15" s="1014">
        <f t="shared" si="2"/>
        <v>0</v>
      </c>
      <c r="I15" s="997"/>
    </row>
    <row r="16" spans="1:11" ht="15.75" customHeight="1" thickBot="1">
      <c r="A16" s="606" t="s">
        <v>567</v>
      </c>
      <c r="B16" s="640">
        <v>0</v>
      </c>
      <c r="C16" s="640">
        <v>0</v>
      </c>
      <c r="D16" s="1013">
        <f t="shared" si="0"/>
        <v>0</v>
      </c>
      <c r="E16" s="640">
        <v>0</v>
      </c>
      <c r="F16" s="640">
        <v>0</v>
      </c>
      <c r="G16" s="1013">
        <f t="shared" si="1"/>
        <v>0</v>
      </c>
      <c r="H16" s="1014">
        <f t="shared" si="2"/>
        <v>0</v>
      </c>
      <c r="I16" s="997"/>
    </row>
    <row r="17" spans="1:9" ht="16.5" customHeight="1" thickBot="1">
      <c r="A17" s="1397" t="s">
        <v>568</v>
      </c>
      <c r="B17" s="1385">
        <f>_xlfn.IFS(B16&lt;&gt;0,B16,B15&lt;&gt;0,B15,B14&lt;&gt;0,B14,B13&lt;&gt;0,B13,B12&lt;&gt;0,B12,B11&lt;&gt;0,B11,B10&lt;&gt;0,B10,B9&lt;&gt;0,B9,B8&lt;&gt;0,B8,B7&lt;&gt;0,B7,B6&lt;&gt;0,B6,B5&lt;&gt;0,B5)</f>
        <v>24619</v>
      </c>
      <c r="C17" s="1385">
        <f>SUM(C5:C16)</f>
        <v>4824</v>
      </c>
      <c r="D17" s="1398">
        <f>C17/B17</f>
        <v>0.19594622039887891</v>
      </c>
      <c r="E17" s="1385">
        <f>SUM(E5:E16)</f>
        <v>212</v>
      </c>
      <c r="F17" s="1385">
        <f>SUM(F5:F16)</f>
        <v>1859</v>
      </c>
      <c r="G17" s="1398">
        <f>IF(C17=0,0,E17/C17)</f>
        <v>4.39469320066335E-2</v>
      </c>
      <c r="H17" s="1399">
        <f>IF(B17=0,0,F17/B17)</f>
        <v>7.5510784353548077E-2</v>
      </c>
      <c r="I17" s="994"/>
    </row>
    <row r="18" spans="1:9" ht="15.75" customHeight="1">
      <c r="A18" s="764"/>
      <c r="B18" s="417"/>
      <c r="C18" s="417"/>
      <c r="D18" s="1015"/>
      <c r="E18" s="417"/>
      <c r="F18" s="417"/>
      <c r="G18" s="1015"/>
      <c r="H18" s="418"/>
      <c r="I18" s="994"/>
    </row>
    <row r="19" spans="1:9" ht="15" customHeight="1">
      <c r="A19" s="799" t="s">
        <v>1049</v>
      </c>
      <c r="B19" s="792"/>
      <c r="C19" s="792"/>
      <c r="D19" s="792"/>
      <c r="E19" s="792"/>
      <c r="F19" s="792"/>
      <c r="G19" s="548"/>
      <c r="H19" s="792"/>
    </row>
    <row r="20" spans="1:9" ht="25.5" customHeight="1">
      <c r="A20" s="1907" t="s">
        <v>1050</v>
      </c>
      <c r="B20" s="1728"/>
      <c r="C20" s="1728"/>
      <c r="D20" s="1728"/>
      <c r="E20" s="1728"/>
      <c r="F20" s="1728"/>
      <c r="G20" s="1906"/>
      <c r="H20" s="1728"/>
    </row>
    <row r="21" spans="1:9">
      <c r="A21" s="1726"/>
      <c r="B21" s="1728"/>
      <c r="C21" s="1728"/>
      <c r="D21" s="1728"/>
      <c r="E21" s="1728"/>
      <c r="F21" s="1728"/>
      <c r="G21" s="1906"/>
      <c r="H21" s="1728"/>
    </row>
    <row r="22" spans="1:9" ht="29.1" customHeight="1">
      <c r="A22" s="1740"/>
      <c r="B22" s="1728"/>
      <c r="C22" s="1728"/>
      <c r="D22" s="1728"/>
      <c r="E22" s="1728"/>
      <c r="F22" s="1728"/>
      <c r="G22" s="1906"/>
      <c r="H22" s="1728"/>
    </row>
  </sheetData>
  <mergeCells count="6">
    <mergeCell ref="A1:H1"/>
    <mergeCell ref="A22:H22"/>
    <mergeCell ref="A3:H3"/>
    <mergeCell ref="A21:H21"/>
    <mergeCell ref="A20:H20"/>
    <mergeCell ref="A2:H2"/>
  </mergeCells>
  <pageMargins left="0.7" right="0.7" top="0.75" bottom="0.75" header="0.3" footer="0.3"/>
  <pageSetup scale="67" orientation="portrait" r:id="rId1"/>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8">
    <tabColor rgb="FF00B050"/>
    <pageSetUpPr fitToPage="1"/>
  </sheetPr>
  <dimension ref="A1:J33"/>
  <sheetViews>
    <sheetView zoomScaleNormal="100" workbookViewId="0">
      <selection activeCell="Q33" sqref="Q33"/>
    </sheetView>
  </sheetViews>
  <sheetFormatPr defaultColWidth="9.44140625" defaultRowHeight="13.2"/>
  <cols>
    <col min="1" max="1" width="48.5546875" customWidth="1"/>
    <col min="2" max="6" width="9.5546875" customWidth="1"/>
    <col min="7" max="7" width="12.5546875" customWidth="1"/>
  </cols>
  <sheetData>
    <row r="1" spans="1:7" ht="15.75" customHeight="1">
      <c r="A1" s="1727" t="s">
        <v>1051</v>
      </c>
      <c r="B1" s="1728"/>
      <c r="C1" s="1728"/>
      <c r="D1" s="1728"/>
      <c r="E1" s="1728"/>
      <c r="F1" s="1728"/>
      <c r="G1" s="1728"/>
    </row>
    <row r="2" spans="1:7" ht="15.75" customHeight="1">
      <c r="A2" s="1788" t="s">
        <v>2</v>
      </c>
      <c r="B2" s="1728"/>
      <c r="C2" s="1728"/>
      <c r="D2" s="1728"/>
      <c r="E2" s="1728"/>
      <c r="F2" s="1728"/>
      <c r="G2" s="1728"/>
    </row>
    <row r="3" spans="1:7" ht="15.75" customHeight="1">
      <c r="A3" s="1739" t="str">
        <f>Month!A3</f>
        <v>July 2026</v>
      </c>
      <c r="B3" s="1728"/>
      <c r="C3" s="1728"/>
      <c r="D3" s="1728"/>
      <c r="E3" s="1728"/>
      <c r="F3" s="1728"/>
      <c r="G3" s="1728"/>
    </row>
    <row r="4" spans="1:7" ht="13.5" customHeight="1">
      <c r="A4" s="1953" t="s">
        <v>915</v>
      </c>
      <c r="B4" s="1955" t="s">
        <v>916</v>
      </c>
      <c r="C4" s="1742"/>
      <c r="D4" s="1742"/>
      <c r="E4" s="1904"/>
      <c r="F4" s="1951" t="s">
        <v>917</v>
      </c>
      <c r="G4" s="1743"/>
    </row>
    <row r="5" spans="1:7" ht="13.5" customHeight="1">
      <c r="A5" s="1954"/>
      <c r="B5" s="1913" t="s">
        <v>918</v>
      </c>
      <c r="C5" s="1820"/>
      <c r="D5" s="1820"/>
      <c r="E5" s="1821"/>
      <c r="F5" s="1817"/>
      <c r="G5" s="1952"/>
    </row>
    <row r="6" spans="1:7" ht="24.75" customHeight="1">
      <c r="A6" s="1938"/>
      <c r="B6" s="1336" t="s">
        <v>919</v>
      </c>
      <c r="C6" s="1336" t="s">
        <v>920</v>
      </c>
      <c r="D6" s="1336" t="s">
        <v>921</v>
      </c>
      <c r="E6" s="1336" t="s">
        <v>775</v>
      </c>
      <c r="F6" s="1337" t="s">
        <v>922</v>
      </c>
      <c r="G6" s="1400" t="s">
        <v>923</v>
      </c>
    </row>
    <row r="7" spans="1:7">
      <c r="A7" s="549" t="s">
        <v>1052</v>
      </c>
      <c r="B7" s="24"/>
      <c r="C7" s="23" t="s">
        <v>925</v>
      </c>
      <c r="D7" s="22"/>
      <c r="E7" s="22"/>
      <c r="F7" s="1016">
        <v>4</v>
      </c>
      <c r="G7" s="1017">
        <v>6</v>
      </c>
    </row>
    <row r="8" spans="1:7">
      <c r="A8" s="549" t="s">
        <v>927</v>
      </c>
      <c r="B8" s="23" t="s">
        <v>925</v>
      </c>
      <c r="C8" s="23"/>
      <c r="D8" s="22"/>
      <c r="E8" s="22"/>
      <c r="F8" s="1016">
        <v>0</v>
      </c>
      <c r="G8" s="1577">
        <v>0</v>
      </c>
    </row>
    <row r="9" spans="1:7">
      <c r="A9" s="550" t="s">
        <v>928</v>
      </c>
      <c r="B9" s="301" t="s">
        <v>925</v>
      </c>
      <c r="C9" s="301" t="s">
        <v>925</v>
      </c>
      <c r="D9" s="302"/>
      <c r="E9" s="303"/>
      <c r="F9" s="1016">
        <v>0</v>
      </c>
      <c r="G9" s="1577">
        <v>0</v>
      </c>
    </row>
    <row r="10" spans="1:7">
      <c r="A10" s="550" t="s">
        <v>929</v>
      </c>
      <c r="B10" s="301"/>
      <c r="C10" s="301" t="s">
        <v>925</v>
      </c>
      <c r="D10" s="302"/>
      <c r="E10" s="303"/>
      <c r="F10" s="1016">
        <v>0</v>
      </c>
      <c r="G10" s="1577">
        <v>0</v>
      </c>
    </row>
    <row r="11" spans="1:7">
      <c r="A11" s="550" t="s">
        <v>930</v>
      </c>
      <c r="B11" s="301"/>
      <c r="C11" s="301" t="s">
        <v>925</v>
      </c>
      <c r="D11" s="302" t="s">
        <v>925</v>
      </c>
      <c r="E11" s="304" t="s">
        <v>925</v>
      </c>
      <c r="F11" s="1016">
        <v>0</v>
      </c>
      <c r="G11" s="1577">
        <v>0</v>
      </c>
    </row>
    <row r="12" spans="1:7">
      <c r="A12" s="550" t="s">
        <v>931</v>
      </c>
      <c r="B12" s="301"/>
      <c r="C12" s="301" t="s">
        <v>925</v>
      </c>
      <c r="D12" s="302" t="s">
        <v>925</v>
      </c>
      <c r="E12" s="303"/>
      <c r="F12" s="1016">
        <v>0</v>
      </c>
      <c r="G12" s="1577">
        <v>0</v>
      </c>
    </row>
    <row r="13" spans="1:7">
      <c r="A13" s="550" t="s">
        <v>932</v>
      </c>
      <c r="B13" s="301"/>
      <c r="C13" s="301" t="s">
        <v>925</v>
      </c>
      <c r="D13" s="302"/>
      <c r="E13" s="303"/>
      <c r="F13" s="1016">
        <v>0</v>
      </c>
      <c r="G13" s="1577">
        <v>0</v>
      </c>
    </row>
    <row r="14" spans="1:7">
      <c r="A14" s="550" t="s">
        <v>933</v>
      </c>
      <c r="B14" s="301"/>
      <c r="C14" s="301" t="s">
        <v>925</v>
      </c>
      <c r="D14" s="302"/>
      <c r="E14" s="303"/>
      <c r="F14" s="1016">
        <v>0</v>
      </c>
      <c r="G14" s="1577">
        <v>0</v>
      </c>
    </row>
    <row r="15" spans="1:7">
      <c r="A15" s="550" t="s">
        <v>934</v>
      </c>
      <c r="B15" s="301"/>
      <c r="C15" s="301" t="s">
        <v>925</v>
      </c>
      <c r="D15" s="302"/>
      <c r="E15" s="303"/>
      <c r="F15" s="1016">
        <v>0</v>
      </c>
      <c r="G15" s="1577">
        <v>0</v>
      </c>
    </row>
    <row r="16" spans="1:7">
      <c r="A16" s="550" t="s">
        <v>935</v>
      </c>
      <c r="B16" s="301"/>
      <c r="C16" s="301" t="s">
        <v>925</v>
      </c>
      <c r="D16" s="302"/>
      <c r="E16" s="303"/>
      <c r="F16" s="1016">
        <v>0</v>
      </c>
      <c r="G16" s="1577">
        <v>0</v>
      </c>
    </row>
    <row r="17" spans="1:7">
      <c r="A17" s="550" t="s">
        <v>936</v>
      </c>
      <c r="B17" s="305"/>
      <c r="C17" s="306" t="s">
        <v>925</v>
      </c>
      <c r="D17" s="307"/>
      <c r="E17" s="304"/>
      <c r="F17" s="1016">
        <v>0</v>
      </c>
      <c r="G17" s="1577">
        <v>0</v>
      </c>
    </row>
    <row r="18" spans="1:7">
      <c r="A18" s="550" t="s">
        <v>1053</v>
      </c>
      <c r="B18" s="305"/>
      <c r="C18" s="306" t="s">
        <v>925</v>
      </c>
      <c r="D18" s="307"/>
      <c r="E18" s="304" t="s">
        <v>925</v>
      </c>
      <c r="F18" s="1016">
        <v>0</v>
      </c>
      <c r="G18" s="1577">
        <v>0</v>
      </c>
    </row>
    <row r="19" spans="1:7">
      <c r="A19" s="550" t="s">
        <v>937</v>
      </c>
      <c r="B19" s="308"/>
      <c r="C19" s="301" t="s">
        <v>925</v>
      </c>
      <c r="D19" s="302"/>
      <c r="E19" s="303"/>
      <c r="F19" s="1016">
        <v>0</v>
      </c>
      <c r="G19" s="1577">
        <v>0</v>
      </c>
    </row>
    <row r="20" spans="1:7">
      <c r="A20" s="550" t="s">
        <v>1054</v>
      </c>
      <c r="B20" s="301" t="s">
        <v>925</v>
      </c>
      <c r="C20" s="301"/>
      <c r="D20" s="302"/>
      <c r="E20" s="303"/>
      <c r="F20" s="1016">
        <v>0</v>
      </c>
      <c r="G20" s="1577">
        <v>0</v>
      </c>
    </row>
    <row r="21" spans="1:7">
      <c r="A21" s="549" t="s">
        <v>926</v>
      </c>
      <c r="B21" s="24"/>
      <c r="C21" s="23" t="s">
        <v>925</v>
      </c>
      <c r="D21" s="22"/>
      <c r="E21" s="22"/>
      <c r="F21" s="1016">
        <v>0</v>
      </c>
      <c r="G21" s="1577">
        <v>0</v>
      </c>
    </row>
    <row r="22" spans="1:7">
      <c r="A22" s="551" t="s">
        <v>939</v>
      </c>
      <c r="B22" s="301"/>
      <c r="C22" s="301" t="s">
        <v>925</v>
      </c>
      <c r="D22" s="302"/>
      <c r="E22" s="303"/>
      <c r="F22" s="1016">
        <v>0</v>
      </c>
      <c r="G22" s="1577">
        <v>0</v>
      </c>
    </row>
    <row r="23" spans="1:7">
      <c r="A23" s="551" t="s">
        <v>940</v>
      </c>
      <c r="B23" s="301"/>
      <c r="C23" s="301" t="s">
        <v>925</v>
      </c>
      <c r="D23" s="302"/>
      <c r="E23" s="303"/>
      <c r="F23" s="1016">
        <v>0</v>
      </c>
      <c r="G23" s="1577">
        <v>0</v>
      </c>
    </row>
    <row r="24" spans="1:7">
      <c r="A24" s="551" t="s">
        <v>941</v>
      </c>
      <c r="B24" s="301"/>
      <c r="C24" s="301" t="s">
        <v>925</v>
      </c>
      <c r="D24" s="302"/>
      <c r="E24" s="304"/>
      <c r="F24" s="1016">
        <v>0</v>
      </c>
      <c r="G24" s="1577">
        <v>0</v>
      </c>
    </row>
    <row r="25" spans="1:7">
      <c r="A25" s="73" t="s">
        <v>942</v>
      </c>
      <c r="B25" s="301"/>
      <c r="C25" s="301" t="s">
        <v>925</v>
      </c>
      <c r="D25" s="302"/>
      <c r="E25" s="304"/>
      <c r="F25" s="1016">
        <v>0</v>
      </c>
      <c r="G25" s="1577">
        <v>0</v>
      </c>
    </row>
    <row r="26" spans="1:7">
      <c r="A26" s="551" t="s">
        <v>943</v>
      </c>
      <c r="B26" s="301"/>
      <c r="C26" s="301" t="s">
        <v>925</v>
      </c>
      <c r="D26" s="302"/>
      <c r="E26" s="304"/>
      <c r="F26" s="1016">
        <v>0</v>
      </c>
      <c r="G26" s="1577">
        <v>0</v>
      </c>
    </row>
    <row r="27" spans="1:7">
      <c r="A27" s="551" t="s">
        <v>944</v>
      </c>
      <c r="B27" s="301"/>
      <c r="C27" s="301" t="s">
        <v>925</v>
      </c>
      <c r="D27" s="302" t="s">
        <v>925</v>
      </c>
      <c r="E27" s="304"/>
      <c r="F27" s="1016">
        <v>0</v>
      </c>
      <c r="G27" s="1577">
        <v>0</v>
      </c>
    </row>
    <row r="28" spans="1:7">
      <c r="A28" s="552" t="s">
        <v>945</v>
      </c>
      <c r="B28" s="301"/>
      <c r="C28" s="301" t="s">
        <v>925</v>
      </c>
      <c r="D28" s="302"/>
      <c r="E28" s="303"/>
      <c r="F28" s="1016">
        <v>0</v>
      </c>
      <c r="G28" s="1577">
        <v>0</v>
      </c>
    </row>
    <row r="29" spans="1:7">
      <c r="A29" s="553" t="s">
        <v>946</v>
      </c>
      <c r="B29" s="554"/>
      <c r="C29" s="555"/>
      <c r="D29" s="555"/>
      <c r="E29" s="555"/>
      <c r="F29" s="1018">
        <f>SUM(F7:F28)</f>
        <v>4</v>
      </c>
      <c r="G29" s="1019">
        <f>SUM(G7:G28)</f>
        <v>6</v>
      </c>
    </row>
    <row r="30" spans="1:7" ht="15" customHeight="1">
      <c r="A30" s="18"/>
      <c r="B30" s="19"/>
      <c r="C30" s="19"/>
      <c r="D30" s="19"/>
      <c r="E30" s="19"/>
      <c r="F30" s="36"/>
      <c r="G30" s="36"/>
    </row>
    <row r="31" spans="1:7" ht="26.25" customHeight="1">
      <c r="A31" s="1912" t="s">
        <v>947</v>
      </c>
      <c r="B31" s="1728"/>
      <c r="C31" s="1728"/>
      <c r="D31" s="1728"/>
      <c r="E31" s="1728"/>
      <c r="F31" s="1728"/>
      <c r="G31" s="1728"/>
    </row>
    <row r="32" spans="1:7" ht="16.350000000000001" customHeight="1">
      <c r="A32" s="556"/>
      <c r="B32" s="556"/>
      <c r="C32" s="556"/>
      <c r="D32" s="556"/>
      <c r="E32" s="556"/>
      <c r="F32" s="791"/>
      <c r="G32" s="791"/>
    </row>
    <row r="33" spans="1:10" ht="29.85" customHeight="1">
      <c r="A33" s="1740" t="s">
        <v>183</v>
      </c>
      <c r="B33" s="1728"/>
      <c r="C33" s="1728"/>
      <c r="D33" s="1728"/>
      <c r="E33" s="1728"/>
      <c r="F33" s="1728"/>
      <c r="G33" s="1728"/>
      <c r="H33" s="769"/>
      <c r="I33" s="769"/>
      <c r="J33" s="769"/>
    </row>
  </sheetData>
  <mergeCells count="9">
    <mergeCell ref="A33:G33"/>
    <mergeCell ref="F4:G5"/>
    <mergeCell ref="A1:G1"/>
    <mergeCell ref="A4:A6"/>
    <mergeCell ref="B4:E4"/>
    <mergeCell ref="A31:G31"/>
    <mergeCell ref="A3:G3"/>
    <mergeCell ref="A2:G2"/>
    <mergeCell ref="B5:E5"/>
  </mergeCells>
  <pageMargins left="0.7" right="0.7" top="0.75" bottom="0.75" header="0.3" footer="0.3"/>
  <pageSetup scale="84"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P51"/>
  <sheetViews>
    <sheetView showGridLines="0" zoomScaleNormal="100" workbookViewId="0">
      <selection activeCell="O18" sqref="O18"/>
    </sheetView>
  </sheetViews>
  <sheetFormatPr defaultColWidth="8.5546875" defaultRowHeight="13.2"/>
  <cols>
    <col min="1" max="1" width="51.44140625" customWidth="1"/>
    <col min="2" max="10" width="13.5546875" customWidth="1"/>
    <col min="11" max="11" width="10.5546875" customWidth="1"/>
    <col min="15" max="15" width="9" bestFit="1" customWidth="1"/>
    <col min="16" max="16" width="11.44140625" customWidth="1"/>
  </cols>
  <sheetData>
    <row r="1" spans="1:13" ht="15.75" customHeight="1">
      <c r="A1" s="1727" t="s">
        <v>23</v>
      </c>
      <c r="B1" s="1728"/>
      <c r="C1" s="1728"/>
      <c r="D1" s="1728"/>
      <c r="E1" s="1728"/>
      <c r="F1" s="1728"/>
      <c r="G1" s="1728"/>
      <c r="H1" s="1728"/>
      <c r="I1" s="1728"/>
      <c r="J1" s="1728"/>
      <c r="K1" s="1728"/>
      <c r="L1" s="1728"/>
      <c r="M1" s="1728"/>
    </row>
    <row r="2" spans="1:13" ht="15.75" customHeight="1">
      <c r="A2" s="1727" t="s">
        <v>2</v>
      </c>
      <c r="B2" s="1728"/>
      <c r="C2" s="1728"/>
      <c r="D2" s="1728"/>
      <c r="E2" s="1728"/>
      <c r="F2" s="1728"/>
      <c r="G2" s="1728"/>
      <c r="H2" s="1728"/>
      <c r="I2" s="1728"/>
      <c r="J2" s="1728"/>
      <c r="K2" s="1728"/>
      <c r="L2" s="1728"/>
      <c r="M2" s="1728"/>
    </row>
    <row r="3" spans="1:13" ht="16.5" customHeight="1" thickBot="1">
      <c r="A3" s="1739" t="str">
        <f>Month!A3</f>
        <v>July 2026</v>
      </c>
      <c r="B3" s="1728"/>
      <c r="C3" s="1728"/>
      <c r="D3" s="1728"/>
      <c r="E3" s="1728"/>
      <c r="F3" s="1728"/>
      <c r="G3" s="1728"/>
      <c r="H3" s="1728"/>
      <c r="I3" s="1728"/>
      <c r="J3" s="1728"/>
      <c r="K3" s="1728"/>
      <c r="L3" s="1728"/>
      <c r="M3" s="1728"/>
    </row>
    <row r="4" spans="1:13">
      <c r="A4" s="1029" t="s">
        <v>24</v>
      </c>
      <c r="B4" s="1738" t="s">
        <v>3</v>
      </c>
      <c r="C4" s="1730"/>
      <c r="D4" s="1734"/>
      <c r="E4" s="1733" t="s">
        <v>4</v>
      </c>
      <c r="F4" s="1730"/>
      <c r="G4" s="1734"/>
      <c r="H4" s="1733" t="s">
        <v>5</v>
      </c>
      <c r="I4" s="1730"/>
      <c r="J4" s="1734"/>
      <c r="K4" s="1729" t="s">
        <v>25</v>
      </c>
      <c r="L4" s="1730"/>
      <c r="M4" s="1731"/>
    </row>
    <row r="5" spans="1:13" ht="13.5" customHeight="1" thickBot="1">
      <c r="A5" s="1030" t="s">
        <v>7</v>
      </c>
      <c r="B5" s="1058" t="s">
        <v>8</v>
      </c>
      <c r="C5" s="1059" t="s">
        <v>9</v>
      </c>
      <c r="D5" s="1060" t="s">
        <v>10</v>
      </c>
      <c r="E5" s="1061" t="s">
        <v>8</v>
      </c>
      <c r="F5" s="1059" t="s">
        <v>9</v>
      </c>
      <c r="G5" s="1060" t="s">
        <v>10</v>
      </c>
      <c r="H5" s="1061" t="s">
        <v>8</v>
      </c>
      <c r="I5" s="1059" t="s">
        <v>9</v>
      </c>
      <c r="J5" s="1060" t="s">
        <v>10</v>
      </c>
      <c r="K5" s="1061" t="s">
        <v>8</v>
      </c>
      <c r="L5" s="1059" t="s">
        <v>9</v>
      </c>
      <c r="M5" s="1060" t="s">
        <v>10</v>
      </c>
    </row>
    <row r="6" spans="1:13" ht="13.5" customHeight="1" thickBot="1">
      <c r="A6" s="1030" t="s">
        <v>26</v>
      </c>
      <c r="B6" s="1062"/>
      <c r="C6" s="1063"/>
      <c r="D6" s="1064"/>
      <c r="E6" s="1065"/>
      <c r="F6" s="1603"/>
      <c r="G6" s="1066"/>
      <c r="H6" s="1067"/>
      <c r="I6" s="1068"/>
      <c r="J6" s="1069"/>
      <c r="K6" s="1065"/>
      <c r="L6" s="1603"/>
      <c r="M6" s="1066"/>
    </row>
    <row r="7" spans="1:13">
      <c r="A7" s="316" t="s">
        <v>27</v>
      </c>
      <c r="B7" s="1070"/>
      <c r="C7" s="807"/>
      <c r="D7" s="1071">
        <v>1992215.130909285</v>
      </c>
      <c r="E7" s="1072">
        <v>321898</v>
      </c>
      <c r="F7" s="808">
        <v>12476</v>
      </c>
      <c r="G7" s="1713">
        <f>SUM(E7:F7)</f>
        <v>334374</v>
      </c>
      <c r="H7" s="1072">
        <v>1049371</v>
      </c>
      <c r="I7" s="808">
        <v>30948</v>
      </c>
      <c r="J7" s="1071">
        <f t="shared" ref="J7:J17" si="0">H7+I7</f>
        <v>1080319</v>
      </c>
      <c r="K7" s="492"/>
      <c r="L7" s="493"/>
      <c r="M7" s="1073">
        <f>J7/D7</f>
        <v>0.54227025145970142</v>
      </c>
    </row>
    <row r="8" spans="1:13">
      <c r="A8" s="324" t="s">
        <v>28</v>
      </c>
      <c r="B8" s="1074"/>
      <c r="C8" s="1075"/>
      <c r="D8" s="1076">
        <v>1849884.0289522831</v>
      </c>
      <c r="E8" s="1077">
        <v>3457</v>
      </c>
      <c r="F8" s="1572">
        <v>111782</v>
      </c>
      <c r="G8" s="847">
        <f t="shared" ref="G8:G17" si="1">SUM(E8:F8)</f>
        <v>115239</v>
      </c>
      <c r="H8" s="1573">
        <v>14771</v>
      </c>
      <c r="I8" s="1078">
        <v>477603</v>
      </c>
      <c r="J8" s="1076">
        <f t="shared" si="0"/>
        <v>492374</v>
      </c>
      <c r="K8" s="1079"/>
      <c r="L8" s="1080"/>
      <c r="M8" s="1081">
        <f>J8/D8</f>
        <v>0.26616479319455788</v>
      </c>
    </row>
    <row r="9" spans="1:13">
      <c r="A9" s="316" t="s">
        <v>29</v>
      </c>
      <c r="B9" s="1074"/>
      <c r="C9" s="1075"/>
      <c r="D9" s="1076">
        <v>2698353.7256545359</v>
      </c>
      <c r="E9" s="1077">
        <v>226595</v>
      </c>
      <c r="F9" s="1572">
        <v>133080</v>
      </c>
      <c r="G9" s="847">
        <f t="shared" si="1"/>
        <v>359675</v>
      </c>
      <c r="H9" s="1573">
        <v>687987</v>
      </c>
      <c r="I9" s="1078">
        <v>404056</v>
      </c>
      <c r="J9" s="1076">
        <f t="shared" si="0"/>
        <v>1092043</v>
      </c>
      <c r="K9" s="1079"/>
      <c r="L9" s="1080"/>
      <c r="M9" s="1081">
        <f>J9/D9</f>
        <v>0.40470713295200195</v>
      </c>
    </row>
    <row r="10" spans="1:13">
      <c r="A10" s="316" t="s">
        <v>30</v>
      </c>
      <c r="B10" s="1074"/>
      <c r="C10" s="1075"/>
      <c r="D10" s="1076">
        <v>3353319.4774798001</v>
      </c>
      <c r="E10" s="1077">
        <v>27785</v>
      </c>
      <c r="F10" s="1572">
        <v>137111</v>
      </c>
      <c r="G10" s="847">
        <f t="shared" si="1"/>
        <v>164896</v>
      </c>
      <c r="H10" s="1573">
        <v>92832</v>
      </c>
      <c r="I10" s="1078">
        <v>630496</v>
      </c>
      <c r="J10" s="1076">
        <f t="shared" si="0"/>
        <v>723328</v>
      </c>
      <c r="K10" s="1079"/>
      <c r="L10" s="1080"/>
      <c r="M10" s="1081">
        <f>J10/D10</f>
        <v>0.2157050662359257</v>
      </c>
    </row>
    <row r="11" spans="1:13">
      <c r="A11" s="316" t="s">
        <v>31</v>
      </c>
      <c r="B11" s="1074"/>
      <c r="C11" s="1075"/>
      <c r="D11" s="1076">
        <v>0</v>
      </c>
      <c r="E11" s="1077">
        <v>0</v>
      </c>
      <c r="F11" s="1572">
        <v>0</v>
      </c>
      <c r="G11" s="847">
        <f t="shared" si="1"/>
        <v>0</v>
      </c>
      <c r="H11" s="1573">
        <v>0</v>
      </c>
      <c r="I11" s="1078">
        <v>0</v>
      </c>
      <c r="J11" s="1076">
        <f t="shared" si="0"/>
        <v>0</v>
      </c>
      <c r="K11" s="1079"/>
      <c r="L11" s="1080"/>
      <c r="M11" s="1081">
        <v>0</v>
      </c>
    </row>
    <row r="12" spans="1:13">
      <c r="A12" s="316" t="s">
        <v>32</v>
      </c>
      <c r="B12" s="1074"/>
      <c r="C12" s="1075"/>
      <c r="D12" s="1076">
        <v>485323.75610401842</v>
      </c>
      <c r="E12" s="1077">
        <v>50403</v>
      </c>
      <c r="F12" s="1572">
        <v>0</v>
      </c>
      <c r="G12" s="847">
        <f t="shared" si="1"/>
        <v>50403</v>
      </c>
      <c r="H12" s="1573">
        <v>199225</v>
      </c>
      <c r="I12" s="1078">
        <v>0</v>
      </c>
      <c r="J12" s="1076">
        <f t="shared" si="0"/>
        <v>199225</v>
      </c>
      <c r="K12" s="1079"/>
      <c r="L12" s="1080"/>
      <c r="M12" s="1081">
        <f>J12/D12</f>
        <v>0.41049917193276753</v>
      </c>
    </row>
    <row r="13" spans="1:13">
      <c r="A13" s="316" t="s">
        <v>33</v>
      </c>
      <c r="B13" s="1074"/>
      <c r="C13" s="1075"/>
      <c r="D13" s="1076">
        <v>1446409.1741100231</v>
      </c>
      <c r="E13" s="1077">
        <v>84448</v>
      </c>
      <c r="F13" s="1572">
        <v>0</v>
      </c>
      <c r="G13" s="847">
        <f t="shared" si="1"/>
        <v>84448</v>
      </c>
      <c r="H13" s="1573">
        <v>417654</v>
      </c>
      <c r="I13" s="1078">
        <v>0</v>
      </c>
      <c r="J13" s="1076">
        <f t="shared" si="0"/>
        <v>417654</v>
      </c>
      <c r="K13" s="1079"/>
      <c r="L13" s="1080"/>
      <c r="M13" s="1081">
        <f>J13/D13</f>
        <v>0.28875231675503088</v>
      </c>
    </row>
    <row r="14" spans="1:13">
      <c r="A14" s="316" t="s">
        <v>34</v>
      </c>
      <c r="B14" s="1074"/>
      <c r="C14" s="1075"/>
      <c r="D14" s="1076">
        <v>3431419.2223553932</v>
      </c>
      <c r="E14" s="1077">
        <v>248142</v>
      </c>
      <c r="F14" s="1572">
        <v>203025</v>
      </c>
      <c r="G14" s="847">
        <f t="shared" si="1"/>
        <v>451167</v>
      </c>
      <c r="H14" s="1573">
        <v>948225</v>
      </c>
      <c r="I14" s="1078">
        <v>775820</v>
      </c>
      <c r="J14" s="1076">
        <f t="shared" si="0"/>
        <v>1724045</v>
      </c>
      <c r="K14" s="1079"/>
      <c r="L14" s="1080"/>
      <c r="M14" s="1081">
        <f>J14/D14</f>
        <v>0.50242913741579553</v>
      </c>
    </row>
    <row r="15" spans="1:13">
      <c r="A15" s="316" t="s">
        <v>35</v>
      </c>
      <c r="B15" s="1074"/>
      <c r="C15" s="1075"/>
      <c r="D15" s="1076">
        <v>275588.82655932818</v>
      </c>
      <c r="E15" s="1077">
        <v>20244</v>
      </c>
      <c r="F15" s="1572">
        <v>16564</v>
      </c>
      <c r="G15" s="847">
        <f t="shared" si="1"/>
        <v>36808</v>
      </c>
      <c r="H15" s="1573">
        <v>75195</v>
      </c>
      <c r="I15" s="1078">
        <v>61523</v>
      </c>
      <c r="J15" s="1076">
        <f t="shared" si="0"/>
        <v>136718</v>
      </c>
      <c r="K15" s="1079"/>
      <c r="L15" s="1080"/>
      <c r="M15" s="1081">
        <f>J15/D15</f>
        <v>0.49609413308549954</v>
      </c>
    </row>
    <row r="16" spans="1:13">
      <c r="A16" s="316" t="s">
        <v>36</v>
      </c>
      <c r="B16" s="1074"/>
      <c r="C16" s="1075"/>
      <c r="D16" s="1076">
        <v>0</v>
      </c>
      <c r="E16" s="1077">
        <v>0</v>
      </c>
      <c r="F16" s="1572">
        <v>0</v>
      </c>
      <c r="G16" s="847">
        <f t="shared" si="1"/>
        <v>0</v>
      </c>
      <c r="H16" s="1573">
        <v>0</v>
      </c>
      <c r="I16" s="1078">
        <v>0</v>
      </c>
      <c r="J16" s="1076">
        <f t="shared" si="0"/>
        <v>0</v>
      </c>
      <c r="K16" s="1079"/>
      <c r="L16" s="1080"/>
      <c r="M16" s="1081">
        <v>0</v>
      </c>
    </row>
    <row r="17" spans="1:13">
      <c r="A17" s="569" t="s">
        <v>37</v>
      </c>
      <c r="B17" s="1074"/>
      <c r="C17" s="1075"/>
      <c r="D17" s="1076">
        <v>1681984.657875333</v>
      </c>
      <c r="E17" s="1077">
        <v>53776</v>
      </c>
      <c r="F17" s="1572">
        <v>43999</v>
      </c>
      <c r="G17" s="847">
        <f t="shared" si="1"/>
        <v>97775</v>
      </c>
      <c r="H17" s="1573">
        <v>378839</v>
      </c>
      <c r="I17" s="1078">
        <v>309959</v>
      </c>
      <c r="J17" s="1076">
        <f t="shared" si="0"/>
        <v>688798</v>
      </c>
      <c r="K17" s="1079"/>
      <c r="L17" s="1080"/>
      <c r="M17" s="1081">
        <f>J17/D17</f>
        <v>0.40951503140943218</v>
      </c>
    </row>
    <row r="18" spans="1:13">
      <c r="A18" s="597"/>
      <c r="B18" s="1074"/>
      <c r="C18" s="1075"/>
      <c r="D18" s="1076"/>
      <c r="E18" s="1077"/>
      <c r="F18" s="1078"/>
      <c r="G18" s="1076"/>
      <c r="H18" s="1077"/>
      <c r="I18" s="1078"/>
      <c r="J18" s="1076"/>
      <c r="K18" s="1079"/>
      <c r="L18" s="1080"/>
      <c r="M18" s="1081"/>
    </row>
    <row r="19" spans="1:13" ht="13.5" customHeight="1" thickBot="1">
      <c r="A19" s="598" t="s">
        <v>38</v>
      </c>
      <c r="B19" s="809"/>
      <c r="C19" s="810"/>
      <c r="D19" s="811">
        <f t="shared" ref="D19:J19" si="2">SUM(D7:D18)</f>
        <v>17214498</v>
      </c>
      <c r="E19" s="812">
        <f>SUM(E7:E18)</f>
        <v>1036748</v>
      </c>
      <c r="F19" s="813">
        <f t="shared" si="2"/>
        <v>658037</v>
      </c>
      <c r="G19" s="811">
        <f>SUM(G7:G18)</f>
        <v>1694785</v>
      </c>
      <c r="H19" s="812">
        <f t="shared" si="2"/>
        <v>3864099</v>
      </c>
      <c r="I19" s="813">
        <f t="shared" si="2"/>
        <v>2690405</v>
      </c>
      <c r="J19" s="811">
        <f t="shared" si="2"/>
        <v>6554504</v>
      </c>
      <c r="K19" s="494"/>
      <c r="L19" s="495"/>
      <c r="M19" s="496">
        <f>J19/D19</f>
        <v>0.38075487301459504</v>
      </c>
    </row>
    <row r="20" spans="1:13" ht="13.5" customHeight="1" thickBot="1">
      <c r="A20" s="497"/>
      <c r="B20" s="599"/>
      <c r="C20" s="477"/>
      <c r="D20" s="482"/>
      <c r="E20" s="600"/>
      <c r="F20" s="483"/>
      <c r="G20" s="482"/>
      <c r="H20" s="600"/>
      <c r="I20" s="483"/>
      <c r="J20" s="482"/>
      <c r="K20" s="498"/>
      <c r="L20" s="1604"/>
      <c r="M20" s="499"/>
    </row>
    <row r="21" spans="1:13">
      <c r="A21" s="1022" t="s">
        <v>39</v>
      </c>
      <c r="B21" s="1082"/>
      <c r="C21" s="584"/>
      <c r="D21" s="1083">
        <v>160614</v>
      </c>
      <c r="E21" s="1084">
        <v>0</v>
      </c>
      <c r="F21" s="484">
        <v>0</v>
      </c>
      <c r="G21" s="1083">
        <f t="shared" ref="G21:G29" si="3">E21+F21</f>
        <v>0</v>
      </c>
      <c r="H21" s="1084">
        <v>0</v>
      </c>
      <c r="I21" s="484">
        <v>0</v>
      </c>
      <c r="J21" s="1083">
        <f t="shared" ref="J21:J29" si="4">H21+I21</f>
        <v>0</v>
      </c>
      <c r="K21" s="500"/>
      <c r="L21" s="501"/>
      <c r="M21" s="1085">
        <f>J21/D21</f>
        <v>0</v>
      </c>
    </row>
    <row r="22" spans="1:13">
      <c r="A22" s="1022" t="s">
        <v>40</v>
      </c>
      <c r="B22" s="1086"/>
      <c r="C22" s="1087"/>
      <c r="D22" s="1088">
        <v>0</v>
      </c>
      <c r="E22" s="1046">
        <v>0</v>
      </c>
      <c r="F22" s="1089">
        <v>0</v>
      </c>
      <c r="G22" s="1088">
        <f t="shared" si="3"/>
        <v>0</v>
      </c>
      <c r="H22" s="1046">
        <v>0</v>
      </c>
      <c r="I22" s="1089">
        <v>0</v>
      </c>
      <c r="J22" s="1088">
        <f t="shared" si="4"/>
        <v>0</v>
      </c>
      <c r="K22" s="1090"/>
      <c r="L22" s="1091"/>
      <c r="M22" s="1092">
        <v>0</v>
      </c>
    </row>
    <row r="23" spans="1:13">
      <c r="A23" s="324" t="s">
        <v>41</v>
      </c>
      <c r="B23" s="1086"/>
      <c r="C23" s="1087"/>
      <c r="D23" s="1088">
        <v>110062</v>
      </c>
      <c r="E23" s="1046">
        <v>3822</v>
      </c>
      <c r="F23" s="1089">
        <v>3127</v>
      </c>
      <c r="G23" s="1088">
        <f t="shared" si="3"/>
        <v>6949</v>
      </c>
      <c r="H23" s="1046">
        <v>46083</v>
      </c>
      <c r="I23" s="1089">
        <v>37705</v>
      </c>
      <c r="J23" s="1088">
        <f t="shared" si="4"/>
        <v>83788</v>
      </c>
      <c r="K23" s="1090"/>
      <c r="L23" s="1091"/>
      <c r="M23" s="1092">
        <f t="shared" ref="M23:M28" si="5">J23/D23</f>
        <v>0.76128000581490429</v>
      </c>
    </row>
    <row r="24" spans="1:13">
      <c r="A24" s="316" t="s">
        <v>42</v>
      </c>
      <c r="B24" s="1086"/>
      <c r="C24" s="1087"/>
      <c r="D24" s="1088">
        <v>1674124</v>
      </c>
      <c r="E24" s="1046">
        <v>58129</v>
      </c>
      <c r="F24" s="1089">
        <v>47560</v>
      </c>
      <c r="G24" s="1088">
        <f t="shared" si="3"/>
        <v>105689</v>
      </c>
      <c r="H24" s="1046">
        <v>256216</v>
      </c>
      <c r="I24" s="1089">
        <v>209631</v>
      </c>
      <c r="J24" s="1088">
        <f t="shared" si="4"/>
        <v>465847</v>
      </c>
      <c r="K24" s="1090"/>
      <c r="L24" s="1091"/>
      <c r="M24" s="1092">
        <f t="shared" si="5"/>
        <v>0.27826313940902825</v>
      </c>
    </row>
    <row r="25" spans="1:13">
      <c r="A25" s="315" t="s">
        <v>43</v>
      </c>
      <c r="B25" s="1086"/>
      <c r="C25" s="1087"/>
      <c r="D25" s="1088">
        <v>50000</v>
      </c>
      <c r="E25" s="1046">
        <v>6147</v>
      </c>
      <c r="F25" s="1089">
        <v>5029</v>
      </c>
      <c r="G25" s="1088">
        <f t="shared" si="3"/>
        <v>11176</v>
      </c>
      <c r="H25" s="1046">
        <v>37520</v>
      </c>
      <c r="I25" s="1089">
        <v>35364</v>
      </c>
      <c r="J25" s="1088">
        <f t="shared" si="4"/>
        <v>72884</v>
      </c>
      <c r="K25" s="1090"/>
      <c r="L25" s="1091"/>
      <c r="M25" s="1092">
        <f t="shared" si="5"/>
        <v>1.4576800000000001</v>
      </c>
    </row>
    <row r="26" spans="1:13">
      <c r="A26" s="316" t="s">
        <v>44</v>
      </c>
      <c r="B26" s="1086"/>
      <c r="C26" s="1087"/>
      <c r="D26" s="1088">
        <v>308400</v>
      </c>
      <c r="E26" s="1046">
        <v>3715</v>
      </c>
      <c r="F26" s="1089">
        <v>3039</v>
      </c>
      <c r="G26" s="1088">
        <f t="shared" si="3"/>
        <v>6754</v>
      </c>
      <c r="H26" s="1046">
        <v>45099</v>
      </c>
      <c r="I26" s="1089">
        <v>36899</v>
      </c>
      <c r="J26" s="1088">
        <f t="shared" si="4"/>
        <v>81998</v>
      </c>
      <c r="K26" s="1090"/>
      <c r="L26" s="1091"/>
      <c r="M26" s="1092">
        <f t="shared" si="5"/>
        <v>0.26588197146562903</v>
      </c>
    </row>
    <row r="27" spans="1:13">
      <c r="A27" s="316" t="s">
        <v>45</v>
      </c>
      <c r="B27" s="1086"/>
      <c r="C27" s="1087"/>
      <c r="D27" s="1088">
        <v>2433898</v>
      </c>
      <c r="E27" s="1046">
        <v>47061</v>
      </c>
      <c r="F27" s="1089">
        <v>48245</v>
      </c>
      <c r="G27" s="1088">
        <f t="shared" si="3"/>
        <v>95306</v>
      </c>
      <c r="H27" s="1046">
        <v>351432</v>
      </c>
      <c r="I27" s="1089">
        <v>353389</v>
      </c>
      <c r="J27" s="1088">
        <f t="shared" si="4"/>
        <v>704821</v>
      </c>
      <c r="K27" s="1090"/>
      <c r="L27" s="1091"/>
      <c r="M27" s="1092">
        <f t="shared" si="5"/>
        <v>0.2895852661040027</v>
      </c>
    </row>
    <row r="28" spans="1:13">
      <c r="A28" s="597" t="s">
        <v>46</v>
      </c>
      <c r="B28" s="478"/>
      <c r="C28" s="479"/>
      <c r="D28" s="485">
        <v>59780</v>
      </c>
      <c r="E28" s="486">
        <v>0</v>
      </c>
      <c r="F28" s="487">
        <v>0</v>
      </c>
      <c r="G28" s="485">
        <f t="shared" si="3"/>
        <v>0</v>
      </c>
      <c r="H28" s="486">
        <v>905</v>
      </c>
      <c r="I28" s="487">
        <v>740</v>
      </c>
      <c r="J28" s="485">
        <f t="shared" si="4"/>
        <v>1645</v>
      </c>
      <c r="K28" s="502"/>
      <c r="L28" s="503"/>
      <c r="M28" s="504">
        <f t="shared" si="5"/>
        <v>2.7517564402810304E-2</v>
      </c>
    </row>
    <row r="29" spans="1:13" ht="13.5" customHeight="1" thickBot="1">
      <c r="A29" s="597" t="s">
        <v>47</v>
      </c>
      <c r="B29" s="480"/>
      <c r="C29" s="760"/>
      <c r="D29" s="488">
        <v>0</v>
      </c>
      <c r="E29" s="489">
        <v>30131</v>
      </c>
      <c r="F29" s="1605">
        <v>24653</v>
      </c>
      <c r="G29" s="488">
        <f t="shared" si="3"/>
        <v>54784</v>
      </c>
      <c r="H29" s="489">
        <v>260731</v>
      </c>
      <c r="I29" s="1605">
        <v>213325</v>
      </c>
      <c r="J29" s="485">
        <f t="shared" si="4"/>
        <v>474056</v>
      </c>
      <c r="K29" s="1442"/>
      <c r="L29" s="1443"/>
      <c r="M29" s="1444">
        <f>IFERROR(J29/D29,0)</f>
        <v>0</v>
      </c>
    </row>
    <row r="30" spans="1:13" ht="13.5" customHeight="1" thickBot="1">
      <c r="A30" s="623"/>
      <c r="B30" s="1093"/>
      <c r="C30" s="1094"/>
      <c r="D30" s="1095"/>
      <c r="E30" s="1096"/>
      <c r="F30" s="1097"/>
      <c r="G30" s="1098"/>
      <c r="H30" s="1096"/>
      <c r="I30" s="1097"/>
      <c r="J30" s="1098"/>
      <c r="K30" s="1096"/>
      <c r="L30" s="1097"/>
      <c r="M30" s="1098"/>
    </row>
    <row r="31" spans="1:13" ht="13.5" customHeight="1" thickBot="1">
      <c r="A31" s="1606" t="s">
        <v>48</v>
      </c>
      <c r="B31" s="481"/>
      <c r="C31" s="481"/>
      <c r="D31" s="490">
        <f>D19+SUM(D21:D29)</f>
        <v>22011376</v>
      </c>
      <c r="E31" s="491">
        <f>SUM(E19:E29)</f>
        <v>1185753</v>
      </c>
      <c r="F31" s="491">
        <f>SUM(F19:F29)</f>
        <v>789690</v>
      </c>
      <c r="G31" s="490">
        <f>G19+SUM(G21:G29)</f>
        <v>1975443</v>
      </c>
      <c r="H31" s="490">
        <f>H19+SUM(H21:H29)</f>
        <v>4862085</v>
      </c>
      <c r="I31" s="490">
        <f>I19+SUM(I21:I29)</f>
        <v>3577458</v>
      </c>
      <c r="J31" s="490">
        <f>J19+SUM(J21:J29)</f>
        <v>8439543</v>
      </c>
      <c r="K31" s="494"/>
      <c r="L31" s="495"/>
      <c r="M31" s="1099">
        <f>J31/D31</f>
        <v>0.38341732929372518</v>
      </c>
    </row>
    <row r="32" spans="1:13" ht="16.5" customHeight="1" thickBot="1">
      <c r="A32" s="1714"/>
      <c r="B32" s="1714"/>
      <c r="C32" s="1714"/>
      <c r="D32" s="1714"/>
      <c r="E32" s="1714"/>
      <c r="F32" s="1714"/>
      <c r="G32" s="1714"/>
      <c r="H32" s="1714"/>
      <c r="I32" s="1714"/>
      <c r="J32" s="1714"/>
      <c r="K32" s="1714"/>
      <c r="L32" s="1714"/>
      <c r="M32" s="1714"/>
    </row>
    <row r="33" spans="1:16" ht="18.75" customHeight="1" thickBot="1">
      <c r="A33" s="693" t="s">
        <v>49</v>
      </c>
      <c r="B33" s="693"/>
      <c r="C33" s="693"/>
      <c r="D33" s="693"/>
      <c r="E33" s="693"/>
      <c r="F33" s="693"/>
      <c r="G33" s="693"/>
      <c r="H33" s="693"/>
      <c r="I33" s="693"/>
      <c r="J33" s="693"/>
      <c r="K33" s="693"/>
      <c r="L33" s="693"/>
      <c r="M33" s="1100"/>
      <c r="P33" s="37"/>
    </row>
    <row r="34" spans="1:16">
      <c r="A34" s="1022" t="s">
        <v>50</v>
      </c>
      <c r="B34" s="1101"/>
      <c r="C34" s="1102"/>
      <c r="D34" s="1103"/>
      <c r="E34" s="814">
        <v>100566</v>
      </c>
      <c r="F34" s="1104">
        <v>74626</v>
      </c>
      <c r="G34" s="1105">
        <v>175192</v>
      </c>
      <c r="H34" s="1106">
        <v>674352</v>
      </c>
      <c r="I34" s="1104">
        <v>521178</v>
      </c>
      <c r="J34" s="815">
        <f>H34+I34</f>
        <v>1195530</v>
      </c>
      <c r="K34" s="1101"/>
      <c r="L34" s="1102"/>
      <c r="M34" s="1103"/>
    </row>
    <row r="35" spans="1:16" ht="13.5" customHeight="1" thickBot="1">
      <c r="A35" s="609" t="s">
        <v>51</v>
      </c>
      <c r="B35" s="1107"/>
      <c r="C35" s="1108"/>
      <c r="D35" s="1109"/>
      <c r="E35" s="1110"/>
      <c r="F35" s="816">
        <v>52702</v>
      </c>
      <c r="G35" s="817">
        <v>52702</v>
      </c>
      <c r="H35" s="1107"/>
      <c r="I35" s="816">
        <v>196688</v>
      </c>
      <c r="J35" s="818">
        <f>I35</f>
        <v>196688</v>
      </c>
      <c r="K35" s="1107"/>
      <c r="L35" s="1108"/>
      <c r="M35" s="1109"/>
    </row>
    <row r="36" spans="1:16" ht="13.5" customHeight="1" thickBot="1">
      <c r="A36" s="520"/>
      <c r="F36" s="819"/>
      <c r="G36" s="820"/>
      <c r="I36" s="819"/>
      <c r="J36" s="820"/>
    </row>
    <row r="37" spans="1:16" ht="18.75" customHeight="1" thickBot="1">
      <c r="A37" s="1401" t="s">
        <v>52</v>
      </c>
      <c r="B37" s="1401"/>
      <c r="C37" s="1401"/>
      <c r="D37" s="1401"/>
      <c r="E37" s="1401"/>
      <c r="F37" s="1401"/>
      <c r="G37" s="1401"/>
      <c r="H37" s="1401"/>
      <c r="I37" s="1401"/>
      <c r="J37" s="1401"/>
      <c r="K37" s="1401"/>
      <c r="L37" s="1401"/>
      <c r="M37" s="694"/>
    </row>
    <row r="38" spans="1:16">
      <c r="A38" s="316" t="s">
        <v>53</v>
      </c>
      <c r="B38" s="1111"/>
      <c r="C38" s="1112"/>
      <c r="D38" s="1113"/>
      <c r="E38" s="821">
        <v>50775</v>
      </c>
      <c r="F38" s="821">
        <v>51284</v>
      </c>
      <c r="G38" s="1114">
        <f>+G26+G27</f>
        <v>102060</v>
      </c>
      <c r="H38" s="821">
        <v>396531</v>
      </c>
      <c r="I38" s="821">
        <v>390288</v>
      </c>
      <c r="J38" s="1115">
        <f>H38+I38</f>
        <v>786819</v>
      </c>
      <c r="K38" s="1111"/>
      <c r="L38" s="1112"/>
      <c r="M38" s="1113"/>
    </row>
    <row r="39" spans="1:16">
      <c r="A39" s="316" t="s">
        <v>54</v>
      </c>
      <c r="B39" s="1116"/>
      <c r="C39" s="1117"/>
      <c r="D39" s="1118"/>
      <c r="E39" s="822">
        <v>1185753</v>
      </c>
      <c r="F39" s="823">
        <v>789690</v>
      </c>
      <c r="G39" s="824">
        <f>+G31</f>
        <v>1975443</v>
      </c>
      <c r="H39" s="822">
        <v>4862085</v>
      </c>
      <c r="I39" s="823">
        <v>3577458</v>
      </c>
      <c r="J39" s="825">
        <f>H39+I39</f>
        <v>8439543</v>
      </c>
      <c r="K39" s="1116"/>
      <c r="L39" s="1117"/>
      <c r="M39" s="1118"/>
    </row>
    <row r="40" spans="1:16" ht="13.5" customHeight="1" thickBot="1">
      <c r="A40" s="566" t="s">
        <v>55</v>
      </c>
      <c r="B40" s="1107"/>
      <c r="C40" s="1108"/>
      <c r="D40" s="1109"/>
      <c r="E40" s="1107"/>
      <c r="F40" s="1108"/>
      <c r="G40" s="826">
        <f>G38/G39</f>
        <v>5.1664360854755113E-2</v>
      </c>
      <c r="H40" s="1107"/>
      <c r="I40" s="1108"/>
      <c r="J40" s="826">
        <f>J38/J39</f>
        <v>9.3230048119904124E-2</v>
      </c>
      <c r="K40" s="1107"/>
      <c r="L40" s="1108"/>
      <c r="M40" s="1109"/>
    </row>
    <row r="41" spans="1:16">
      <c r="G41" s="5"/>
      <c r="J41" s="804"/>
      <c r="K41" s="5"/>
    </row>
    <row r="42" spans="1:16" ht="15" customHeight="1">
      <c r="A42" s="1732" t="s">
        <v>56</v>
      </c>
      <c r="B42" s="1728"/>
      <c r="C42" s="1728"/>
      <c r="D42" s="1728"/>
      <c r="E42" s="1728"/>
      <c r="F42" s="1728"/>
      <c r="G42" s="1728"/>
      <c r="H42" s="1728"/>
      <c r="I42" s="1728"/>
      <c r="J42" s="1728"/>
      <c r="K42" s="1728"/>
      <c r="L42" s="1728"/>
      <c r="M42" s="1728"/>
    </row>
    <row r="43" spans="1:16" ht="15" customHeight="1">
      <c r="A43" s="1740" t="s">
        <v>57</v>
      </c>
      <c r="B43" s="1728"/>
      <c r="C43" s="1728"/>
      <c r="D43" s="1728"/>
      <c r="E43" s="1728"/>
      <c r="F43" s="1728"/>
      <c r="G43" s="1728"/>
      <c r="H43" s="1728"/>
      <c r="I43" s="1728"/>
      <c r="J43" s="1728"/>
      <c r="K43" s="1728"/>
      <c r="L43" s="1728"/>
      <c r="M43" s="1728"/>
    </row>
    <row r="44" spans="1:16" ht="26.1" customHeight="1">
      <c r="A44" s="1732" t="s">
        <v>58</v>
      </c>
      <c r="B44" s="1728"/>
      <c r="C44" s="1728"/>
      <c r="D44" s="1728"/>
      <c r="E44" s="1728"/>
      <c r="F44" s="1728"/>
      <c r="G44" s="1728"/>
      <c r="H44" s="1728"/>
      <c r="I44" s="1728"/>
      <c r="J44" s="1728"/>
      <c r="K44" s="1728"/>
      <c r="L44" s="1728"/>
      <c r="M44" s="1728"/>
    </row>
    <row r="45" spans="1:16">
      <c r="A45" s="1732"/>
      <c r="B45" s="1728"/>
      <c r="C45" s="1728"/>
      <c r="D45" s="1728"/>
      <c r="E45" s="1728"/>
      <c r="F45" s="1728"/>
      <c r="G45" s="1728"/>
      <c r="H45" s="1728"/>
      <c r="I45" s="1728"/>
      <c r="J45" s="1728"/>
      <c r="K45" s="1728"/>
      <c r="L45" s="1728"/>
      <c r="M45" s="1728"/>
    </row>
    <row r="46" spans="1:16">
      <c r="A46" s="768"/>
      <c r="B46" s="768"/>
      <c r="C46" s="768"/>
      <c r="D46" s="768"/>
      <c r="E46" s="768"/>
      <c r="F46" s="768"/>
      <c r="G46" s="768"/>
      <c r="H46" s="768"/>
      <c r="I46" s="768"/>
      <c r="J46" s="768"/>
      <c r="K46" s="768"/>
      <c r="L46" s="768"/>
      <c r="M46" s="768"/>
    </row>
    <row r="47" spans="1:16">
      <c r="A47" s="1732" t="s">
        <v>22</v>
      </c>
      <c r="B47" s="1728"/>
      <c r="C47" s="1728"/>
      <c r="D47" s="1728"/>
      <c r="E47" s="1728"/>
      <c r="F47" s="1728"/>
      <c r="G47" s="1728"/>
      <c r="H47" s="1728"/>
      <c r="I47" s="1728"/>
      <c r="J47" s="1728"/>
      <c r="K47" s="1728"/>
      <c r="L47" s="1728"/>
      <c r="M47" s="1728"/>
    </row>
    <row r="48" spans="1:16">
      <c r="D48" s="820"/>
    </row>
    <row r="49" spans="4:10">
      <c r="D49" s="820"/>
      <c r="G49" s="820"/>
      <c r="J49" s="820"/>
    </row>
    <row r="51" spans="4:10">
      <c r="D51" s="15"/>
    </row>
  </sheetData>
  <mergeCells count="12">
    <mergeCell ref="A47:M47"/>
    <mergeCell ref="A3:M3"/>
    <mergeCell ref="E4:G4"/>
    <mergeCell ref="A43:M43"/>
    <mergeCell ref="A2:M2"/>
    <mergeCell ref="A42:M42"/>
    <mergeCell ref="A45:M45"/>
    <mergeCell ref="A1:M1"/>
    <mergeCell ref="A44:M44"/>
    <mergeCell ref="K4:M4"/>
    <mergeCell ref="B4:D4"/>
    <mergeCell ref="H4:J4"/>
  </mergeCells>
  <pageMargins left="0.7" right="0.7" top="0.75" bottom="0.75" header="0.3" footer="0.3"/>
  <pageSetup scale="45"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pageSetUpPr fitToPage="1"/>
  </sheetPr>
  <dimension ref="A1:R133"/>
  <sheetViews>
    <sheetView zoomScale="110" zoomScaleNormal="110" workbookViewId="0">
      <selection activeCell="J112" sqref="J112"/>
    </sheetView>
  </sheetViews>
  <sheetFormatPr defaultColWidth="9.44140625" defaultRowHeight="13.2"/>
  <cols>
    <col min="1" max="1" width="57.88671875" customWidth="1"/>
    <col min="2" max="2" width="6.5546875" customWidth="1"/>
    <col min="3" max="3" width="9.5546875" customWidth="1"/>
    <col min="4" max="4" width="14.44140625" style="781" bestFit="1" customWidth="1"/>
    <col min="5" max="5" width="14.88671875" bestFit="1" customWidth="1"/>
    <col min="6" max="6" width="15" customWidth="1"/>
    <col min="7" max="7" width="15" bestFit="1" customWidth="1"/>
    <col min="8" max="8" width="12" customWidth="1"/>
    <col min="9" max="9" width="14.44140625" customWidth="1"/>
    <col min="10" max="10" width="16.5546875" customWidth="1"/>
    <col min="11" max="11" width="11.44140625" bestFit="1" customWidth="1"/>
    <col min="12" max="12" width="12.44140625" customWidth="1"/>
  </cols>
  <sheetData>
    <row r="1" spans="1:18" ht="15.75" customHeight="1">
      <c r="A1" s="1727" t="s">
        <v>59</v>
      </c>
      <c r="B1" s="1728"/>
      <c r="C1" s="1728"/>
      <c r="D1" s="1746"/>
      <c r="E1" s="1728"/>
      <c r="F1" s="1728"/>
      <c r="G1" s="1728"/>
      <c r="H1" s="1728"/>
      <c r="I1" s="1728"/>
      <c r="J1" s="1728"/>
    </row>
    <row r="2" spans="1:18" ht="15.75" customHeight="1">
      <c r="A2" s="1727" t="s">
        <v>2</v>
      </c>
      <c r="B2" s="1728"/>
      <c r="C2" s="1728"/>
      <c r="D2" s="1746"/>
      <c r="E2" s="1728"/>
      <c r="F2" s="1728"/>
      <c r="G2" s="1728"/>
      <c r="H2" s="1728"/>
      <c r="I2" s="1728"/>
      <c r="J2" s="1728"/>
      <c r="K2" s="78"/>
      <c r="L2" s="78"/>
      <c r="M2" s="78"/>
    </row>
    <row r="3" spans="1:18" ht="15.75" customHeight="1">
      <c r="A3" s="1739" t="str">
        <f>Month!A3</f>
        <v>July 2026</v>
      </c>
      <c r="B3" s="1728"/>
      <c r="C3" s="1728"/>
      <c r="D3" s="1746"/>
      <c r="E3" s="1728"/>
      <c r="F3" s="1728"/>
      <c r="G3" s="1728"/>
      <c r="H3" s="1728"/>
      <c r="I3" s="1728"/>
      <c r="J3" s="1728"/>
    </row>
    <row r="4" spans="1:18" ht="15.75" customHeight="1" thickBot="1">
      <c r="A4" s="245"/>
      <c r="B4" s="245"/>
      <c r="C4" s="781"/>
      <c r="E4" s="781"/>
      <c r="F4" s="781"/>
      <c r="G4" s="781"/>
      <c r="H4" s="781"/>
    </row>
    <row r="5" spans="1:18" ht="15.75" customHeight="1" thickBot="1">
      <c r="A5" s="777"/>
      <c r="B5" s="777"/>
      <c r="C5" s="777"/>
      <c r="D5" s="1741" t="s">
        <v>60</v>
      </c>
      <c r="E5" s="1742"/>
      <c r="F5" s="1742"/>
      <c r="G5" s="1742"/>
      <c r="H5" s="1742"/>
      <c r="I5" s="1742"/>
      <c r="J5" s="1743"/>
    </row>
    <row r="6" spans="1:18" ht="12.75" customHeight="1" thickBot="1">
      <c r="A6" s="1119"/>
      <c r="B6" s="1120"/>
      <c r="C6" s="1402"/>
      <c r="D6" s="1120"/>
      <c r="E6" s="1750" t="s">
        <v>61</v>
      </c>
      <c r="F6" s="1751"/>
      <c r="G6" s="1751"/>
      <c r="H6" s="1751"/>
      <c r="I6" s="1751"/>
      <c r="J6" s="1752"/>
    </row>
    <row r="7" spans="1:18" ht="114.75" customHeight="1">
      <c r="A7" s="1121" t="s">
        <v>62</v>
      </c>
      <c r="B7" s="1122" t="s">
        <v>63</v>
      </c>
      <c r="C7" s="1123" t="s">
        <v>64</v>
      </c>
      <c r="D7" s="1124" t="s">
        <v>65</v>
      </c>
      <c r="E7" s="1125" t="s">
        <v>66</v>
      </c>
      <c r="F7" s="1125" t="s">
        <v>67</v>
      </c>
      <c r="G7" s="1125" t="s">
        <v>68</v>
      </c>
      <c r="H7" s="1125" t="s">
        <v>69</v>
      </c>
      <c r="I7" s="1126" t="s">
        <v>70</v>
      </c>
      <c r="J7" s="1125" t="s">
        <v>71</v>
      </c>
      <c r="L7" s="1749"/>
      <c r="M7" s="1728"/>
      <c r="N7" s="1728"/>
      <c r="O7" s="1728"/>
      <c r="P7" s="1728"/>
    </row>
    <row r="8" spans="1:18" ht="12.75" customHeight="1">
      <c r="A8" s="45" t="s">
        <v>24</v>
      </c>
      <c r="B8" s="46"/>
      <c r="C8" s="1127"/>
      <c r="D8" s="47"/>
      <c r="E8" s="203"/>
      <c r="F8" s="203"/>
      <c r="G8" s="203"/>
      <c r="H8" s="203"/>
      <c r="I8" s="203"/>
      <c r="J8" s="203"/>
    </row>
    <row r="9" spans="1:18">
      <c r="A9" s="200" t="s">
        <v>72</v>
      </c>
      <c r="B9" s="200"/>
      <c r="C9" s="200"/>
      <c r="D9" s="204" t="s">
        <v>73</v>
      </c>
      <c r="E9" s="1542">
        <v>22</v>
      </c>
      <c r="F9" s="1542">
        <v>2041.4</v>
      </c>
      <c r="G9" s="1542">
        <v>0.55530000000000002</v>
      </c>
      <c r="H9" s="1542">
        <v>-17.832000000000001</v>
      </c>
      <c r="I9" s="455">
        <v>27249.86</v>
      </c>
      <c r="J9" s="827">
        <f t="shared" ref="J9:J15" si="0">IF(I9=0,0,I9/$I$97)</f>
        <v>6.5978560257176407E-3</v>
      </c>
      <c r="L9" s="37"/>
    </row>
    <row r="10" spans="1:18">
      <c r="A10" s="200" t="s">
        <v>74</v>
      </c>
      <c r="B10" s="200"/>
      <c r="C10" s="200"/>
      <c r="D10" s="204" t="s">
        <v>73</v>
      </c>
      <c r="E10" s="1542">
        <v>0</v>
      </c>
      <c r="F10" s="1542">
        <v>0</v>
      </c>
      <c r="G10" s="1542">
        <v>0</v>
      </c>
      <c r="H10" s="1542">
        <v>0</v>
      </c>
      <c r="I10" s="455">
        <v>0</v>
      </c>
      <c r="J10" s="827">
        <f t="shared" si="0"/>
        <v>0</v>
      </c>
    </row>
    <row r="11" spans="1:18">
      <c r="A11" s="200" t="s">
        <v>75</v>
      </c>
      <c r="B11" s="200"/>
      <c r="C11" s="200"/>
      <c r="D11" s="204" t="s">
        <v>73</v>
      </c>
      <c r="E11" s="1542">
        <v>0</v>
      </c>
      <c r="F11" s="1542">
        <v>0</v>
      </c>
      <c r="G11" s="1542">
        <v>0</v>
      </c>
      <c r="H11" s="1542">
        <v>0</v>
      </c>
      <c r="I11" s="455">
        <v>0</v>
      </c>
      <c r="J11" s="827">
        <f t="shared" si="0"/>
        <v>0</v>
      </c>
      <c r="L11" s="37"/>
    </row>
    <row r="12" spans="1:18">
      <c r="A12" s="200" t="s">
        <v>76</v>
      </c>
      <c r="B12" s="200"/>
      <c r="C12" s="200"/>
      <c r="D12" s="204" t="s">
        <v>73</v>
      </c>
      <c r="E12" s="1542">
        <v>85</v>
      </c>
      <c r="F12" s="1542">
        <v>4078.1</v>
      </c>
      <c r="G12" s="1542">
        <v>0.61370000000000002</v>
      </c>
      <c r="H12" s="1542">
        <v>824.44</v>
      </c>
      <c r="I12" s="455">
        <v>105070.79</v>
      </c>
      <c r="J12" s="827">
        <f t="shared" si="0"/>
        <v>2.5440202075475354E-2</v>
      </c>
    </row>
    <row r="13" spans="1:18">
      <c r="A13" s="200" t="s">
        <v>77</v>
      </c>
      <c r="B13" s="200"/>
      <c r="C13" s="200"/>
      <c r="D13" s="204" t="s">
        <v>73</v>
      </c>
      <c r="E13" s="1542">
        <v>0</v>
      </c>
      <c r="F13" s="1542">
        <v>0</v>
      </c>
      <c r="G13" s="1542">
        <v>0</v>
      </c>
      <c r="H13" s="1542">
        <v>0</v>
      </c>
      <c r="I13" s="455">
        <v>0</v>
      </c>
      <c r="J13" s="827">
        <f t="shared" si="0"/>
        <v>0</v>
      </c>
    </row>
    <row r="14" spans="1:18" ht="12.75" customHeight="1">
      <c r="A14" s="200" t="s">
        <v>78</v>
      </c>
      <c r="B14" s="200"/>
      <c r="C14" s="200"/>
      <c r="D14" s="204" t="s">
        <v>73</v>
      </c>
      <c r="E14" s="1542">
        <v>0</v>
      </c>
      <c r="F14" s="1542">
        <v>0</v>
      </c>
      <c r="G14" s="1542">
        <v>0</v>
      </c>
      <c r="H14" s="1542">
        <v>0</v>
      </c>
      <c r="I14" s="455">
        <v>0</v>
      </c>
      <c r="J14" s="827">
        <f t="shared" si="0"/>
        <v>0</v>
      </c>
    </row>
    <row r="15" spans="1:18" ht="12.75" customHeight="1">
      <c r="A15" s="200" t="s">
        <v>79</v>
      </c>
      <c r="B15" s="200"/>
      <c r="C15" s="200"/>
      <c r="D15" s="204" t="s">
        <v>73</v>
      </c>
      <c r="E15" s="1542">
        <v>387</v>
      </c>
      <c r="F15" s="1542">
        <v>207351</v>
      </c>
      <c r="G15" s="1542">
        <v>24.8733</v>
      </c>
      <c r="H15" s="1542">
        <v>0</v>
      </c>
      <c r="I15" s="455">
        <v>560005.81999999995</v>
      </c>
      <c r="J15" s="827">
        <f t="shared" si="0"/>
        <v>0.1355910736394223</v>
      </c>
    </row>
    <row r="16" spans="1:18" ht="13.35" customHeight="1">
      <c r="A16" s="205" t="s">
        <v>28</v>
      </c>
      <c r="B16" s="206"/>
      <c r="C16" s="317"/>
      <c r="D16" s="203"/>
      <c r="E16" s="1543"/>
      <c r="F16" s="1543"/>
      <c r="G16" s="1543"/>
      <c r="H16" s="1543"/>
      <c r="I16" s="456"/>
      <c r="J16" s="828"/>
      <c r="K16" s="1747"/>
      <c r="L16" s="1728"/>
      <c r="M16" s="1728"/>
      <c r="N16" s="1728"/>
      <c r="O16" s="1728"/>
      <c r="P16" s="1728"/>
      <c r="Q16" s="1728"/>
      <c r="R16" s="1728"/>
    </row>
    <row r="17" spans="1:18">
      <c r="A17" s="200" t="s">
        <v>80</v>
      </c>
      <c r="B17" s="204"/>
      <c r="C17" s="318"/>
      <c r="D17" s="204" t="s">
        <v>81</v>
      </c>
      <c r="E17" s="1542">
        <v>0</v>
      </c>
      <c r="F17" s="1542">
        <v>0</v>
      </c>
      <c r="G17" s="1542">
        <v>0</v>
      </c>
      <c r="H17" s="1542">
        <v>0</v>
      </c>
      <c r="I17" s="455">
        <v>0</v>
      </c>
      <c r="J17" s="827">
        <f t="shared" ref="J17:J32" si="1">IF(I17=0,0,I17/$I$97)</f>
        <v>0</v>
      </c>
      <c r="K17" s="1728"/>
      <c r="L17" s="1728"/>
      <c r="M17" s="1728"/>
      <c r="N17" s="1728"/>
      <c r="O17" s="1728"/>
      <c r="P17" s="1728"/>
      <c r="Q17" s="1728"/>
      <c r="R17" s="1728"/>
    </row>
    <row r="18" spans="1:18">
      <c r="A18" s="200" t="s">
        <v>82</v>
      </c>
      <c r="B18" s="204"/>
      <c r="C18" s="318"/>
      <c r="D18" s="204" t="s">
        <v>73</v>
      </c>
      <c r="E18" s="1542">
        <v>0</v>
      </c>
      <c r="F18" s="1542">
        <v>0</v>
      </c>
      <c r="G18" s="1542">
        <v>0</v>
      </c>
      <c r="H18" s="1542">
        <v>0</v>
      </c>
      <c r="I18" s="455">
        <v>0</v>
      </c>
      <c r="J18" s="827">
        <f t="shared" si="1"/>
        <v>0</v>
      </c>
      <c r="K18" s="1728"/>
      <c r="L18" s="1728"/>
      <c r="M18" s="1728"/>
      <c r="N18" s="1728"/>
      <c r="O18" s="1728"/>
      <c r="P18" s="1728"/>
      <c r="Q18" s="1728"/>
      <c r="R18" s="1728"/>
    </row>
    <row r="19" spans="1:18">
      <c r="A19" s="200" t="s">
        <v>83</v>
      </c>
      <c r="B19" s="204"/>
      <c r="C19" s="318"/>
      <c r="D19" s="204" t="s">
        <v>73</v>
      </c>
      <c r="E19" s="1542">
        <v>0</v>
      </c>
      <c r="F19" s="1542">
        <v>0</v>
      </c>
      <c r="G19" s="1542">
        <v>0</v>
      </c>
      <c r="H19" s="1542">
        <v>0</v>
      </c>
      <c r="I19" s="455">
        <v>0</v>
      </c>
      <c r="J19" s="827">
        <f t="shared" si="1"/>
        <v>0</v>
      </c>
    </row>
    <row r="20" spans="1:18">
      <c r="A20" s="200" t="s">
        <v>84</v>
      </c>
      <c r="B20" s="204"/>
      <c r="C20" s="318"/>
      <c r="D20" s="204" t="s">
        <v>73</v>
      </c>
      <c r="E20" s="1542">
        <v>0</v>
      </c>
      <c r="F20" s="1542">
        <v>0</v>
      </c>
      <c r="G20" s="1542">
        <v>0</v>
      </c>
      <c r="H20" s="1542">
        <v>0</v>
      </c>
      <c r="I20" s="455">
        <v>0</v>
      </c>
      <c r="J20" s="827">
        <f t="shared" si="1"/>
        <v>0</v>
      </c>
    </row>
    <row r="21" spans="1:18" ht="13.5" customHeight="1">
      <c r="A21" s="200" t="s">
        <v>85</v>
      </c>
      <c r="B21" s="204"/>
      <c r="C21" s="318"/>
      <c r="D21" s="204" t="s">
        <v>73</v>
      </c>
      <c r="E21" s="1542">
        <v>0</v>
      </c>
      <c r="F21" s="1542">
        <v>0</v>
      </c>
      <c r="G21" s="1542">
        <v>0</v>
      </c>
      <c r="H21" s="1542">
        <v>0</v>
      </c>
      <c r="I21" s="455">
        <v>0</v>
      </c>
      <c r="J21" s="827">
        <f t="shared" si="1"/>
        <v>0</v>
      </c>
    </row>
    <row r="22" spans="1:18" ht="13.5" customHeight="1">
      <c r="A22" s="200" t="s">
        <v>86</v>
      </c>
      <c r="B22" s="204"/>
      <c r="C22" s="318"/>
      <c r="D22" s="204" t="s">
        <v>73</v>
      </c>
      <c r="E22" s="1542">
        <v>0</v>
      </c>
      <c r="F22" s="1542">
        <v>0</v>
      </c>
      <c r="G22" s="1542">
        <v>0</v>
      </c>
      <c r="H22" s="1542">
        <v>0</v>
      </c>
      <c r="I22" s="455">
        <v>0</v>
      </c>
      <c r="J22" s="827">
        <f t="shared" si="1"/>
        <v>0</v>
      </c>
    </row>
    <row r="23" spans="1:18" ht="13.5" customHeight="1">
      <c r="A23" s="200" t="s">
        <v>87</v>
      </c>
      <c r="B23" s="204"/>
      <c r="C23" s="318"/>
      <c r="D23" s="204" t="s">
        <v>81</v>
      </c>
      <c r="E23" s="1542">
        <v>0</v>
      </c>
      <c r="F23" s="1542">
        <v>0</v>
      </c>
      <c r="G23" s="1542">
        <v>0</v>
      </c>
      <c r="H23" s="1542">
        <v>0</v>
      </c>
      <c r="I23" s="455">
        <v>0</v>
      </c>
      <c r="J23" s="827">
        <f t="shared" si="1"/>
        <v>0</v>
      </c>
    </row>
    <row r="24" spans="1:18" ht="13.5" customHeight="1">
      <c r="A24" s="200" t="s">
        <v>88</v>
      </c>
      <c r="B24" s="204"/>
      <c r="C24" s="318"/>
      <c r="D24" s="204" t="s">
        <v>81</v>
      </c>
      <c r="E24" s="1542">
        <v>0</v>
      </c>
      <c r="F24" s="1542">
        <v>0</v>
      </c>
      <c r="G24" s="1542">
        <v>0</v>
      </c>
      <c r="H24" s="1542">
        <v>0</v>
      </c>
      <c r="I24" s="455">
        <v>0</v>
      </c>
      <c r="J24" s="827">
        <f t="shared" si="1"/>
        <v>0</v>
      </c>
    </row>
    <row r="25" spans="1:18" ht="13.5" customHeight="1">
      <c r="A25" s="225" t="s">
        <v>89</v>
      </c>
      <c r="B25" s="208"/>
      <c r="C25" s="577"/>
      <c r="D25" s="208" t="s">
        <v>81</v>
      </c>
      <c r="E25" s="1544">
        <v>2442</v>
      </c>
      <c r="F25" s="1544">
        <v>31572.58</v>
      </c>
      <c r="G25" s="1544">
        <v>2.6970999999999998</v>
      </c>
      <c r="H25" s="1544">
        <v>14494.41</v>
      </c>
      <c r="I25" s="576">
        <v>132953.92000000001</v>
      </c>
      <c r="J25" s="827">
        <f t="shared" si="1"/>
        <v>3.2191388220518612E-2</v>
      </c>
    </row>
    <row r="26" spans="1:18">
      <c r="A26" s="200" t="s">
        <v>90</v>
      </c>
      <c r="B26" s="204"/>
      <c r="C26" s="318"/>
      <c r="D26" s="204" t="s">
        <v>73</v>
      </c>
      <c r="E26" s="1542">
        <v>0</v>
      </c>
      <c r="F26" s="1542">
        <v>0</v>
      </c>
      <c r="G26" s="1542">
        <v>0</v>
      </c>
      <c r="H26" s="1542">
        <v>0</v>
      </c>
      <c r="I26" s="455">
        <v>0</v>
      </c>
      <c r="J26" s="827">
        <f t="shared" si="1"/>
        <v>0</v>
      </c>
    </row>
    <row r="27" spans="1:18">
      <c r="A27" s="200" t="s">
        <v>91</v>
      </c>
      <c r="B27" s="204"/>
      <c r="C27" s="318"/>
      <c r="D27" s="204" t="s">
        <v>73</v>
      </c>
      <c r="E27" s="1542">
        <v>0</v>
      </c>
      <c r="F27" s="1542">
        <v>0</v>
      </c>
      <c r="G27" s="1542">
        <v>0</v>
      </c>
      <c r="H27" s="1542">
        <v>0</v>
      </c>
      <c r="I27" s="455">
        <v>0</v>
      </c>
      <c r="J27" s="827">
        <f t="shared" si="1"/>
        <v>0</v>
      </c>
    </row>
    <row r="28" spans="1:18">
      <c r="A28" s="200" t="s">
        <v>92</v>
      </c>
      <c r="B28" s="204"/>
      <c r="C28" s="318"/>
      <c r="D28" s="204" t="s">
        <v>73</v>
      </c>
      <c r="E28" s="1542">
        <v>0</v>
      </c>
      <c r="F28" s="1542">
        <v>0</v>
      </c>
      <c r="G28" s="1542">
        <v>0</v>
      </c>
      <c r="H28" s="1542">
        <v>0</v>
      </c>
      <c r="I28" s="455">
        <v>0</v>
      </c>
      <c r="J28" s="827">
        <f t="shared" si="1"/>
        <v>0</v>
      </c>
    </row>
    <row r="29" spans="1:18">
      <c r="A29" s="225" t="s">
        <v>93</v>
      </c>
      <c r="B29" s="208"/>
      <c r="C29" s="577"/>
      <c r="D29" s="208" t="s">
        <v>73</v>
      </c>
      <c r="E29" s="1544">
        <v>0</v>
      </c>
      <c r="F29" s="1544">
        <v>0</v>
      </c>
      <c r="G29" s="1542">
        <v>0</v>
      </c>
      <c r="H29" s="1542">
        <v>0</v>
      </c>
      <c r="I29" s="455">
        <v>0</v>
      </c>
      <c r="J29" s="827">
        <f t="shared" si="1"/>
        <v>0</v>
      </c>
    </row>
    <row r="30" spans="1:18">
      <c r="A30" s="225" t="s">
        <v>94</v>
      </c>
      <c r="B30" s="208"/>
      <c r="C30" s="577"/>
      <c r="D30" s="208" t="s">
        <v>81</v>
      </c>
      <c r="E30" s="1544">
        <v>9</v>
      </c>
      <c r="F30" s="1544">
        <v>0</v>
      </c>
      <c r="G30" s="1544">
        <v>0</v>
      </c>
      <c r="H30" s="1544">
        <v>37</v>
      </c>
      <c r="I30" s="576">
        <v>5789.11</v>
      </c>
      <c r="J30" s="827">
        <f t="shared" si="1"/>
        <v>1.4016847901986377E-3</v>
      </c>
    </row>
    <row r="31" spans="1:18">
      <c r="A31" s="225" t="s">
        <v>95</v>
      </c>
      <c r="B31" s="208"/>
      <c r="C31" s="577"/>
      <c r="D31" s="208" t="s">
        <v>81</v>
      </c>
      <c r="E31" s="1544">
        <v>93</v>
      </c>
      <c r="F31" s="1544">
        <v>0</v>
      </c>
      <c r="G31" s="1544">
        <v>0</v>
      </c>
      <c r="H31" s="1544">
        <v>2328.6</v>
      </c>
      <c r="I31" s="576">
        <v>294903.46000000002</v>
      </c>
      <c r="J31" s="827">
        <f t="shared" si="1"/>
        <v>7.1403323560780912E-2</v>
      </c>
    </row>
    <row r="32" spans="1:18">
      <c r="A32" s="200" t="s">
        <v>96</v>
      </c>
      <c r="B32" s="204"/>
      <c r="C32" s="318"/>
      <c r="D32" s="204" t="s">
        <v>73</v>
      </c>
      <c r="E32" s="1542">
        <v>17</v>
      </c>
      <c r="F32" s="1542">
        <v>0</v>
      </c>
      <c r="G32" s="1542">
        <v>0</v>
      </c>
      <c r="H32" s="1542">
        <v>159.12</v>
      </c>
      <c r="I32" s="455">
        <v>741.67</v>
      </c>
      <c r="J32" s="827">
        <f t="shared" si="1"/>
        <v>1.7957640437763725E-4</v>
      </c>
    </row>
    <row r="33" spans="1:18" ht="13.35" customHeight="1">
      <c r="A33" s="205" t="s">
        <v>29</v>
      </c>
      <c r="B33" s="206"/>
      <c r="C33" s="317"/>
      <c r="D33" s="203"/>
      <c r="E33" s="1543"/>
      <c r="F33" s="1543"/>
      <c r="G33" s="1543"/>
      <c r="H33" s="1543"/>
      <c r="I33" s="456"/>
      <c r="J33" s="828"/>
      <c r="K33" s="1747"/>
      <c r="L33" s="1728"/>
      <c r="M33" s="1728"/>
      <c r="N33" s="1728"/>
      <c r="O33" s="1728"/>
      <c r="P33" s="1728"/>
      <c r="Q33" s="1728"/>
      <c r="R33" s="1728"/>
    </row>
    <row r="34" spans="1:18">
      <c r="A34" s="200" t="s">
        <v>97</v>
      </c>
      <c r="B34" s="200"/>
      <c r="C34" s="200"/>
      <c r="D34" s="204" t="s">
        <v>81</v>
      </c>
      <c r="E34" s="1542">
        <v>1098</v>
      </c>
      <c r="F34" s="1542">
        <v>4357.1677</v>
      </c>
      <c r="G34" s="1542">
        <v>0</v>
      </c>
      <c r="H34" s="1542">
        <v>1070.3648000000001</v>
      </c>
      <c r="I34" s="455">
        <v>596085.06000000006</v>
      </c>
      <c r="J34" s="827">
        <f t="shared" ref="J34:J40" si="2">IF(I34=0,0,I34/$I$97)</f>
        <v>0.14432673800750764</v>
      </c>
      <c r="K34" s="1728"/>
      <c r="L34" s="1728"/>
      <c r="M34" s="1728"/>
      <c r="N34" s="1728"/>
      <c r="O34" s="1728"/>
      <c r="P34" s="1728"/>
      <c r="Q34" s="1728"/>
      <c r="R34" s="1728"/>
    </row>
    <row r="35" spans="1:18">
      <c r="A35" s="200" t="s">
        <v>98</v>
      </c>
      <c r="B35" s="200"/>
      <c r="C35" s="200"/>
      <c r="D35" s="204" t="s">
        <v>99</v>
      </c>
      <c r="E35" s="1542">
        <v>51233</v>
      </c>
      <c r="F35" s="1542">
        <v>5092.66</v>
      </c>
      <c r="G35" s="1542">
        <v>5.0735000000000001</v>
      </c>
      <c r="H35" s="1542">
        <v>995.08860000000004</v>
      </c>
      <c r="I35" s="455">
        <v>84082.32</v>
      </c>
      <c r="J35" s="827">
        <f t="shared" si="2"/>
        <v>2.0358381351989294E-2</v>
      </c>
      <c r="L35" s="770"/>
      <c r="M35" s="770"/>
      <c r="N35" s="770"/>
      <c r="O35" s="770"/>
      <c r="P35" s="770"/>
      <c r="Q35" s="770"/>
      <c r="R35" s="770"/>
    </row>
    <row r="36" spans="1:18">
      <c r="A36" s="200" t="s">
        <v>100</v>
      </c>
      <c r="B36" s="200"/>
      <c r="C36" s="200"/>
      <c r="D36" s="208" t="s">
        <v>99</v>
      </c>
      <c r="E36" s="1542">
        <v>0</v>
      </c>
      <c r="F36" s="1542">
        <v>0</v>
      </c>
      <c r="G36" s="1542">
        <v>0</v>
      </c>
      <c r="H36" s="1542">
        <v>0</v>
      </c>
      <c r="I36" s="455">
        <v>0</v>
      </c>
      <c r="J36" s="827">
        <f t="shared" si="2"/>
        <v>0</v>
      </c>
    </row>
    <row r="37" spans="1:18" s="50" customFormat="1">
      <c r="A37" s="200" t="s">
        <v>101</v>
      </c>
      <c r="B37" s="200"/>
      <c r="C37" s="200"/>
      <c r="D37" s="208" t="s">
        <v>81</v>
      </c>
      <c r="E37" s="1542">
        <v>0</v>
      </c>
      <c r="F37" s="1542">
        <v>0</v>
      </c>
      <c r="G37" s="1542">
        <v>0</v>
      </c>
      <c r="H37" s="1542">
        <v>0</v>
      </c>
      <c r="I37" s="455">
        <v>0</v>
      </c>
      <c r="J37" s="827">
        <f t="shared" si="2"/>
        <v>0</v>
      </c>
    </row>
    <row r="38" spans="1:18" s="50" customFormat="1">
      <c r="A38" s="200" t="s">
        <v>102</v>
      </c>
      <c r="B38" s="200"/>
      <c r="C38" s="200"/>
      <c r="D38" s="208" t="s">
        <v>81</v>
      </c>
      <c r="E38" s="1542">
        <v>0</v>
      </c>
      <c r="F38" s="1542">
        <v>0</v>
      </c>
      <c r="G38" s="1542">
        <v>0</v>
      </c>
      <c r="H38" s="1542">
        <v>0</v>
      </c>
      <c r="I38" s="455">
        <v>0</v>
      </c>
      <c r="J38" s="827">
        <f t="shared" si="2"/>
        <v>0</v>
      </c>
    </row>
    <row r="39" spans="1:18" s="50" customFormat="1">
      <c r="A39" s="200" t="s">
        <v>103</v>
      </c>
      <c r="B39" s="200"/>
      <c r="C39" s="200"/>
      <c r="D39" s="208" t="s">
        <v>81</v>
      </c>
      <c r="E39" s="1542">
        <v>0</v>
      </c>
      <c r="F39" s="1542">
        <v>0</v>
      </c>
      <c r="G39" s="1542">
        <v>0</v>
      </c>
      <c r="H39" s="1542">
        <v>0</v>
      </c>
      <c r="I39" s="455">
        <v>0</v>
      </c>
      <c r="J39" s="827">
        <f t="shared" si="2"/>
        <v>0</v>
      </c>
    </row>
    <row r="40" spans="1:18" s="50" customFormat="1">
      <c r="A40" s="200" t="s">
        <v>104</v>
      </c>
      <c r="B40" s="200"/>
      <c r="C40" s="200"/>
      <c r="D40" s="208" t="s">
        <v>81</v>
      </c>
      <c r="E40" s="1542">
        <v>0</v>
      </c>
      <c r="F40" s="1542">
        <v>0</v>
      </c>
      <c r="G40" s="1542">
        <v>0</v>
      </c>
      <c r="H40" s="1542">
        <v>0</v>
      </c>
      <c r="I40" s="455">
        <v>0</v>
      </c>
      <c r="J40" s="827">
        <f t="shared" si="2"/>
        <v>0</v>
      </c>
    </row>
    <row r="41" spans="1:18">
      <c r="A41" s="205" t="s">
        <v>30</v>
      </c>
      <c r="B41" s="206"/>
      <c r="C41" s="317"/>
      <c r="D41" s="203"/>
      <c r="E41" s="1543"/>
      <c r="F41" s="1543"/>
      <c r="G41" s="1543"/>
      <c r="H41" s="1543"/>
      <c r="I41" s="456"/>
      <c r="J41" s="828"/>
      <c r="K41" s="1747"/>
      <c r="L41" s="1728"/>
      <c r="M41" s="1728"/>
      <c r="N41" s="1728"/>
      <c r="O41" s="1728"/>
      <c r="P41" s="1728"/>
      <c r="Q41" s="1728"/>
      <c r="R41" s="1728"/>
    </row>
    <row r="42" spans="1:18">
      <c r="A42" s="200" t="s">
        <v>105</v>
      </c>
      <c r="B42" s="204"/>
      <c r="C42" s="318"/>
      <c r="D42" s="204" t="s">
        <v>73</v>
      </c>
      <c r="E42" s="1542">
        <v>0</v>
      </c>
      <c r="F42" s="1542">
        <v>0</v>
      </c>
      <c r="G42" s="1542">
        <v>0</v>
      </c>
      <c r="H42" s="1542">
        <v>0</v>
      </c>
      <c r="I42" s="455">
        <v>0</v>
      </c>
      <c r="J42" s="827">
        <f t="shared" ref="J42:J62" si="3">IF(I42=0,0,I42/$I$97)</f>
        <v>0</v>
      </c>
      <c r="K42" s="1728"/>
      <c r="L42" s="1728"/>
      <c r="M42" s="1728"/>
      <c r="N42" s="1728"/>
      <c r="O42" s="1728"/>
      <c r="P42" s="1728"/>
      <c r="Q42" s="1728"/>
      <c r="R42" s="1728"/>
    </row>
    <row r="43" spans="1:18">
      <c r="A43" s="200" t="s">
        <v>106</v>
      </c>
      <c r="B43" s="204"/>
      <c r="C43" s="318"/>
      <c r="D43" s="204" t="s">
        <v>81</v>
      </c>
      <c r="E43" s="1542">
        <v>0</v>
      </c>
      <c r="F43" s="1542">
        <v>0</v>
      </c>
      <c r="G43" s="1542">
        <v>0</v>
      </c>
      <c r="H43" s="1542">
        <v>0</v>
      </c>
      <c r="I43" s="455">
        <v>0</v>
      </c>
      <c r="J43" s="827">
        <f t="shared" si="3"/>
        <v>0</v>
      </c>
      <c r="K43" s="1728"/>
      <c r="L43" s="1728"/>
      <c r="M43" s="1728"/>
      <c r="N43" s="1728"/>
      <c r="O43" s="1728"/>
      <c r="P43" s="1728"/>
      <c r="Q43" s="1728"/>
      <c r="R43" s="1728"/>
    </row>
    <row r="44" spans="1:18">
      <c r="A44" s="200" t="s">
        <v>107</v>
      </c>
      <c r="B44" s="204"/>
      <c r="C44" s="318"/>
      <c r="D44" s="204" t="s">
        <v>108</v>
      </c>
      <c r="E44" s="1542">
        <v>0</v>
      </c>
      <c r="F44" s="1542">
        <v>0</v>
      </c>
      <c r="G44" s="1542">
        <v>0</v>
      </c>
      <c r="H44" s="1542">
        <v>0</v>
      </c>
      <c r="I44" s="455">
        <v>0</v>
      </c>
      <c r="J44" s="827">
        <f t="shared" si="3"/>
        <v>0</v>
      </c>
    </row>
    <row r="45" spans="1:18">
      <c r="A45" s="200" t="s">
        <v>109</v>
      </c>
      <c r="B45" s="204"/>
      <c r="C45" s="318"/>
      <c r="D45" s="204" t="s">
        <v>73</v>
      </c>
      <c r="E45" s="1542">
        <v>0</v>
      </c>
      <c r="F45" s="1542">
        <v>0</v>
      </c>
      <c r="G45" s="1542">
        <v>0</v>
      </c>
      <c r="H45" s="1542">
        <v>0</v>
      </c>
      <c r="I45" s="455">
        <v>0</v>
      </c>
      <c r="J45" s="827">
        <f t="shared" si="3"/>
        <v>0</v>
      </c>
    </row>
    <row r="46" spans="1:18">
      <c r="A46" s="200" t="s">
        <v>110</v>
      </c>
      <c r="B46" s="204"/>
      <c r="C46" s="318"/>
      <c r="D46" s="204" t="s">
        <v>73</v>
      </c>
      <c r="E46" s="1542">
        <v>0</v>
      </c>
      <c r="F46" s="1542">
        <v>0</v>
      </c>
      <c r="G46" s="1542">
        <v>0</v>
      </c>
      <c r="H46" s="1542">
        <v>0</v>
      </c>
      <c r="I46" s="455">
        <v>0</v>
      </c>
      <c r="J46" s="827">
        <f t="shared" si="3"/>
        <v>0</v>
      </c>
    </row>
    <row r="47" spans="1:18">
      <c r="A47" s="200" t="s">
        <v>111</v>
      </c>
      <c r="B47" s="204"/>
      <c r="C47" s="318"/>
      <c r="D47" s="204" t="s">
        <v>73</v>
      </c>
      <c r="E47" s="1542">
        <v>0</v>
      </c>
      <c r="F47" s="1542">
        <v>0</v>
      </c>
      <c r="G47" s="1542">
        <v>0</v>
      </c>
      <c r="H47" s="1542">
        <v>0</v>
      </c>
      <c r="I47" s="455">
        <v>0</v>
      </c>
      <c r="J47" s="827">
        <f t="shared" si="3"/>
        <v>0</v>
      </c>
    </row>
    <row r="48" spans="1:18" s="72" customFormat="1">
      <c r="A48" s="225" t="s">
        <v>112</v>
      </c>
      <c r="B48" s="574"/>
      <c r="C48" s="575"/>
      <c r="D48" s="208" t="s">
        <v>81</v>
      </c>
      <c r="E48" s="1544">
        <v>206</v>
      </c>
      <c r="F48" s="1544">
        <v>7746.5</v>
      </c>
      <c r="G48" s="1544">
        <v>0</v>
      </c>
      <c r="H48" s="1544">
        <v>13944.3</v>
      </c>
      <c r="I48" s="576">
        <v>28659.98</v>
      </c>
      <c r="J48" s="827">
        <f t="shared" si="3"/>
        <v>6.9392804858427557E-3</v>
      </c>
    </row>
    <row r="49" spans="1:10" s="72" customFormat="1">
      <c r="A49" s="225" t="s">
        <v>113</v>
      </c>
      <c r="B49" s="574"/>
      <c r="C49" s="575"/>
      <c r="D49" s="208" t="s">
        <v>81</v>
      </c>
      <c r="E49" s="1544">
        <v>110</v>
      </c>
      <c r="F49" s="1544">
        <v>2684</v>
      </c>
      <c r="G49" s="1544">
        <v>0</v>
      </c>
      <c r="H49" s="1544">
        <v>9336</v>
      </c>
      <c r="I49" s="576">
        <v>505986.29</v>
      </c>
      <c r="J49" s="827">
        <f t="shared" si="3"/>
        <v>0.12251162730403069</v>
      </c>
    </row>
    <row r="50" spans="1:10">
      <c r="A50" s="200" t="s">
        <v>114</v>
      </c>
      <c r="B50" s="204"/>
      <c r="C50" s="318"/>
      <c r="D50" s="204" t="s">
        <v>81</v>
      </c>
      <c r="E50" s="1542">
        <v>0</v>
      </c>
      <c r="F50" s="1542">
        <v>0</v>
      </c>
      <c r="G50" s="1542">
        <v>0</v>
      </c>
      <c r="H50" s="1542">
        <v>0</v>
      </c>
      <c r="I50" s="455">
        <v>0</v>
      </c>
      <c r="J50" s="827">
        <f t="shared" si="3"/>
        <v>0</v>
      </c>
    </row>
    <row r="51" spans="1:10">
      <c r="A51" s="200" t="s">
        <v>115</v>
      </c>
      <c r="B51" s="204"/>
      <c r="C51" s="318"/>
      <c r="D51" s="204" t="s">
        <v>81</v>
      </c>
      <c r="E51" s="1542">
        <v>0</v>
      </c>
      <c r="F51" s="1542">
        <v>0</v>
      </c>
      <c r="G51" s="1542">
        <v>0</v>
      </c>
      <c r="H51" s="1542">
        <v>0</v>
      </c>
      <c r="I51" s="455">
        <v>0</v>
      </c>
      <c r="J51" s="827">
        <f t="shared" si="3"/>
        <v>0</v>
      </c>
    </row>
    <row r="52" spans="1:10">
      <c r="A52" s="200" t="s">
        <v>116</v>
      </c>
      <c r="B52" s="204"/>
      <c r="C52" s="318"/>
      <c r="D52" s="204" t="s">
        <v>81</v>
      </c>
      <c r="E52" s="1542">
        <v>0</v>
      </c>
      <c r="F52" s="1542">
        <v>0</v>
      </c>
      <c r="G52" s="1542">
        <v>0</v>
      </c>
      <c r="H52" s="1542">
        <v>0</v>
      </c>
      <c r="I52" s="455">
        <v>0</v>
      </c>
      <c r="J52" s="827">
        <f t="shared" si="3"/>
        <v>0</v>
      </c>
    </row>
    <row r="53" spans="1:10">
      <c r="A53" s="200" t="s">
        <v>117</v>
      </c>
      <c r="B53" s="204"/>
      <c r="C53" s="318"/>
      <c r="D53" s="204" t="s">
        <v>81</v>
      </c>
      <c r="E53" s="1542">
        <v>0</v>
      </c>
      <c r="F53" s="1542">
        <v>0</v>
      </c>
      <c r="G53" s="1542">
        <v>0</v>
      </c>
      <c r="H53" s="1542">
        <v>0</v>
      </c>
      <c r="I53" s="455">
        <v>0</v>
      </c>
      <c r="J53" s="827">
        <f t="shared" si="3"/>
        <v>0</v>
      </c>
    </row>
    <row r="54" spans="1:10">
      <c r="A54" s="200" t="s">
        <v>118</v>
      </c>
      <c r="B54" s="204"/>
      <c r="C54" s="318"/>
      <c r="D54" s="204" t="s">
        <v>81</v>
      </c>
      <c r="E54" s="1542">
        <v>0</v>
      </c>
      <c r="F54" s="1542">
        <v>0</v>
      </c>
      <c r="G54" s="1542">
        <v>0</v>
      </c>
      <c r="H54" s="1542">
        <v>0</v>
      </c>
      <c r="I54" s="455">
        <v>0</v>
      </c>
      <c r="J54" s="827">
        <f t="shared" si="3"/>
        <v>0</v>
      </c>
    </row>
    <row r="55" spans="1:10">
      <c r="A55" s="200" t="s">
        <v>119</v>
      </c>
      <c r="B55" s="204"/>
      <c r="C55" s="318"/>
      <c r="D55" s="204" t="s">
        <v>81</v>
      </c>
      <c r="E55" s="1542">
        <v>0</v>
      </c>
      <c r="F55" s="1542">
        <v>0</v>
      </c>
      <c r="G55" s="1542">
        <v>0</v>
      </c>
      <c r="H55" s="1542">
        <v>0</v>
      </c>
      <c r="I55" s="455">
        <v>0</v>
      </c>
      <c r="J55" s="827">
        <f t="shared" si="3"/>
        <v>0</v>
      </c>
    </row>
    <row r="56" spans="1:10">
      <c r="A56" s="200" t="s">
        <v>120</v>
      </c>
      <c r="B56" s="204"/>
      <c r="C56" s="318"/>
      <c r="D56" s="204" t="s">
        <v>73</v>
      </c>
      <c r="E56" s="1542">
        <v>0</v>
      </c>
      <c r="F56" s="1542">
        <v>0</v>
      </c>
      <c r="G56" s="1542">
        <v>0</v>
      </c>
      <c r="H56" s="1542">
        <v>0</v>
      </c>
      <c r="I56" s="455">
        <v>0</v>
      </c>
      <c r="J56" s="827">
        <f t="shared" si="3"/>
        <v>0</v>
      </c>
    </row>
    <row r="57" spans="1:10">
      <c r="A57" s="200" t="s">
        <v>121</v>
      </c>
      <c r="B57" s="204"/>
      <c r="C57" s="318"/>
      <c r="D57" s="204" t="s">
        <v>81</v>
      </c>
      <c r="E57" s="1542">
        <v>0</v>
      </c>
      <c r="F57" s="1542">
        <v>0</v>
      </c>
      <c r="G57" s="1542">
        <v>0</v>
      </c>
      <c r="H57" s="1542">
        <v>0</v>
      </c>
      <c r="I57" s="455">
        <v>0</v>
      </c>
      <c r="J57" s="827">
        <f t="shared" si="3"/>
        <v>0</v>
      </c>
    </row>
    <row r="58" spans="1:10">
      <c r="A58" s="200" t="s">
        <v>122</v>
      </c>
      <c r="B58" s="1128"/>
      <c r="C58" s="246"/>
      <c r="D58" s="204" t="s">
        <v>73</v>
      </c>
      <c r="E58" s="1542">
        <v>0</v>
      </c>
      <c r="F58" s="1542">
        <v>0</v>
      </c>
      <c r="G58" s="1542">
        <v>0</v>
      </c>
      <c r="H58" s="1542">
        <v>0</v>
      </c>
      <c r="I58" s="455">
        <v>0</v>
      </c>
      <c r="J58" s="827">
        <f t="shared" si="3"/>
        <v>0</v>
      </c>
    </row>
    <row r="59" spans="1:10">
      <c r="A59" s="200" t="s">
        <v>123</v>
      </c>
      <c r="B59" s="204"/>
      <c r="C59" s="318"/>
      <c r="D59" s="204" t="s">
        <v>73</v>
      </c>
      <c r="E59" s="1542">
        <v>0</v>
      </c>
      <c r="F59" s="1542">
        <v>0</v>
      </c>
      <c r="G59" s="1542">
        <v>0</v>
      </c>
      <c r="H59" s="1542">
        <v>0</v>
      </c>
      <c r="I59" s="455">
        <v>0</v>
      </c>
      <c r="J59" s="827">
        <f t="shared" si="3"/>
        <v>0</v>
      </c>
    </row>
    <row r="60" spans="1:10">
      <c r="A60" s="200" t="s">
        <v>124</v>
      </c>
      <c r="B60" s="204"/>
      <c r="C60" s="318"/>
      <c r="D60" s="204" t="s">
        <v>81</v>
      </c>
      <c r="E60" s="1542">
        <v>9</v>
      </c>
      <c r="F60" s="1542">
        <v>1566</v>
      </c>
      <c r="G60" s="1542">
        <v>1.1060000000000001</v>
      </c>
      <c r="H60" s="1542">
        <v>0</v>
      </c>
      <c r="I60" s="455">
        <v>10956</v>
      </c>
      <c r="J60" s="827">
        <f t="shared" si="3"/>
        <v>2.6527149357010449E-3</v>
      </c>
    </row>
    <row r="61" spans="1:10">
      <c r="A61" s="200" t="s">
        <v>125</v>
      </c>
      <c r="B61" s="204"/>
      <c r="C61" s="318"/>
      <c r="D61" s="204" t="s">
        <v>81</v>
      </c>
      <c r="E61" s="1542">
        <v>308</v>
      </c>
      <c r="F61" s="1542">
        <v>6619.2</v>
      </c>
      <c r="G61" s="1542">
        <v>0</v>
      </c>
      <c r="H61" s="1542">
        <v>1452.6</v>
      </c>
      <c r="I61" s="455">
        <v>91736.320000000007</v>
      </c>
      <c r="J61" s="827">
        <f t="shared" si="3"/>
        <v>2.2211601516087122E-2</v>
      </c>
    </row>
    <row r="62" spans="1:10">
      <c r="A62" s="200" t="s">
        <v>126</v>
      </c>
      <c r="B62" s="204"/>
      <c r="C62" s="318"/>
      <c r="D62" s="204" t="s">
        <v>73</v>
      </c>
      <c r="E62" s="1542">
        <v>4</v>
      </c>
      <c r="F62" s="1542">
        <v>792</v>
      </c>
      <c r="G62" s="1542">
        <v>0.16</v>
      </c>
      <c r="H62" s="1542">
        <v>-4.6399999999999997</v>
      </c>
      <c r="I62" s="455">
        <v>8872.3799999999992</v>
      </c>
      <c r="J62" s="827">
        <f t="shared" si="3"/>
        <v>2.1482196916041653E-3</v>
      </c>
    </row>
    <row r="63" spans="1:10">
      <c r="A63" s="205" t="s">
        <v>31</v>
      </c>
      <c r="B63" s="206"/>
      <c r="C63" s="317"/>
      <c r="D63" s="203"/>
      <c r="E63" s="1543"/>
      <c r="F63" s="1543"/>
      <c r="G63" s="1543"/>
      <c r="H63" s="1543"/>
      <c r="I63" s="456"/>
      <c r="J63" s="828"/>
    </row>
    <row r="64" spans="1:10">
      <c r="A64" s="200" t="s">
        <v>127</v>
      </c>
      <c r="B64" s="204"/>
      <c r="C64" s="318"/>
      <c r="D64" s="204" t="s">
        <v>81</v>
      </c>
      <c r="E64" s="1542">
        <v>0</v>
      </c>
      <c r="F64" s="1542">
        <v>0</v>
      </c>
      <c r="G64" s="1542">
        <v>0</v>
      </c>
      <c r="H64" s="1542">
        <v>0</v>
      </c>
      <c r="I64" s="455">
        <v>0</v>
      </c>
      <c r="J64" s="827">
        <f t="shared" ref="J64:J74" si="4">IF(I64=0,0,I64/$I$97)</f>
        <v>0</v>
      </c>
    </row>
    <row r="65" spans="1:10">
      <c r="A65" s="200" t="s">
        <v>128</v>
      </c>
      <c r="B65" s="204"/>
      <c r="C65" s="318"/>
      <c r="D65" s="204" t="s">
        <v>81</v>
      </c>
      <c r="E65" s="1542">
        <v>0</v>
      </c>
      <c r="F65" s="1542">
        <v>0</v>
      </c>
      <c r="G65" s="1542">
        <v>0</v>
      </c>
      <c r="H65" s="1542">
        <v>0</v>
      </c>
      <c r="I65" s="455">
        <v>0</v>
      </c>
      <c r="J65" s="827">
        <f t="shared" si="4"/>
        <v>0</v>
      </c>
    </row>
    <row r="66" spans="1:10">
      <c r="A66" s="200" t="s">
        <v>129</v>
      </c>
      <c r="B66" s="204"/>
      <c r="C66" s="318"/>
      <c r="D66" s="204" t="s">
        <v>73</v>
      </c>
      <c r="E66" s="1542">
        <v>0</v>
      </c>
      <c r="F66" s="1542">
        <v>0</v>
      </c>
      <c r="G66" s="1542">
        <v>0</v>
      </c>
      <c r="H66" s="1542">
        <v>0</v>
      </c>
      <c r="I66" s="455">
        <v>0</v>
      </c>
      <c r="J66" s="827">
        <f t="shared" si="4"/>
        <v>0</v>
      </c>
    </row>
    <row r="67" spans="1:10">
      <c r="A67" s="200" t="s">
        <v>130</v>
      </c>
      <c r="B67" s="204"/>
      <c r="C67" s="318"/>
      <c r="D67" s="204" t="s">
        <v>73</v>
      </c>
      <c r="E67" s="1542">
        <v>0</v>
      </c>
      <c r="F67" s="1542">
        <v>0</v>
      </c>
      <c r="G67" s="1542">
        <v>0</v>
      </c>
      <c r="H67" s="1542">
        <v>0</v>
      </c>
      <c r="I67" s="455">
        <v>0</v>
      </c>
      <c r="J67" s="827">
        <f t="shared" si="4"/>
        <v>0</v>
      </c>
    </row>
    <row r="68" spans="1:10">
      <c r="A68" s="200" t="s">
        <v>131</v>
      </c>
      <c r="B68" s="204"/>
      <c r="C68" s="318"/>
      <c r="D68" s="204" t="s">
        <v>73</v>
      </c>
      <c r="E68" s="1542">
        <v>0</v>
      </c>
      <c r="F68" s="1542">
        <v>0</v>
      </c>
      <c r="G68" s="1542">
        <v>0</v>
      </c>
      <c r="H68" s="1542">
        <v>0</v>
      </c>
      <c r="I68" s="455">
        <v>0</v>
      </c>
      <c r="J68" s="827">
        <f t="shared" si="4"/>
        <v>0</v>
      </c>
    </row>
    <row r="69" spans="1:10">
      <c r="A69" s="200" t="s">
        <v>132</v>
      </c>
      <c r="B69" s="204"/>
      <c r="C69" s="318"/>
      <c r="D69" s="204" t="s">
        <v>73</v>
      </c>
      <c r="E69" s="1542">
        <v>0</v>
      </c>
      <c r="F69" s="1542">
        <v>0</v>
      </c>
      <c r="G69" s="1542">
        <v>0</v>
      </c>
      <c r="H69" s="1542">
        <v>0</v>
      </c>
      <c r="I69" s="455">
        <v>0</v>
      </c>
      <c r="J69" s="827">
        <f t="shared" si="4"/>
        <v>0</v>
      </c>
    </row>
    <row r="70" spans="1:10">
      <c r="A70" s="200" t="s">
        <v>133</v>
      </c>
      <c r="B70" s="204"/>
      <c r="C70" s="318"/>
      <c r="D70" s="204" t="s">
        <v>81</v>
      </c>
      <c r="E70" s="1542">
        <v>0</v>
      </c>
      <c r="F70" s="1542">
        <v>0</v>
      </c>
      <c r="G70" s="1542">
        <v>0</v>
      </c>
      <c r="H70" s="1542">
        <v>0</v>
      </c>
      <c r="I70" s="455">
        <v>0</v>
      </c>
      <c r="J70" s="827">
        <f t="shared" si="4"/>
        <v>0</v>
      </c>
    </row>
    <row r="71" spans="1:10">
      <c r="A71" s="200" t="s">
        <v>134</v>
      </c>
      <c r="B71" s="204"/>
      <c r="C71" s="318"/>
      <c r="D71" s="204" t="s">
        <v>73</v>
      </c>
      <c r="E71" s="1542">
        <v>0</v>
      </c>
      <c r="F71" s="1542">
        <v>0</v>
      </c>
      <c r="G71" s="1542">
        <v>0</v>
      </c>
      <c r="H71" s="1542">
        <v>0</v>
      </c>
      <c r="I71" s="455">
        <v>0</v>
      </c>
      <c r="J71" s="827">
        <f t="shared" si="4"/>
        <v>0</v>
      </c>
    </row>
    <row r="72" spans="1:10">
      <c r="A72" s="200" t="s">
        <v>135</v>
      </c>
      <c r="B72" s="204"/>
      <c r="C72" s="318"/>
      <c r="D72" s="204" t="s">
        <v>73</v>
      </c>
      <c r="E72" s="1542">
        <v>0</v>
      </c>
      <c r="F72" s="1542">
        <v>0</v>
      </c>
      <c r="G72" s="1542">
        <v>0</v>
      </c>
      <c r="H72" s="1542">
        <v>0</v>
      </c>
      <c r="I72" s="455">
        <v>0</v>
      </c>
      <c r="J72" s="827">
        <f t="shared" si="4"/>
        <v>0</v>
      </c>
    </row>
    <row r="73" spans="1:10">
      <c r="A73" s="200" t="s">
        <v>136</v>
      </c>
      <c r="B73" s="204"/>
      <c r="C73" s="318"/>
      <c r="D73" s="204" t="s">
        <v>81</v>
      </c>
      <c r="E73" s="1542">
        <v>0</v>
      </c>
      <c r="F73" s="1542">
        <v>0</v>
      </c>
      <c r="G73" s="1542">
        <v>0</v>
      </c>
      <c r="H73" s="1542">
        <v>0</v>
      </c>
      <c r="I73" s="455">
        <v>0</v>
      </c>
      <c r="J73" s="827">
        <f t="shared" si="4"/>
        <v>0</v>
      </c>
    </row>
    <row r="74" spans="1:10">
      <c r="A74" s="200" t="s">
        <v>137</v>
      </c>
      <c r="B74" s="204"/>
      <c r="C74" s="318"/>
      <c r="D74" s="204" t="s">
        <v>73</v>
      </c>
      <c r="E74" s="1542">
        <v>0</v>
      </c>
      <c r="F74" s="1542">
        <v>0</v>
      </c>
      <c r="G74" s="1542">
        <v>0</v>
      </c>
      <c r="H74" s="1542">
        <v>0</v>
      </c>
      <c r="I74" s="455">
        <v>0</v>
      </c>
      <c r="J74" s="827">
        <f t="shared" si="4"/>
        <v>0</v>
      </c>
    </row>
    <row r="75" spans="1:10">
      <c r="A75" s="205" t="s">
        <v>138</v>
      </c>
      <c r="B75" s="206"/>
      <c r="C75" s="317"/>
      <c r="D75" s="203"/>
      <c r="E75" s="1543"/>
      <c r="F75" s="1543"/>
      <c r="G75" s="1543"/>
      <c r="H75" s="1543"/>
      <c r="I75" s="456"/>
      <c r="J75" s="828"/>
    </row>
    <row r="76" spans="1:10">
      <c r="A76" s="200" t="s">
        <v>139</v>
      </c>
      <c r="B76" s="204"/>
      <c r="C76" s="318"/>
      <c r="D76" s="204" t="s">
        <v>73</v>
      </c>
      <c r="E76" s="1542">
        <v>0</v>
      </c>
      <c r="F76" s="1542">
        <v>0</v>
      </c>
      <c r="G76" s="1542">
        <v>0</v>
      </c>
      <c r="H76" s="1542">
        <v>0</v>
      </c>
      <c r="I76" s="455">
        <v>0</v>
      </c>
      <c r="J76" s="827">
        <f t="shared" ref="J76:J82" si="5">IF(I76=0,0,I76/$I$97)</f>
        <v>0</v>
      </c>
    </row>
    <row r="77" spans="1:10">
      <c r="A77" s="200" t="s">
        <v>140</v>
      </c>
      <c r="B77" s="204"/>
      <c r="C77" s="318"/>
      <c r="D77" s="204" t="s">
        <v>73</v>
      </c>
      <c r="E77" s="1542">
        <v>9847</v>
      </c>
      <c r="F77" s="1542">
        <v>60704.44</v>
      </c>
      <c r="G77" s="1542">
        <v>7.8776000000000002</v>
      </c>
      <c r="H77" s="1542">
        <v>-1299.982</v>
      </c>
      <c r="I77" s="455">
        <v>122201.27</v>
      </c>
      <c r="J77" s="827">
        <f t="shared" si="5"/>
        <v>2.9587909281730197E-2</v>
      </c>
    </row>
    <row r="78" spans="1:10">
      <c r="A78" s="200" t="s">
        <v>141</v>
      </c>
      <c r="B78" s="204"/>
      <c r="C78" s="318"/>
      <c r="D78" s="204" t="s">
        <v>73</v>
      </c>
      <c r="E78" s="1542">
        <v>1158</v>
      </c>
      <c r="F78" s="1542">
        <v>19461.8</v>
      </c>
      <c r="G78" s="1542">
        <v>2.3622000000000001</v>
      </c>
      <c r="H78" s="1542">
        <v>-421.245</v>
      </c>
      <c r="I78" s="455">
        <v>21098.76</v>
      </c>
      <c r="J78" s="827">
        <f t="shared" si="5"/>
        <v>5.1085246236556928E-3</v>
      </c>
    </row>
    <row r="79" spans="1:10">
      <c r="A79" s="200" t="s">
        <v>142</v>
      </c>
      <c r="B79" s="204"/>
      <c r="C79" s="318"/>
      <c r="D79" s="204" t="s">
        <v>73</v>
      </c>
      <c r="E79" s="1542">
        <v>0</v>
      </c>
      <c r="F79" s="1542">
        <v>0</v>
      </c>
      <c r="G79" s="1542">
        <v>0</v>
      </c>
      <c r="H79" s="1542">
        <v>0</v>
      </c>
      <c r="I79" s="455">
        <v>0</v>
      </c>
      <c r="J79" s="827">
        <f t="shared" si="5"/>
        <v>0</v>
      </c>
    </row>
    <row r="80" spans="1:10">
      <c r="A80" s="200" t="s">
        <v>143</v>
      </c>
      <c r="B80" s="204"/>
      <c r="C80" s="318"/>
      <c r="D80" s="204" t="s">
        <v>73</v>
      </c>
      <c r="E80" s="1542">
        <v>0</v>
      </c>
      <c r="F80" s="1542">
        <v>0</v>
      </c>
      <c r="G80" s="1542">
        <v>0</v>
      </c>
      <c r="H80" s="1542">
        <v>0</v>
      </c>
      <c r="I80" s="455">
        <v>0</v>
      </c>
      <c r="J80" s="827">
        <f t="shared" si="5"/>
        <v>0</v>
      </c>
    </row>
    <row r="81" spans="1:11">
      <c r="A81" s="200" t="s">
        <v>144</v>
      </c>
      <c r="B81" s="204"/>
      <c r="C81" s="318"/>
      <c r="D81" s="204" t="s">
        <v>73</v>
      </c>
      <c r="E81" s="1542">
        <v>0</v>
      </c>
      <c r="F81" s="1542">
        <v>0</v>
      </c>
      <c r="G81" s="1542">
        <v>0</v>
      </c>
      <c r="H81" s="1542">
        <v>0</v>
      </c>
      <c r="I81" s="455">
        <v>0</v>
      </c>
      <c r="J81" s="827">
        <f t="shared" si="5"/>
        <v>0</v>
      </c>
    </row>
    <row r="82" spans="1:11">
      <c r="A82" s="200" t="s">
        <v>145</v>
      </c>
      <c r="B82" s="204"/>
      <c r="C82" s="318"/>
      <c r="D82" s="204" t="s">
        <v>73</v>
      </c>
      <c r="E82" s="1542">
        <v>0</v>
      </c>
      <c r="F82" s="1542">
        <v>0</v>
      </c>
      <c r="G82" s="1542">
        <v>0</v>
      </c>
      <c r="H82" s="1542">
        <v>0</v>
      </c>
      <c r="I82" s="455">
        <v>0</v>
      </c>
      <c r="J82" s="827">
        <f t="shared" si="5"/>
        <v>0</v>
      </c>
    </row>
    <row r="83" spans="1:11">
      <c r="A83" s="205" t="s">
        <v>33</v>
      </c>
      <c r="B83" s="206"/>
      <c r="C83" s="317"/>
      <c r="D83" s="203"/>
      <c r="E83" s="1543"/>
      <c r="F83" s="1543"/>
      <c r="G83" s="1543"/>
      <c r="H83" s="1543"/>
      <c r="I83" s="456"/>
      <c r="J83" s="828"/>
    </row>
    <row r="84" spans="1:11">
      <c r="A84" s="200" t="s">
        <v>146</v>
      </c>
      <c r="B84" s="200"/>
      <c r="C84" s="200"/>
      <c r="D84" s="204" t="s">
        <v>81</v>
      </c>
      <c r="E84" s="1542">
        <v>389</v>
      </c>
      <c r="F84" s="1542">
        <v>0</v>
      </c>
      <c r="G84" s="1542">
        <v>0</v>
      </c>
      <c r="H84" s="1542">
        <v>0</v>
      </c>
      <c r="I84" s="455">
        <v>236978.8</v>
      </c>
      <c r="J84" s="827">
        <f t="shared" ref="J84:J90" si="6">IF(I84=0,0,I84/$I$97)</f>
        <v>5.7378349963902037E-2</v>
      </c>
    </row>
    <row r="85" spans="1:11">
      <c r="A85" s="200" t="s">
        <v>147</v>
      </c>
      <c r="B85" s="200"/>
      <c r="C85" s="200"/>
      <c r="D85" s="204" t="s">
        <v>73</v>
      </c>
      <c r="E85" s="1542">
        <v>0</v>
      </c>
      <c r="F85" s="1542">
        <v>0</v>
      </c>
      <c r="G85" s="1542">
        <v>0</v>
      </c>
      <c r="H85" s="1542">
        <v>0</v>
      </c>
      <c r="I85" s="455">
        <v>0</v>
      </c>
      <c r="J85" s="827">
        <f t="shared" si="6"/>
        <v>0</v>
      </c>
    </row>
    <row r="86" spans="1:11">
      <c r="A86" s="200" t="s">
        <v>148</v>
      </c>
      <c r="B86" s="200"/>
      <c r="C86" s="200"/>
      <c r="D86" s="204" t="s">
        <v>81</v>
      </c>
      <c r="E86" s="1542">
        <v>0</v>
      </c>
      <c r="F86" s="1542">
        <v>0</v>
      </c>
      <c r="G86" s="1542">
        <v>0</v>
      </c>
      <c r="H86" s="1542">
        <v>0</v>
      </c>
      <c r="I86" s="455">
        <v>0</v>
      </c>
      <c r="J86" s="827">
        <f t="shared" si="6"/>
        <v>0</v>
      </c>
    </row>
    <row r="87" spans="1:11">
      <c r="A87" s="200" t="s">
        <v>149</v>
      </c>
      <c r="B87" s="200"/>
      <c r="C87" s="200"/>
      <c r="D87" s="204" t="s">
        <v>73</v>
      </c>
      <c r="E87" s="1542">
        <v>0</v>
      </c>
      <c r="F87" s="1542">
        <v>0</v>
      </c>
      <c r="G87" s="1542">
        <v>0</v>
      </c>
      <c r="H87" s="1542">
        <v>0</v>
      </c>
      <c r="I87" s="455">
        <v>0</v>
      </c>
      <c r="J87" s="827">
        <f t="shared" si="6"/>
        <v>0</v>
      </c>
    </row>
    <row r="88" spans="1:11">
      <c r="A88" s="200" t="s">
        <v>150</v>
      </c>
      <c r="B88" s="200"/>
      <c r="C88" s="200"/>
      <c r="D88" s="204" t="s">
        <v>73</v>
      </c>
      <c r="E88" s="1542">
        <v>26</v>
      </c>
      <c r="F88" s="1542">
        <v>32500</v>
      </c>
      <c r="G88" s="1542">
        <v>7.15</v>
      </c>
      <c r="H88" s="1542">
        <v>0</v>
      </c>
      <c r="I88" s="455">
        <v>63841.18</v>
      </c>
      <c r="J88" s="827">
        <f t="shared" si="6"/>
        <v>1.5457507456989671E-2</v>
      </c>
    </row>
    <row r="89" spans="1:11">
      <c r="A89" s="200" t="s">
        <v>151</v>
      </c>
      <c r="B89" s="200"/>
      <c r="C89" s="200"/>
      <c r="D89" s="204" t="s">
        <v>73</v>
      </c>
      <c r="E89" s="1542">
        <v>252</v>
      </c>
      <c r="F89" s="1542">
        <v>35280</v>
      </c>
      <c r="G89" s="1542">
        <v>5.04</v>
      </c>
      <c r="H89" s="1542">
        <v>0</v>
      </c>
      <c r="I89" s="455">
        <v>16521.12</v>
      </c>
      <c r="J89" s="827">
        <f t="shared" si="6"/>
        <v>4.0001662813535276E-3</v>
      </c>
    </row>
    <row r="90" spans="1:11">
      <c r="A90" s="200" t="s">
        <v>152</v>
      </c>
      <c r="B90" s="200"/>
      <c r="C90" s="200"/>
      <c r="D90" s="204" t="s">
        <v>73</v>
      </c>
      <c r="E90" s="1542">
        <v>125</v>
      </c>
      <c r="F90" s="1542">
        <v>23766</v>
      </c>
      <c r="G90" s="1542">
        <v>0.30780000000000002</v>
      </c>
      <c r="H90" s="1542">
        <v>-5.11E-2</v>
      </c>
      <c r="I90" s="455">
        <v>11522.5</v>
      </c>
      <c r="J90" s="827">
        <f t="shared" si="6"/>
        <v>2.7898784087819722E-3</v>
      </c>
      <c r="K90" s="247"/>
    </row>
    <row r="91" spans="1:11">
      <c r="A91" s="205" t="s">
        <v>153</v>
      </c>
      <c r="B91" s="206"/>
      <c r="C91" s="317"/>
      <c r="D91" s="203"/>
      <c r="E91" s="1543"/>
      <c r="F91" s="1543"/>
      <c r="G91" s="1543"/>
      <c r="H91" s="1543"/>
      <c r="I91" s="456"/>
      <c r="J91" s="828"/>
    </row>
    <row r="92" spans="1:11">
      <c r="A92" s="200"/>
      <c r="B92" s="204"/>
      <c r="C92" s="318"/>
      <c r="D92" s="204"/>
      <c r="E92" s="1542"/>
      <c r="F92" s="1545"/>
      <c r="G92" s="1545"/>
      <c r="H92" s="1545"/>
      <c r="I92" s="457"/>
      <c r="J92" s="827">
        <f>IF(I92=0,0,I92/$I$97)</f>
        <v>0</v>
      </c>
    </row>
    <row r="93" spans="1:11">
      <c r="A93" s="205" t="s">
        <v>34</v>
      </c>
      <c r="B93" s="206"/>
      <c r="C93" s="317"/>
      <c r="D93" s="203"/>
      <c r="E93" s="1543"/>
      <c r="F93" s="1543"/>
      <c r="G93" s="1543"/>
      <c r="H93" s="1543"/>
      <c r="I93" s="456"/>
      <c r="J93" s="828"/>
    </row>
    <row r="94" spans="1:11">
      <c r="A94" s="200" t="s">
        <v>154</v>
      </c>
      <c r="B94" s="204"/>
      <c r="C94" s="318"/>
      <c r="D94" s="204" t="s">
        <v>81</v>
      </c>
      <c r="E94" s="1542">
        <v>2912</v>
      </c>
      <c r="F94" s="1546">
        <v>0</v>
      </c>
      <c r="G94" s="1546">
        <v>0</v>
      </c>
      <c r="H94" s="1546">
        <v>0</v>
      </c>
      <c r="I94" s="455">
        <v>1118828.98</v>
      </c>
      <c r="J94" s="827">
        <f>IF(I94=0,0,I94/$I$97)</f>
        <v>0.27089579643493661</v>
      </c>
    </row>
    <row r="95" spans="1:11">
      <c r="A95" s="200" t="s">
        <v>155</v>
      </c>
      <c r="B95" s="204"/>
      <c r="C95" s="318"/>
      <c r="D95" s="204" t="s">
        <v>81</v>
      </c>
      <c r="E95" s="1542">
        <v>2857</v>
      </c>
      <c r="F95" s="1546">
        <v>0</v>
      </c>
      <c r="G95" s="1546">
        <v>0</v>
      </c>
      <c r="H95" s="1546">
        <v>0</v>
      </c>
      <c r="I95" s="455">
        <v>86022.720000000001</v>
      </c>
      <c r="J95" s="827">
        <f>IF(I95=0,0,I95/$I$97)</f>
        <v>2.0828199539396585E-2</v>
      </c>
    </row>
    <row r="96" spans="1:11">
      <c r="A96" s="207"/>
      <c r="B96" s="203"/>
      <c r="C96" s="319"/>
      <c r="D96" s="203"/>
      <c r="E96" s="1543"/>
      <c r="F96" s="1543"/>
      <c r="G96" s="1546"/>
      <c r="H96" s="1543"/>
      <c r="I96" s="456"/>
      <c r="J96" s="207"/>
    </row>
    <row r="97" spans="1:10">
      <c r="A97" s="209" t="s">
        <v>156</v>
      </c>
      <c r="B97" s="210"/>
      <c r="C97" s="320"/>
      <c r="D97" s="204"/>
      <c r="E97" s="1542"/>
      <c r="F97" s="1545">
        <f>SUM(F9:F92)</f>
        <v>445612.84769999998</v>
      </c>
      <c r="G97" s="1545">
        <f>SUM(G9:G92)</f>
        <v>57.816499999999998</v>
      </c>
      <c r="H97" s="1545">
        <f>SUM(H9:H92)</f>
        <v>42898.173300000002</v>
      </c>
      <c r="I97" s="455">
        <f>SUM(I9:I95)</f>
        <v>4130108.3099999996</v>
      </c>
      <c r="J97" s="612">
        <f>SUM(J9:J95)</f>
        <v>1.0000000000000002</v>
      </c>
    </row>
    <row r="98" spans="1:10">
      <c r="A98" s="51"/>
      <c r="B98" s="47"/>
      <c r="C98" s="1129"/>
      <c r="D98" s="47"/>
      <c r="E98" s="1547"/>
      <c r="F98" s="1547"/>
      <c r="G98" s="1547"/>
      <c r="H98" s="1547"/>
      <c r="I98" s="458"/>
      <c r="J98" s="458"/>
    </row>
    <row r="99" spans="1:10" ht="13.5" customHeight="1" thickBot="1">
      <c r="A99" s="227" t="s">
        <v>157</v>
      </c>
      <c r="B99" s="212"/>
      <c r="C99" s="212"/>
      <c r="D99" s="213"/>
      <c r="E99" s="1542">
        <v>734</v>
      </c>
      <c r="F99" s="1548"/>
      <c r="G99" s="1548"/>
      <c r="H99" s="1548"/>
      <c r="I99" s="1130"/>
      <c r="J99" s="1020"/>
    </row>
    <row r="100" spans="1:10">
      <c r="A100" s="1131"/>
      <c r="B100" s="1132"/>
      <c r="C100" s="1132"/>
      <c r="D100" s="1133"/>
      <c r="E100" s="1549"/>
      <c r="F100" s="1715"/>
      <c r="G100" s="1716"/>
      <c r="H100" s="1716"/>
      <c r="I100" s="1744"/>
      <c r="J100" s="1743"/>
    </row>
    <row r="101" spans="1:10">
      <c r="A101" s="321" t="s">
        <v>158</v>
      </c>
      <c r="B101" s="317"/>
      <c r="C101" s="317"/>
      <c r="D101" s="203" t="s">
        <v>159</v>
      </c>
      <c r="E101" s="1543"/>
      <c r="F101" s="1550"/>
      <c r="G101" s="1551"/>
      <c r="H101" s="1551"/>
      <c r="I101" s="322"/>
      <c r="J101" s="323"/>
    </row>
    <row r="102" spans="1:10">
      <c r="A102" s="324" t="s">
        <v>160</v>
      </c>
      <c r="B102" s="318"/>
      <c r="C102" s="318"/>
      <c r="D102" s="204" t="s">
        <v>81</v>
      </c>
      <c r="E102" s="1552">
        <v>1987</v>
      </c>
      <c r="F102" s="587"/>
      <c r="G102" s="587"/>
      <c r="H102" s="587"/>
      <c r="J102" s="52"/>
    </row>
    <row r="103" spans="1:10">
      <c r="A103" s="324" t="s">
        <v>161</v>
      </c>
      <c r="B103" s="318"/>
      <c r="C103" s="318"/>
      <c r="D103" s="204" t="s">
        <v>81</v>
      </c>
      <c r="E103" s="1552">
        <v>471</v>
      </c>
      <c r="F103" s="587"/>
      <c r="G103" s="587"/>
      <c r="H103" s="587"/>
      <c r="J103" s="52"/>
    </row>
    <row r="104" spans="1:10">
      <c r="A104" s="325" t="s">
        <v>162</v>
      </c>
      <c r="B104" s="320"/>
      <c r="C104" s="320"/>
      <c r="D104" s="204" t="s">
        <v>81</v>
      </c>
      <c r="E104" s="1552">
        <f>SUM(E102:E103)</f>
        <v>2458</v>
      </c>
      <c r="F104" s="587"/>
      <c r="G104" s="587"/>
      <c r="H104" s="587"/>
      <c r="J104" s="52"/>
    </row>
    <row r="105" spans="1:10">
      <c r="A105" s="325" t="s">
        <v>163</v>
      </c>
      <c r="B105" s="320"/>
      <c r="C105" s="320"/>
      <c r="D105" s="204" t="s">
        <v>81</v>
      </c>
      <c r="E105" s="1552">
        <v>5910</v>
      </c>
      <c r="F105" s="587"/>
      <c r="G105" s="1553"/>
      <c r="H105" s="587"/>
      <c r="J105" s="53"/>
    </row>
    <row r="106" spans="1:10">
      <c r="A106" s="325" t="s">
        <v>164</v>
      </c>
      <c r="B106" s="320"/>
      <c r="C106" s="320"/>
      <c r="D106" s="204" t="s">
        <v>165</v>
      </c>
      <c r="E106" s="248">
        <f>E104/E105</f>
        <v>0.41590524534686973</v>
      </c>
      <c r="G106" s="4"/>
      <c r="J106" s="53"/>
    </row>
    <row r="107" spans="1:10" ht="13.5" customHeight="1" thickBot="1">
      <c r="A107" s="211" t="s">
        <v>166</v>
      </c>
      <c r="B107" s="212"/>
      <c r="C107" s="212"/>
      <c r="D107" s="213" t="s">
        <v>81</v>
      </c>
      <c r="E107" s="829">
        <v>217</v>
      </c>
      <c r="F107" s="54"/>
      <c r="G107" s="55"/>
      <c r="H107" s="54"/>
      <c r="I107" s="54"/>
      <c r="J107" s="56"/>
    </row>
    <row r="108" spans="1:10" ht="18" customHeight="1" thickBot="1">
      <c r="A108" s="1754"/>
      <c r="B108" s="1728"/>
      <c r="C108" s="1728"/>
      <c r="D108" s="1746"/>
      <c r="E108" s="1728"/>
      <c r="F108" s="1728"/>
      <c r="G108" s="1728"/>
      <c r="H108" s="1728"/>
      <c r="I108" s="1728"/>
      <c r="J108" s="1728"/>
    </row>
    <row r="109" spans="1:10" ht="18" customHeight="1">
      <c r="A109" s="1403"/>
      <c r="B109" s="1403"/>
      <c r="C109" s="1403"/>
      <c r="D109" s="1755" t="s">
        <v>167</v>
      </c>
      <c r="E109" s="1730"/>
      <c r="F109" s="1731"/>
      <c r="G109" s="770"/>
      <c r="H109" s="770"/>
      <c r="I109" s="770"/>
      <c r="J109" s="770"/>
    </row>
    <row r="110" spans="1:10" ht="18" customHeight="1" thickBot="1">
      <c r="A110" s="57" t="s">
        <v>168</v>
      </c>
      <c r="B110" s="57"/>
      <c r="C110" s="57"/>
      <c r="D110" s="214" t="s">
        <v>8</v>
      </c>
      <c r="E110" s="215" t="s">
        <v>9</v>
      </c>
      <c r="F110" s="216" t="s">
        <v>10</v>
      </c>
      <c r="H110" s="770"/>
      <c r="I110" s="770"/>
      <c r="J110" s="770"/>
    </row>
    <row r="111" spans="1:10" ht="18" customHeight="1">
      <c r="A111" s="1135" t="s">
        <v>169</v>
      </c>
      <c r="B111" s="1136"/>
      <c r="C111" s="1136"/>
      <c r="D111" s="830">
        <v>396531</v>
      </c>
      <c r="E111" s="831">
        <v>390288</v>
      </c>
      <c r="F111" s="1137">
        <f>D111+E111</f>
        <v>786819</v>
      </c>
      <c r="G111" s="770"/>
      <c r="H111" s="770"/>
      <c r="I111" s="770"/>
      <c r="J111" s="770"/>
    </row>
    <row r="112" spans="1:10" ht="18" customHeight="1">
      <c r="A112" s="217" t="s">
        <v>170</v>
      </c>
      <c r="B112" s="326"/>
      <c r="C112" s="326"/>
      <c r="D112" s="830">
        <v>980294</v>
      </c>
      <c r="E112" s="831">
        <v>806724</v>
      </c>
      <c r="F112" s="832">
        <f>D112+E112</f>
        <v>1787018</v>
      </c>
      <c r="G112" s="770"/>
      <c r="H112" s="770"/>
      <c r="I112" s="770"/>
      <c r="J112" s="770"/>
    </row>
    <row r="113" spans="1:10" ht="18" customHeight="1" thickBot="1">
      <c r="A113" s="218" t="s">
        <v>171</v>
      </c>
      <c r="B113" s="601"/>
      <c r="C113" s="601"/>
      <c r="D113" s="830">
        <v>3485260</v>
      </c>
      <c r="E113" s="831">
        <v>2380446</v>
      </c>
      <c r="F113" s="833">
        <f>D113+E113</f>
        <v>5865706</v>
      </c>
      <c r="G113" s="76" t="s">
        <v>172</v>
      </c>
      <c r="H113" s="770"/>
      <c r="I113" s="770"/>
      <c r="J113" s="770"/>
    </row>
    <row r="114" spans="1:10" ht="18" customHeight="1" thickBot="1">
      <c r="A114" s="249"/>
      <c r="B114" s="1406"/>
      <c r="C114" s="249"/>
      <c r="D114" s="571"/>
      <c r="E114" s="1138"/>
      <c r="F114" s="570"/>
      <c r="G114" s="770"/>
      <c r="H114" s="770"/>
      <c r="I114" s="770"/>
      <c r="J114" s="770"/>
    </row>
    <row r="115" spans="1:10" ht="18" customHeight="1" thickBot="1">
      <c r="A115" s="834" t="s">
        <v>173</v>
      </c>
      <c r="B115" s="1607"/>
      <c r="C115" s="1607"/>
      <c r="D115" s="835">
        <f>SUM(D111:D113)</f>
        <v>4862085</v>
      </c>
      <c r="E115" s="836">
        <f>SUM(E111:E113)</f>
        <v>3577458</v>
      </c>
      <c r="F115" s="837">
        <f>SUM(F111:F113)</f>
        <v>8439543</v>
      </c>
      <c r="G115" s="770"/>
      <c r="H115" s="770"/>
      <c r="I115" s="770"/>
      <c r="J115" s="770"/>
    </row>
    <row r="116" spans="1:10" ht="18" customHeight="1">
      <c r="A116" s="770"/>
      <c r="B116" s="770"/>
      <c r="C116" s="770"/>
      <c r="D116" s="3"/>
      <c r="E116" s="770"/>
      <c r="F116" s="770"/>
      <c r="G116" s="770"/>
      <c r="H116" s="770"/>
      <c r="I116" s="770"/>
      <c r="J116" s="770"/>
    </row>
    <row r="117" spans="1:10">
      <c r="A117" t="s">
        <v>174</v>
      </c>
      <c r="B117" s="781"/>
      <c r="C117" s="781"/>
      <c r="E117" s="772"/>
      <c r="F117" s="772"/>
      <c r="G117" s="772"/>
      <c r="H117" s="772"/>
      <c r="I117" s="772"/>
      <c r="J117" s="772"/>
    </row>
    <row r="118" spans="1:10">
      <c r="A118" t="s">
        <v>175</v>
      </c>
      <c r="B118" s="781"/>
      <c r="C118" s="781"/>
    </row>
    <row r="119" spans="1:10">
      <c r="A119" s="1753" t="s">
        <v>176</v>
      </c>
      <c r="B119" s="1728"/>
      <c r="C119" s="1728"/>
      <c r="D119" s="1746"/>
      <c r="E119" s="1728"/>
      <c r="F119" s="1728"/>
      <c r="G119" s="1728"/>
      <c r="H119" s="1728"/>
    </row>
    <row r="120" spans="1:10" ht="38.25" customHeight="1">
      <c r="A120" s="1747" t="s">
        <v>177</v>
      </c>
      <c r="B120" s="1728"/>
      <c r="C120" s="1728"/>
      <c r="D120" s="1746"/>
      <c r="E120" s="1728"/>
      <c r="F120" s="1728"/>
      <c r="G120" s="1728"/>
      <c r="H120" s="1728"/>
      <c r="I120" s="1728"/>
      <c r="J120" s="1728"/>
    </row>
    <row r="121" spans="1:10">
      <c r="A121" s="1748" t="s">
        <v>178</v>
      </c>
      <c r="B121" s="1728"/>
      <c r="C121" s="1728"/>
      <c r="D121" s="1746"/>
      <c r="E121" s="1728"/>
      <c r="F121" s="1728"/>
      <c r="G121" s="1728"/>
      <c r="H121" s="1728"/>
      <c r="I121" s="1728"/>
      <c r="J121" s="763"/>
    </row>
    <row r="122" spans="1:10">
      <c r="A122" s="1745" t="s">
        <v>179</v>
      </c>
      <c r="B122" s="1728"/>
      <c r="C122" s="1728"/>
      <c r="D122" s="1746"/>
      <c r="E122" s="1728"/>
      <c r="F122" s="1728"/>
      <c r="G122" s="1728"/>
      <c r="H122" s="1728"/>
      <c r="I122" s="1728"/>
    </row>
    <row r="123" spans="1:10" ht="24.9" customHeight="1">
      <c r="A123" s="1757" t="s">
        <v>180</v>
      </c>
      <c r="B123" s="1728"/>
      <c r="C123" s="1728"/>
      <c r="D123" s="1746"/>
      <c r="E123" s="1728"/>
      <c r="F123" s="1728"/>
      <c r="G123" s="1728"/>
      <c r="H123" s="1728"/>
      <c r="I123" s="1728"/>
      <c r="J123" s="1728"/>
    </row>
    <row r="124" spans="1:10">
      <c r="A124" s="1758" t="s">
        <v>181</v>
      </c>
      <c r="B124" s="1728"/>
      <c r="C124" s="1728"/>
      <c r="D124" s="1746"/>
      <c r="E124" s="1728"/>
      <c r="F124" s="1728"/>
      <c r="G124" s="1728"/>
      <c r="H124" s="1728"/>
      <c r="I124" s="1728"/>
      <c r="J124" s="1728"/>
    </row>
    <row r="125" spans="1:10">
      <c r="A125" s="1756" t="s">
        <v>182</v>
      </c>
      <c r="B125" s="1728"/>
      <c r="C125" s="1728"/>
      <c r="D125" s="1746"/>
      <c r="E125" s="1728"/>
      <c r="F125" s="1728"/>
      <c r="G125" s="1728"/>
      <c r="H125" s="1728"/>
      <c r="I125" s="1728"/>
      <c r="J125" s="1728"/>
    </row>
    <row r="127" spans="1:10">
      <c r="B127" s="781"/>
      <c r="C127" s="781"/>
    </row>
    <row r="128" spans="1:10">
      <c r="A128" s="1756" t="s">
        <v>183</v>
      </c>
      <c r="B128" s="1728"/>
      <c r="C128" s="1728"/>
      <c r="D128" s="1746"/>
      <c r="E128" s="1728"/>
      <c r="F128" s="1728"/>
      <c r="G128" s="1728"/>
      <c r="H128" s="1728"/>
      <c r="I128" s="1728"/>
      <c r="J128" s="1728"/>
    </row>
    <row r="129" spans="1:10" ht="12.75" customHeight="1">
      <c r="A129" s="1728" t="s">
        <v>184</v>
      </c>
      <c r="B129" s="1728"/>
      <c r="C129" s="1728"/>
      <c r="D129" s="1746"/>
      <c r="E129" s="1728"/>
      <c r="F129" s="1728"/>
      <c r="G129" s="1728"/>
      <c r="H129" s="1728"/>
      <c r="I129" s="1728"/>
      <c r="J129" s="1728"/>
    </row>
    <row r="130" spans="1:10" ht="12.75" customHeight="1">
      <c r="A130" s="1754" t="s">
        <v>185</v>
      </c>
      <c r="B130" s="1728"/>
      <c r="C130" s="1728"/>
      <c r="D130" s="1746"/>
      <c r="E130" s="1728"/>
      <c r="F130" s="1728"/>
      <c r="G130" s="1728"/>
      <c r="H130" s="1728"/>
      <c r="I130" s="1728"/>
    </row>
    <row r="132" spans="1:10">
      <c r="D132" s="838"/>
      <c r="E132" s="820"/>
    </row>
    <row r="133" spans="1:10">
      <c r="D133" s="838"/>
      <c r="E133" s="820"/>
    </row>
  </sheetData>
  <mergeCells count="22">
    <mergeCell ref="A130:I130"/>
    <mergeCell ref="D109:F109"/>
    <mergeCell ref="A128:J128"/>
    <mergeCell ref="A108:J108"/>
    <mergeCell ref="K33:R34"/>
    <mergeCell ref="A120:J120"/>
    <mergeCell ref="A129:J129"/>
    <mergeCell ref="A125:J125"/>
    <mergeCell ref="A123:J123"/>
    <mergeCell ref="A124:J124"/>
    <mergeCell ref="D5:J5"/>
    <mergeCell ref="I100:J100"/>
    <mergeCell ref="A122:I122"/>
    <mergeCell ref="K41:R43"/>
    <mergeCell ref="A1:J1"/>
    <mergeCell ref="A121:I121"/>
    <mergeCell ref="A3:J3"/>
    <mergeCell ref="A2:J2"/>
    <mergeCell ref="L7:P7"/>
    <mergeCell ref="K16:R18"/>
    <mergeCell ref="E6:J6"/>
    <mergeCell ref="A119:H119"/>
  </mergeCells>
  <conditionalFormatting sqref="A59">
    <cfRule type="containsBlanks" dxfId="0" priority="1">
      <formula>LEN(TRIM(A59))=0</formula>
    </cfRule>
  </conditionalFormatting>
  <pageMargins left="0.7" right="0.7" top="0.75" bottom="0.75" header="0.3" footer="0.3"/>
  <pageSetup scale="37"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pageSetUpPr fitToPage="1"/>
  </sheetPr>
  <dimension ref="A1:U198"/>
  <sheetViews>
    <sheetView topLeftCell="C1" zoomScale="90" zoomScaleNormal="90" workbookViewId="0">
      <selection activeCell="L3" sqref="L3"/>
    </sheetView>
  </sheetViews>
  <sheetFormatPr defaultColWidth="9.44140625" defaultRowHeight="13.2"/>
  <cols>
    <col min="1" max="1" width="51.44140625" bestFit="1" customWidth="1"/>
    <col min="2" max="2" width="14.5546875" customWidth="1"/>
    <col min="3" max="4" width="13.44140625" customWidth="1"/>
    <col min="5" max="5" width="12.88671875" customWidth="1"/>
    <col min="6" max="6" width="12.5546875" customWidth="1"/>
    <col min="7" max="7" width="15" bestFit="1" customWidth="1"/>
    <col min="8" max="8" width="14.88671875" customWidth="1"/>
    <col min="9" max="9" width="13.44140625" bestFit="1" customWidth="1"/>
    <col min="10" max="10" width="11.5546875" customWidth="1"/>
    <col min="11" max="11" width="8.5546875" customWidth="1"/>
    <col min="12" max="12" width="48.5546875" bestFit="1" customWidth="1"/>
    <col min="13" max="21" width="13.109375" customWidth="1"/>
  </cols>
  <sheetData>
    <row r="1" spans="1:21" ht="15.75" customHeight="1">
      <c r="A1" s="1727" t="s">
        <v>186</v>
      </c>
      <c r="B1" s="1728"/>
      <c r="C1" s="1728"/>
      <c r="D1" s="1728"/>
      <c r="E1" s="1728"/>
      <c r="F1" s="1728"/>
      <c r="G1" s="1728"/>
      <c r="H1" s="1728"/>
    </row>
    <row r="2" spans="1:21" ht="15.75" customHeight="1">
      <c r="A2" s="1727" t="s">
        <v>2</v>
      </c>
      <c r="B2" s="1728"/>
      <c r="C2" s="1728"/>
      <c r="D2" s="1728"/>
      <c r="E2" s="1728"/>
      <c r="F2" s="1728"/>
      <c r="G2" s="1728"/>
      <c r="H2" s="1728"/>
      <c r="I2" s="1728"/>
      <c r="J2" s="1728"/>
    </row>
    <row r="3" spans="1:21" ht="15.75" customHeight="1">
      <c r="A3" s="1739" t="str">
        <f>Month!A3</f>
        <v>July 2026</v>
      </c>
      <c r="B3" s="1728"/>
      <c r="C3" s="1728"/>
      <c r="D3" s="1728"/>
      <c r="E3" s="1728"/>
      <c r="F3" s="1728"/>
      <c r="G3" s="1728"/>
      <c r="H3" s="1728"/>
      <c r="I3" s="1728"/>
      <c r="J3" s="1728"/>
    </row>
    <row r="4" spans="1:21" ht="15.75" customHeight="1" thickBot="1">
      <c r="A4" s="44"/>
      <c r="B4" s="44"/>
      <c r="C4" s="781"/>
      <c r="D4" s="781"/>
      <c r="E4" s="781"/>
      <c r="F4" s="781"/>
      <c r="G4" s="781"/>
      <c r="H4" s="781"/>
    </row>
    <row r="5" spans="1:21" ht="48.75" customHeight="1">
      <c r="A5" s="59"/>
      <c r="B5" s="1759" t="s">
        <v>187</v>
      </c>
      <c r="C5" s="1730"/>
      <c r="D5" s="1730"/>
      <c r="E5" s="1730"/>
      <c r="F5" s="1730"/>
      <c r="G5" s="1730"/>
      <c r="H5" s="1731"/>
      <c r="I5" s="32"/>
      <c r="L5" s="59"/>
      <c r="M5" s="1764" t="s">
        <v>188</v>
      </c>
      <c r="N5" s="1730"/>
      <c r="O5" s="1730"/>
      <c r="P5" s="1730"/>
      <c r="Q5" s="1730"/>
      <c r="R5" s="1730"/>
      <c r="S5" s="1731"/>
      <c r="T5" s="32"/>
    </row>
    <row r="6" spans="1:21" ht="20.25" customHeight="1" thickBot="1">
      <c r="A6" s="1140"/>
      <c r="B6" s="1766" t="s">
        <v>61</v>
      </c>
      <c r="C6" s="1767"/>
      <c r="D6" s="1767"/>
      <c r="E6" s="1767"/>
      <c r="F6" s="1767"/>
      <c r="G6" s="1767"/>
      <c r="H6" s="1768"/>
      <c r="I6" s="32"/>
      <c r="L6" s="1643"/>
      <c r="M6" s="1644"/>
      <c r="N6" s="1761" t="s">
        <v>61</v>
      </c>
      <c r="O6" s="1762"/>
      <c r="P6" s="1762"/>
      <c r="Q6" s="1762"/>
      <c r="R6" s="1762"/>
      <c r="S6" s="1763"/>
      <c r="T6" s="32"/>
    </row>
    <row r="7" spans="1:21" ht="85.5" customHeight="1">
      <c r="A7" s="1609" t="s">
        <v>189</v>
      </c>
      <c r="B7" s="1332" t="s">
        <v>190</v>
      </c>
      <c r="C7" s="1332" t="s">
        <v>191</v>
      </c>
      <c r="D7" s="1332" t="s">
        <v>66</v>
      </c>
      <c r="E7" s="1332" t="s">
        <v>192</v>
      </c>
      <c r="F7" s="1332" t="s">
        <v>193</v>
      </c>
      <c r="G7" s="1332" t="s">
        <v>194</v>
      </c>
      <c r="H7" s="1332" t="s">
        <v>195</v>
      </c>
      <c r="I7" s="1332" t="s">
        <v>70</v>
      </c>
      <c r="J7" s="1610" t="s">
        <v>71</v>
      </c>
      <c r="L7" s="1642" t="s">
        <v>189</v>
      </c>
      <c r="M7" s="1602" t="s">
        <v>190</v>
      </c>
      <c r="N7" s="1602" t="s">
        <v>191</v>
      </c>
      <c r="O7" s="1602" t="s">
        <v>66</v>
      </c>
      <c r="P7" s="1602" t="s">
        <v>192</v>
      </c>
      <c r="Q7" s="1602" t="s">
        <v>193</v>
      </c>
      <c r="R7" s="1602" t="s">
        <v>194</v>
      </c>
      <c r="S7" s="1602" t="s">
        <v>195</v>
      </c>
      <c r="T7" s="1142" t="s">
        <v>70</v>
      </c>
      <c r="U7" s="1143" t="s">
        <v>71</v>
      </c>
    </row>
    <row r="8" spans="1:21">
      <c r="A8" s="622" t="s">
        <v>24</v>
      </c>
      <c r="B8" s="327"/>
      <c r="C8" s="327"/>
      <c r="D8" s="328"/>
      <c r="E8" s="328"/>
      <c r="F8" s="328"/>
      <c r="G8" s="328"/>
      <c r="H8" s="328"/>
      <c r="I8" s="328"/>
      <c r="J8" s="1611"/>
      <c r="L8" s="257" t="s">
        <v>24</v>
      </c>
      <c r="M8" s="329"/>
      <c r="N8" s="329"/>
      <c r="O8" s="322"/>
      <c r="P8" s="322"/>
      <c r="Q8" s="322"/>
      <c r="R8" s="322"/>
      <c r="S8" s="322"/>
      <c r="T8" s="322"/>
      <c r="U8" s="330"/>
    </row>
    <row r="9" spans="1:21">
      <c r="A9" s="1612" t="s">
        <v>76</v>
      </c>
      <c r="B9" s="331" t="s">
        <v>73</v>
      </c>
      <c r="C9" s="331" t="s">
        <v>196</v>
      </c>
      <c r="D9" s="839">
        <v>0</v>
      </c>
      <c r="E9" s="839" t="s">
        <v>197</v>
      </c>
      <c r="F9" s="839">
        <v>0</v>
      </c>
      <c r="G9" s="839">
        <v>0</v>
      </c>
      <c r="H9" s="839">
        <v>0</v>
      </c>
      <c r="I9" s="847">
        <v>0</v>
      </c>
      <c r="J9" s="1613">
        <f t="shared" ref="J9:J14" si="0">IF($I$155&lt;&gt;0,I9/$I$155,0)</f>
        <v>0</v>
      </c>
      <c r="L9" s="258" t="s">
        <v>76</v>
      </c>
      <c r="M9" s="331" t="s">
        <v>73</v>
      </c>
      <c r="N9" s="331" t="s">
        <v>196</v>
      </c>
      <c r="O9" s="839">
        <v>0</v>
      </c>
      <c r="P9" s="839" t="s">
        <v>197</v>
      </c>
      <c r="Q9" s="839">
        <v>0</v>
      </c>
      <c r="R9" s="839">
        <v>0</v>
      </c>
      <c r="S9" s="839">
        <v>0</v>
      </c>
      <c r="T9" s="847">
        <v>0</v>
      </c>
      <c r="U9" s="610">
        <f t="shared" ref="U9:U14" si="1">IF($T$155&lt;&gt;0,T9/$T$155,0)</f>
        <v>0</v>
      </c>
    </row>
    <row r="10" spans="1:21">
      <c r="A10" s="1612" t="s">
        <v>198</v>
      </c>
      <c r="B10" s="331" t="s">
        <v>73</v>
      </c>
      <c r="C10" s="331" t="s">
        <v>199</v>
      </c>
      <c r="D10" s="839">
        <v>20</v>
      </c>
      <c r="E10" s="839" t="s">
        <v>197</v>
      </c>
      <c r="F10" s="839">
        <v>5058</v>
      </c>
      <c r="G10" s="839">
        <v>0.62760000000000005</v>
      </c>
      <c r="H10" s="839">
        <v>426</v>
      </c>
      <c r="I10" s="847">
        <v>40000</v>
      </c>
      <c r="J10" s="1613">
        <f t="shared" si="0"/>
        <v>2.9797862889526117E-3</v>
      </c>
      <c r="L10" s="258" t="s">
        <v>198</v>
      </c>
      <c r="M10" s="331" t="s">
        <v>73</v>
      </c>
      <c r="N10" s="331" t="s">
        <v>199</v>
      </c>
      <c r="O10" s="839">
        <v>0</v>
      </c>
      <c r="P10" s="839" t="s">
        <v>197</v>
      </c>
      <c r="Q10" s="839">
        <v>0</v>
      </c>
      <c r="R10" s="839">
        <v>0</v>
      </c>
      <c r="S10" s="839">
        <v>0</v>
      </c>
      <c r="T10" s="847">
        <v>0</v>
      </c>
      <c r="U10" s="610">
        <f t="shared" si="1"/>
        <v>0</v>
      </c>
    </row>
    <row r="11" spans="1:21">
      <c r="A11" s="1612" t="s">
        <v>79</v>
      </c>
      <c r="B11" s="331" t="s">
        <v>73</v>
      </c>
      <c r="C11" s="331" t="s">
        <v>196</v>
      </c>
      <c r="D11" s="839">
        <v>906</v>
      </c>
      <c r="E11" s="839" t="s">
        <v>197</v>
      </c>
      <c r="F11" s="839">
        <v>491958</v>
      </c>
      <c r="G11" s="839">
        <v>59.071199999999997</v>
      </c>
      <c r="H11" s="839">
        <v>0</v>
      </c>
      <c r="I11" s="847">
        <v>1351390.45</v>
      </c>
      <c r="J11" s="1613">
        <f t="shared" si="0"/>
        <v>0.10067136834828749</v>
      </c>
      <c r="L11" s="258" t="s">
        <v>79</v>
      </c>
      <c r="M11" s="331" t="s">
        <v>73</v>
      </c>
      <c r="N11" s="331" t="s">
        <v>196</v>
      </c>
      <c r="O11" s="839">
        <v>287</v>
      </c>
      <c r="P11" s="839" t="s">
        <v>197</v>
      </c>
      <c r="Q11" s="839">
        <v>155841</v>
      </c>
      <c r="R11" s="839">
        <v>18.712399999999999</v>
      </c>
      <c r="S11" s="839">
        <v>0</v>
      </c>
      <c r="T11" s="847">
        <v>448320.13</v>
      </c>
      <c r="U11" s="610">
        <f t="shared" si="1"/>
        <v>0.13404011588809903</v>
      </c>
    </row>
    <row r="12" spans="1:21">
      <c r="A12" s="1612" t="s">
        <v>200</v>
      </c>
      <c r="B12" s="331" t="s">
        <v>73</v>
      </c>
      <c r="C12" s="331" t="s">
        <v>199</v>
      </c>
      <c r="D12" s="839">
        <v>12</v>
      </c>
      <c r="E12" s="839" t="s">
        <v>197</v>
      </c>
      <c r="F12" s="839">
        <v>6516</v>
      </c>
      <c r="G12" s="839">
        <v>0.78239999999999998</v>
      </c>
      <c r="H12" s="839">
        <v>0</v>
      </c>
      <c r="I12" s="847">
        <v>16263.96</v>
      </c>
      <c r="J12" s="1613">
        <f t="shared" si="0"/>
        <v>1.211578125301843E-3</v>
      </c>
      <c r="L12" s="258" t="s">
        <v>200</v>
      </c>
      <c r="M12" s="331" t="s">
        <v>73</v>
      </c>
      <c r="N12" s="331" t="s">
        <v>199</v>
      </c>
      <c r="O12" s="839">
        <v>8</v>
      </c>
      <c r="P12" s="839" t="s">
        <v>197</v>
      </c>
      <c r="Q12" s="839">
        <v>4344</v>
      </c>
      <c r="R12" s="839">
        <v>0.52159999999999995</v>
      </c>
      <c r="S12" s="839">
        <v>0</v>
      </c>
      <c r="T12" s="847">
        <v>10917.44</v>
      </c>
      <c r="U12" s="610">
        <f t="shared" si="1"/>
        <v>3.2641294130633124E-3</v>
      </c>
    </row>
    <row r="13" spans="1:21">
      <c r="A13" s="1612" t="s">
        <v>201</v>
      </c>
      <c r="B13" s="331" t="s">
        <v>73</v>
      </c>
      <c r="C13" s="331" t="s">
        <v>196</v>
      </c>
      <c r="D13" s="839">
        <v>369</v>
      </c>
      <c r="E13" s="839" t="s">
        <v>197</v>
      </c>
      <c r="F13" s="839">
        <v>63837</v>
      </c>
      <c r="G13" s="839">
        <v>8.5238999999999994</v>
      </c>
      <c r="H13" s="839">
        <v>-763.83</v>
      </c>
      <c r="I13" s="847">
        <v>257894.1</v>
      </c>
      <c r="J13" s="1613">
        <f t="shared" si="0"/>
        <v>1.9211732579544345E-2</v>
      </c>
      <c r="L13" s="258" t="s">
        <v>201</v>
      </c>
      <c r="M13" s="331" t="s">
        <v>73</v>
      </c>
      <c r="N13" s="331" t="s">
        <v>196</v>
      </c>
      <c r="O13" s="839">
        <v>369</v>
      </c>
      <c r="P13" s="839" t="s">
        <v>197</v>
      </c>
      <c r="Q13" s="839">
        <v>63837</v>
      </c>
      <c r="R13" s="839">
        <v>8.5238999999999994</v>
      </c>
      <c r="S13" s="839">
        <v>-763.83</v>
      </c>
      <c r="T13" s="847">
        <v>257894.1</v>
      </c>
      <c r="U13" s="610">
        <f t="shared" si="1"/>
        <v>7.7105962319508156E-2</v>
      </c>
    </row>
    <row r="14" spans="1:21">
      <c r="A14" s="1612" t="s">
        <v>202</v>
      </c>
      <c r="B14" s="331" t="s">
        <v>73</v>
      </c>
      <c r="C14" s="331" t="s">
        <v>196</v>
      </c>
      <c r="D14" s="839">
        <v>1</v>
      </c>
      <c r="E14" s="839" t="s">
        <v>197</v>
      </c>
      <c r="F14" s="839">
        <v>21.8</v>
      </c>
      <c r="G14" s="839">
        <v>1.2E-2</v>
      </c>
      <c r="H14" s="839">
        <v>0</v>
      </c>
      <c r="I14" s="847">
        <v>700.44</v>
      </c>
      <c r="J14" s="1613">
        <f t="shared" si="0"/>
        <v>5.2179037705849188E-5</v>
      </c>
      <c r="L14" s="273" t="s">
        <v>202</v>
      </c>
      <c r="M14" s="331" t="s">
        <v>73</v>
      </c>
      <c r="N14" s="331" t="s">
        <v>196</v>
      </c>
      <c r="O14" s="839">
        <v>1</v>
      </c>
      <c r="P14" s="839" t="s">
        <v>197</v>
      </c>
      <c r="Q14" s="839">
        <v>21.8</v>
      </c>
      <c r="R14" s="839">
        <v>1.2E-2</v>
      </c>
      <c r="S14" s="839">
        <v>0</v>
      </c>
      <c r="T14" s="847">
        <v>700.44</v>
      </c>
      <c r="U14" s="610">
        <f t="shared" si="1"/>
        <v>2.0941968136175391E-4</v>
      </c>
    </row>
    <row r="15" spans="1:21" ht="12.75" customHeight="1">
      <c r="A15" s="1612"/>
      <c r="B15" s="331"/>
      <c r="C15" s="331"/>
      <c r="D15" s="839"/>
      <c r="E15" s="839"/>
      <c r="F15" s="839"/>
      <c r="G15" s="332"/>
      <c r="H15" s="332"/>
      <c r="I15" s="840"/>
      <c r="J15" s="1613"/>
      <c r="L15" s="258"/>
      <c r="M15" s="331"/>
      <c r="N15" s="331"/>
      <c r="O15" s="839"/>
      <c r="P15" s="839"/>
      <c r="Q15" s="839"/>
      <c r="R15" s="332"/>
      <c r="S15" s="332"/>
      <c r="T15" s="840"/>
      <c r="U15" s="610"/>
    </row>
    <row r="16" spans="1:21" ht="12.75" customHeight="1">
      <c r="A16" s="622" t="s">
        <v>28</v>
      </c>
      <c r="B16" s="327"/>
      <c r="C16" s="327"/>
      <c r="D16" s="327"/>
      <c r="E16" s="327"/>
      <c r="F16" s="327"/>
      <c r="G16" s="327"/>
      <c r="H16" s="327"/>
      <c r="I16" s="327"/>
      <c r="J16" s="1614"/>
      <c r="L16" s="257" t="s">
        <v>28</v>
      </c>
      <c r="M16" s="327"/>
      <c r="N16" s="329"/>
      <c r="O16" s="327"/>
      <c r="P16" s="327"/>
      <c r="Q16" s="327"/>
      <c r="R16" s="327"/>
      <c r="S16" s="327"/>
      <c r="T16" s="327"/>
      <c r="U16" s="330"/>
    </row>
    <row r="17" spans="1:21" ht="12.75" customHeight="1">
      <c r="A17" s="369" t="s">
        <v>203</v>
      </c>
      <c r="B17" s="60" t="s">
        <v>204</v>
      </c>
      <c r="C17" s="331" t="s">
        <v>199</v>
      </c>
      <c r="D17" s="839">
        <v>0</v>
      </c>
      <c r="E17" s="839" t="s">
        <v>197</v>
      </c>
      <c r="F17" s="839">
        <v>0</v>
      </c>
      <c r="G17" s="839">
        <v>0</v>
      </c>
      <c r="H17" s="839">
        <v>0</v>
      </c>
      <c r="I17" s="847">
        <v>0</v>
      </c>
      <c r="J17" s="1613">
        <f t="shared" ref="J17:J38" si="2">IF($I$155&lt;&gt;0,I17/$I$155,0)</f>
        <v>0</v>
      </c>
      <c r="L17" s="259" t="s">
        <v>203</v>
      </c>
      <c r="M17" s="60" t="s">
        <v>204</v>
      </c>
      <c r="N17" s="331" t="s">
        <v>199</v>
      </c>
      <c r="O17" s="839">
        <v>0</v>
      </c>
      <c r="P17" s="839" t="s">
        <v>197</v>
      </c>
      <c r="Q17" s="839">
        <v>0</v>
      </c>
      <c r="R17" s="839">
        <v>0</v>
      </c>
      <c r="S17" s="839">
        <v>0</v>
      </c>
      <c r="T17" s="847">
        <v>0</v>
      </c>
      <c r="U17" s="610">
        <f t="shared" ref="U17:U38" si="3">IF($T$155&lt;&gt;0,T17/$T$155,0)</f>
        <v>0</v>
      </c>
    </row>
    <row r="18" spans="1:21" s="50" customFormat="1" ht="12.75" customHeight="1">
      <c r="A18" s="1021" t="s">
        <v>205</v>
      </c>
      <c r="B18" s="60" t="s">
        <v>204</v>
      </c>
      <c r="C18" s="331" t="s">
        <v>199</v>
      </c>
      <c r="D18" s="839">
        <v>0</v>
      </c>
      <c r="E18" s="839" t="s">
        <v>197</v>
      </c>
      <c r="F18" s="839">
        <v>0</v>
      </c>
      <c r="G18" s="839">
        <v>0</v>
      </c>
      <c r="H18" s="839">
        <v>0</v>
      </c>
      <c r="I18" s="847">
        <v>0</v>
      </c>
      <c r="J18" s="1613">
        <f t="shared" si="2"/>
        <v>0</v>
      </c>
      <c r="K18" s="841"/>
      <c r="L18" s="259" t="s">
        <v>205</v>
      </c>
      <c r="M18" s="60" t="s">
        <v>204</v>
      </c>
      <c r="N18" s="331" t="s">
        <v>199</v>
      </c>
      <c r="O18" s="839">
        <v>0</v>
      </c>
      <c r="P18" s="839" t="s">
        <v>197</v>
      </c>
      <c r="Q18" s="839">
        <v>0</v>
      </c>
      <c r="R18" s="839">
        <v>0</v>
      </c>
      <c r="S18" s="839">
        <v>0</v>
      </c>
      <c r="T18" s="847">
        <v>0</v>
      </c>
      <c r="U18" s="610">
        <f t="shared" si="3"/>
        <v>0</v>
      </c>
    </row>
    <row r="19" spans="1:21" s="50" customFormat="1" ht="12.75" customHeight="1">
      <c r="A19" s="1021" t="s">
        <v>206</v>
      </c>
      <c r="B19" s="60" t="s">
        <v>204</v>
      </c>
      <c r="C19" s="331" t="s">
        <v>199</v>
      </c>
      <c r="D19" s="839">
        <v>31916</v>
      </c>
      <c r="E19" s="839" t="s">
        <v>197</v>
      </c>
      <c r="F19" s="839">
        <v>0</v>
      </c>
      <c r="G19" s="839">
        <v>0</v>
      </c>
      <c r="H19" s="839">
        <v>207783.73199999999</v>
      </c>
      <c r="I19" s="847">
        <v>3241101.26</v>
      </c>
      <c r="J19" s="1613">
        <f t="shared" si="2"/>
        <v>0.24144472739137585</v>
      </c>
      <c r="K19" s="841"/>
      <c r="L19" s="259" t="s">
        <v>206</v>
      </c>
      <c r="M19" s="60" t="s">
        <v>204</v>
      </c>
      <c r="N19" s="331" t="s">
        <v>199</v>
      </c>
      <c r="O19" s="839">
        <v>2198.9</v>
      </c>
      <c r="P19" s="839" t="s">
        <v>197</v>
      </c>
      <c r="Q19" s="839">
        <v>0</v>
      </c>
      <c r="R19" s="839">
        <v>0</v>
      </c>
      <c r="S19" s="839">
        <v>4169.9139999999998</v>
      </c>
      <c r="T19" s="847">
        <v>260478.14</v>
      </c>
      <c r="U19" s="610">
        <f t="shared" si="3"/>
        <v>7.7878546457230205E-2</v>
      </c>
    </row>
    <row r="20" spans="1:21">
      <c r="A20" s="1615" t="s">
        <v>207</v>
      </c>
      <c r="B20" s="335" t="s">
        <v>73</v>
      </c>
      <c r="C20" s="331" t="s">
        <v>199</v>
      </c>
      <c r="D20" s="839">
        <v>3</v>
      </c>
      <c r="E20" s="839" t="s">
        <v>197</v>
      </c>
      <c r="F20" s="839">
        <v>0</v>
      </c>
      <c r="G20" s="839">
        <v>0</v>
      </c>
      <c r="H20" s="839">
        <v>93.6</v>
      </c>
      <c r="I20" s="847">
        <v>9823.2000000000007</v>
      </c>
      <c r="J20" s="1613">
        <f t="shared" si="2"/>
        <v>7.3177591684098241E-4</v>
      </c>
      <c r="L20" s="259" t="s">
        <v>207</v>
      </c>
      <c r="M20" s="60" t="s">
        <v>73</v>
      </c>
      <c r="N20" s="331" t="s">
        <v>199</v>
      </c>
      <c r="O20" s="839">
        <v>2</v>
      </c>
      <c r="P20" s="839" t="s">
        <v>197</v>
      </c>
      <c r="Q20" s="839">
        <v>0</v>
      </c>
      <c r="R20" s="839">
        <v>0</v>
      </c>
      <c r="S20" s="839">
        <v>62.5</v>
      </c>
      <c r="T20" s="847">
        <v>6548.8</v>
      </c>
      <c r="U20" s="610">
        <f t="shared" si="3"/>
        <v>1.9579801400574693E-3</v>
      </c>
    </row>
    <row r="21" spans="1:21">
      <c r="A21" s="1615" t="s">
        <v>208</v>
      </c>
      <c r="B21" s="331" t="s">
        <v>73</v>
      </c>
      <c r="C21" s="331" t="s">
        <v>199</v>
      </c>
      <c r="D21" s="839">
        <v>11</v>
      </c>
      <c r="E21" s="839" t="s">
        <v>197</v>
      </c>
      <c r="F21" s="839">
        <v>-98.45</v>
      </c>
      <c r="G21" s="839">
        <v>-1.7399999999999999E-2</v>
      </c>
      <c r="H21" s="839">
        <v>776.6</v>
      </c>
      <c r="I21" s="847">
        <v>166933.14000000001</v>
      </c>
      <c r="J21" s="1613">
        <f t="shared" si="2"/>
        <v>1.243562704359517E-2</v>
      </c>
      <c r="L21" s="259" t="s">
        <v>208</v>
      </c>
      <c r="M21" s="60" t="s">
        <v>73</v>
      </c>
      <c r="N21" s="331" t="s">
        <v>199</v>
      </c>
      <c r="O21" s="839">
        <v>2</v>
      </c>
      <c r="P21" s="839" t="s">
        <v>197</v>
      </c>
      <c r="Q21" s="839">
        <v>-10.1</v>
      </c>
      <c r="R21" s="839">
        <v>-2E-3</v>
      </c>
      <c r="S21" s="839">
        <v>78.5</v>
      </c>
      <c r="T21" s="847">
        <v>30351.48</v>
      </c>
      <c r="U21" s="610">
        <f t="shared" si="3"/>
        <v>9.0745777946114534E-3</v>
      </c>
    </row>
    <row r="22" spans="1:21">
      <c r="A22" s="1615" t="s">
        <v>209</v>
      </c>
      <c r="B22" s="331" t="s">
        <v>210</v>
      </c>
      <c r="C22" s="331" t="s">
        <v>199</v>
      </c>
      <c r="D22" s="839">
        <v>0</v>
      </c>
      <c r="E22" s="839" t="s">
        <v>197</v>
      </c>
      <c r="F22" s="839">
        <v>0</v>
      </c>
      <c r="G22" s="839">
        <v>0</v>
      </c>
      <c r="H22" s="839">
        <v>0</v>
      </c>
      <c r="I22" s="847">
        <v>0</v>
      </c>
      <c r="J22" s="1613">
        <f t="shared" si="2"/>
        <v>0</v>
      </c>
      <c r="L22" s="259" t="s">
        <v>209</v>
      </c>
      <c r="M22" s="60" t="s">
        <v>210</v>
      </c>
      <c r="N22" s="331" t="s">
        <v>199</v>
      </c>
      <c r="O22" s="839">
        <v>0</v>
      </c>
      <c r="P22" s="839" t="s">
        <v>197</v>
      </c>
      <c r="Q22" s="839">
        <v>0</v>
      </c>
      <c r="R22" s="839">
        <v>0</v>
      </c>
      <c r="S22" s="839">
        <v>0</v>
      </c>
      <c r="T22" s="847">
        <v>0</v>
      </c>
      <c r="U22" s="610">
        <f t="shared" si="3"/>
        <v>0</v>
      </c>
    </row>
    <row r="23" spans="1:21">
      <c r="A23" s="1616" t="s">
        <v>211</v>
      </c>
      <c r="B23" s="331"/>
      <c r="C23" s="331" t="s">
        <v>196</v>
      </c>
      <c r="D23" s="839">
        <v>0</v>
      </c>
      <c r="E23" s="839" t="s">
        <v>197</v>
      </c>
      <c r="F23" s="839">
        <v>0</v>
      </c>
      <c r="G23" s="839">
        <v>0</v>
      </c>
      <c r="H23" s="839">
        <v>0</v>
      </c>
      <c r="I23" s="847">
        <v>0</v>
      </c>
      <c r="J23" s="1613">
        <f t="shared" si="2"/>
        <v>0</v>
      </c>
      <c r="L23" s="259" t="s">
        <v>211</v>
      </c>
      <c r="M23" s="60" t="s">
        <v>197</v>
      </c>
      <c r="N23" s="331" t="s">
        <v>196</v>
      </c>
      <c r="O23" s="839">
        <v>0</v>
      </c>
      <c r="P23" s="839" t="s">
        <v>197</v>
      </c>
      <c r="Q23" s="839">
        <v>0</v>
      </c>
      <c r="R23" s="839">
        <v>0</v>
      </c>
      <c r="S23" s="839">
        <v>0</v>
      </c>
      <c r="T23" s="847">
        <v>0</v>
      </c>
      <c r="U23" s="610">
        <f t="shared" si="3"/>
        <v>0</v>
      </c>
    </row>
    <row r="24" spans="1:21">
      <c r="A24" s="1616" t="s">
        <v>212</v>
      </c>
      <c r="B24" s="331" t="s">
        <v>73</v>
      </c>
      <c r="C24" s="331" t="s">
        <v>196</v>
      </c>
      <c r="D24" s="839">
        <v>4611</v>
      </c>
      <c r="E24" s="839" t="s">
        <v>197</v>
      </c>
      <c r="F24" s="839">
        <v>70006</v>
      </c>
      <c r="G24" s="839">
        <v>4.5621</v>
      </c>
      <c r="H24" s="839">
        <v>37264.93</v>
      </c>
      <c r="I24" s="847">
        <v>180329.2</v>
      </c>
      <c r="J24" s="1613">
        <f t="shared" si="2"/>
        <v>1.3433561941444834E-2</v>
      </c>
      <c r="L24" s="259" t="s">
        <v>212</v>
      </c>
      <c r="M24" s="60" t="s">
        <v>73</v>
      </c>
      <c r="N24" s="331" t="s">
        <v>196</v>
      </c>
      <c r="O24" s="839">
        <v>1470</v>
      </c>
      <c r="P24" s="839" t="s">
        <v>197</v>
      </c>
      <c r="Q24" s="839">
        <v>32169</v>
      </c>
      <c r="R24" s="839">
        <v>3.4485999999999999</v>
      </c>
      <c r="S24" s="839">
        <v>11842.74</v>
      </c>
      <c r="T24" s="847">
        <v>37223.199999999997</v>
      </c>
      <c r="U24" s="610">
        <f t="shared" si="3"/>
        <v>1.1129105538325676E-2</v>
      </c>
    </row>
    <row r="25" spans="1:21" ht="12.75" customHeight="1">
      <c r="A25" s="1616" t="s">
        <v>82</v>
      </c>
      <c r="B25" s="331" t="s">
        <v>73</v>
      </c>
      <c r="C25" s="331" t="s">
        <v>196</v>
      </c>
      <c r="D25" s="839">
        <v>9324</v>
      </c>
      <c r="E25" s="839" t="s">
        <v>197</v>
      </c>
      <c r="F25" s="839">
        <v>90817.39</v>
      </c>
      <c r="G25" s="839">
        <v>8.1287000000000003</v>
      </c>
      <c r="H25" s="839">
        <v>39018.660000000003</v>
      </c>
      <c r="I25" s="847">
        <v>120292.5</v>
      </c>
      <c r="J25" s="1613">
        <f t="shared" si="2"/>
        <v>8.9611485540958009E-3</v>
      </c>
      <c r="L25" s="259" t="s">
        <v>82</v>
      </c>
      <c r="M25" s="60" t="s">
        <v>73</v>
      </c>
      <c r="N25" s="331" t="s">
        <v>196</v>
      </c>
      <c r="O25" s="839">
        <v>2706</v>
      </c>
      <c r="P25" s="839" t="s">
        <v>197</v>
      </c>
      <c r="Q25" s="839">
        <v>16287.36</v>
      </c>
      <c r="R25" s="839">
        <v>0</v>
      </c>
      <c r="S25" s="839">
        <v>13511.07</v>
      </c>
      <c r="T25" s="847">
        <v>19530.599999999999</v>
      </c>
      <c r="U25" s="610">
        <f t="shared" si="3"/>
        <v>5.8393181840041553E-3</v>
      </c>
    </row>
    <row r="26" spans="1:21" ht="12.75" customHeight="1">
      <c r="A26" s="1617" t="s">
        <v>213</v>
      </c>
      <c r="B26" s="331" t="s">
        <v>73</v>
      </c>
      <c r="C26" s="331" t="s">
        <v>199</v>
      </c>
      <c r="D26" s="839">
        <v>0</v>
      </c>
      <c r="E26" s="839" t="s">
        <v>197</v>
      </c>
      <c r="F26" s="839">
        <v>0</v>
      </c>
      <c r="G26" s="839">
        <v>0</v>
      </c>
      <c r="H26" s="839">
        <v>0</v>
      </c>
      <c r="I26" s="847">
        <v>0</v>
      </c>
      <c r="J26" s="1613">
        <f t="shared" si="2"/>
        <v>0</v>
      </c>
      <c r="L26" s="259" t="s">
        <v>213</v>
      </c>
      <c r="M26" s="60" t="s">
        <v>73</v>
      </c>
      <c r="N26" s="331" t="s">
        <v>199</v>
      </c>
      <c r="O26" s="839">
        <v>0</v>
      </c>
      <c r="P26" s="839" t="s">
        <v>197</v>
      </c>
      <c r="Q26" s="839">
        <v>0</v>
      </c>
      <c r="R26" s="839">
        <v>0</v>
      </c>
      <c r="S26" s="839">
        <v>0</v>
      </c>
      <c r="T26" s="847">
        <v>0</v>
      </c>
      <c r="U26" s="610">
        <f t="shared" si="3"/>
        <v>0</v>
      </c>
    </row>
    <row r="27" spans="1:21" ht="12.75" customHeight="1">
      <c r="A27" s="726" t="s">
        <v>93</v>
      </c>
      <c r="B27" s="331" t="s">
        <v>73</v>
      </c>
      <c r="C27" s="331" t="s">
        <v>196</v>
      </c>
      <c r="D27" s="839">
        <v>1961</v>
      </c>
      <c r="E27" s="839" t="s">
        <v>197</v>
      </c>
      <c r="F27" s="839">
        <v>70930.45</v>
      </c>
      <c r="G27" s="839">
        <v>11.388400000000001</v>
      </c>
      <c r="H27" s="839">
        <v>9521.4699999999993</v>
      </c>
      <c r="I27" s="847">
        <v>287717.92</v>
      </c>
      <c r="J27" s="1613">
        <f t="shared" si="2"/>
        <v>2.143344782754911E-2</v>
      </c>
      <c r="L27" s="259" t="s">
        <v>93</v>
      </c>
      <c r="M27" s="60" t="s">
        <v>73</v>
      </c>
      <c r="N27" s="331" t="s">
        <v>196</v>
      </c>
      <c r="O27" s="839">
        <v>516</v>
      </c>
      <c r="P27" s="839" t="s">
        <v>197</v>
      </c>
      <c r="Q27" s="839">
        <v>3895.8</v>
      </c>
      <c r="R27" s="839">
        <v>0</v>
      </c>
      <c r="S27" s="839">
        <v>3190.14</v>
      </c>
      <c r="T27" s="847">
        <v>49151.199999999997</v>
      </c>
      <c r="U27" s="610">
        <f t="shared" si="3"/>
        <v>1.4695375253480438E-2</v>
      </c>
    </row>
    <row r="28" spans="1:21" ht="12.75" customHeight="1">
      <c r="A28" s="726" t="s">
        <v>91</v>
      </c>
      <c r="B28" s="331" t="s">
        <v>73</v>
      </c>
      <c r="C28" s="331" t="s">
        <v>196</v>
      </c>
      <c r="D28" s="839">
        <v>665</v>
      </c>
      <c r="E28" s="839" t="s">
        <v>197</v>
      </c>
      <c r="F28" s="839">
        <v>2824.92</v>
      </c>
      <c r="G28" s="839">
        <v>0.1244</v>
      </c>
      <c r="H28" s="839">
        <v>1683.41</v>
      </c>
      <c r="I28" s="847">
        <v>35484.400000000001</v>
      </c>
      <c r="J28" s="1613">
        <f t="shared" si="2"/>
        <v>2.6433982147927517E-3</v>
      </c>
      <c r="L28" s="259" t="s">
        <v>91</v>
      </c>
      <c r="M28" s="60" t="s">
        <v>73</v>
      </c>
      <c r="N28" s="331" t="s">
        <v>196</v>
      </c>
      <c r="O28" s="839">
        <v>2</v>
      </c>
      <c r="P28" s="839" t="s">
        <v>197</v>
      </c>
      <c r="Q28" s="839">
        <v>6.66</v>
      </c>
      <c r="R28" s="839">
        <v>0</v>
      </c>
      <c r="S28" s="839">
        <v>5.58</v>
      </c>
      <c r="T28" s="847">
        <v>53.36</v>
      </c>
      <c r="U28" s="610">
        <f t="shared" si="3"/>
        <v>1.5953735077184609E-5</v>
      </c>
    </row>
    <row r="29" spans="1:21" ht="12.75" customHeight="1">
      <c r="A29" s="726" t="s">
        <v>214</v>
      </c>
      <c r="B29" s="331" t="s">
        <v>73</v>
      </c>
      <c r="C29" s="1144" t="s">
        <v>196</v>
      </c>
      <c r="D29" s="839">
        <v>331</v>
      </c>
      <c r="E29" s="839" t="s">
        <v>197</v>
      </c>
      <c r="F29" s="839">
        <v>4367.5</v>
      </c>
      <c r="G29" s="839">
        <v>4.6600000000000003E-2</v>
      </c>
      <c r="H29" s="839">
        <v>3196.9</v>
      </c>
      <c r="I29" s="847">
        <v>20105.46</v>
      </c>
      <c r="J29" s="1613">
        <f t="shared" si="2"/>
        <v>1.4977493510271293E-3</v>
      </c>
      <c r="L29" s="259" t="s">
        <v>214</v>
      </c>
      <c r="M29" s="60" t="s">
        <v>73</v>
      </c>
      <c r="N29" s="331" t="s">
        <v>196</v>
      </c>
      <c r="O29" s="839">
        <v>332</v>
      </c>
      <c r="P29" s="839" t="s">
        <v>197</v>
      </c>
      <c r="Q29" s="839">
        <v>4150</v>
      </c>
      <c r="R29" s="839">
        <v>0</v>
      </c>
      <c r="S29" s="839">
        <v>3452.8</v>
      </c>
      <c r="T29" s="847">
        <v>10082.84</v>
      </c>
      <c r="U29" s="610">
        <f t="shared" si="3"/>
        <v>3.0145981668973027E-3</v>
      </c>
    </row>
    <row r="30" spans="1:21" ht="12.75" customHeight="1">
      <c r="A30" s="200" t="s">
        <v>96</v>
      </c>
      <c r="B30" s="331" t="s">
        <v>73</v>
      </c>
      <c r="C30" s="262" t="s">
        <v>196</v>
      </c>
      <c r="D30" s="839">
        <v>111</v>
      </c>
      <c r="E30" s="839" t="s">
        <v>197</v>
      </c>
      <c r="F30" s="839">
        <v>0</v>
      </c>
      <c r="G30" s="839">
        <v>0</v>
      </c>
      <c r="H30" s="839">
        <v>490.62</v>
      </c>
      <c r="I30" s="847">
        <v>3447.66</v>
      </c>
      <c r="J30" s="1613">
        <f t="shared" si="2"/>
        <v>2.5683224992425905E-4</v>
      </c>
      <c r="L30" s="259" t="s">
        <v>96</v>
      </c>
      <c r="M30" s="60" t="s">
        <v>73</v>
      </c>
      <c r="N30" s="331" t="s">
        <v>196</v>
      </c>
      <c r="O30" s="839">
        <v>78</v>
      </c>
      <c r="P30" s="839" t="s">
        <v>197</v>
      </c>
      <c r="Q30" s="839">
        <v>0</v>
      </c>
      <c r="R30" s="839">
        <v>0</v>
      </c>
      <c r="S30" s="839">
        <v>344.76</v>
      </c>
      <c r="T30" s="847">
        <v>2422.6799999999998</v>
      </c>
      <c r="U30" s="610">
        <f t="shared" si="3"/>
        <v>7.2434023419778125E-4</v>
      </c>
    </row>
    <row r="31" spans="1:21" ht="12.75" customHeight="1">
      <c r="A31" s="200" t="s">
        <v>215</v>
      </c>
      <c r="B31" s="331" t="s">
        <v>216</v>
      </c>
      <c r="C31" s="262" t="s">
        <v>199</v>
      </c>
      <c r="D31" s="839">
        <v>452</v>
      </c>
      <c r="E31" s="839" t="s">
        <v>197</v>
      </c>
      <c r="F31" s="839">
        <v>0</v>
      </c>
      <c r="G31" s="839">
        <v>0</v>
      </c>
      <c r="H31" s="839">
        <v>3385.67</v>
      </c>
      <c r="I31" s="847">
        <v>11626.4</v>
      </c>
      <c r="J31" s="1613">
        <f t="shared" si="2"/>
        <v>8.6610468274696609E-4</v>
      </c>
      <c r="L31" s="259" t="s">
        <v>215</v>
      </c>
      <c r="M31" s="60" t="s">
        <v>216</v>
      </c>
      <c r="N31" s="331" t="s">
        <v>199</v>
      </c>
      <c r="O31" s="839">
        <v>144</v>
      </c>
      <c r="P31" s="839" t="s">
        <v>197</v>
      </c>
      <c r="Q31" s="839">
        <v>0</v>
      </c>
      <c r="R31" s="839">
        <v>0</v>
      </c>
      <c r="S31" s="839">
        <v>210.73</v>
      </c>
      <c r="T31" s="847">
        <v>3923.1</v>
      </c>
      <c r="U31" s="610">
        <f t="shared" si="3"/>
        <v>1.1729403688400101E-3</v>
      </c>
    </row>
    <row r="32" spans="1:21" ht="12.75" customHeight="1">
      <c r="A32" s="200" t="s">
        <v>217</v>
      </c>
      <c r="B32" s="331" t="s">
        <v>73</v>
      </c>
      <c r="C32" s="262" t="s">
        <v>196</v>
      </c>
      <c r="D32" s="839">
        <v>40</v>
      </c>
      <c r="E32" s="839" t="s">
        <v>197</v>
      </c>
      <c r="F32" s="839">
        <v>0</v>
      </c>
      <c r="G32" s="839">
        <v>0</v>
      </c>
      <c r="H32" s="839">
        <v>0</v>
      </c>
      <c r="I32" s="847">
        <v>94403.199999999997</v>
      </c>
      <c r="J32" s="1613">
        <f t="shared" si="2"/>
        <v>7.0325340248312794E-3</v>
      </c>
      <c r="L32" s="259" t="s">
        <v>217</v>
      </c>
      <c r="M32" s="60" t="s">
        <v>73</v>
      </c>
      <c r="N32" s="331" t="s">
        <v>196</v>
      </c>
      <c r="O32" s="839">
        <v>0</v>
      </c>
      <c r="P32" s="839" t="s">
        <v>197</v>
      </c>
      <c r="Q32" s="839">
        <v>0</v>
      </c>
      <c r="R32" s="839">
        <v>0</v>
      </c>
      <c r="S32" s="839">
        <v>0</v>
      </c>
      <c r="T32" s="847">
        <v>0</v>
      </c>
      <c r="U32" s="610">
        <f t="shared" si="3"/>
        <v>0</v>
      </c>
    </row>
    <row r="33" spans="1:21" ht="12.75" customHeight="1">
      <c r="A33" s="324" t="s">
        <v>218</v>
      </c>
      <c r="B33" s="331" t="s">
        <v>73</v>
      </c>
      <c r="C33" s="1144" t="s">
        <v>196</v>
      </c>
      <c r="D33" s="839">
        <v>0</v>
      </c>
      <c r="E33" s="839" t="s">
        <v>197</v>
      </c>
      <c r="F33" s="839">
        <v>0</v>
      </c>
      <c r="G33" s="839">
        <v>0</v>
      </c>
      <c r="H33" s="839">
        <v>0</v>
      </c>
      <c r="I33" s="847">
        <v>0</v>
      </c>
      <c r="J33" s="1613">
        <f t="shared" si="2"/>
        <v>0</v>
      </c>
      <c r="L33" s="259" t="s">
        <v>218</v>
      </c>
      <c r="M33" s="60" t="s">
        <v>197</v>
      </c>
      <c r="N33" s="331" t="s">
        <v>196</v>
      </c>
      <c r="O33" s="839">
        <v>0</v>
      </c>
      <c r="P33" s="839" t="s">
        <v>197</v>
      </c>
      <c r="Q33" s="839">
        <v>0</v>
      </c>
      <c r="R33" s="839">
        <v>0</v>
      </c>
      <c r="S33" s="839">
        <v>0</v>
      </c>
      <c r="T33" s="847">
        <v>0</v>
      </c>
      <c r="U33" s="610">
        <f t="shared" si="3"/>
        <v>0</v>
      </c>
    </row>
    <row r="34" spans="1:21" ht="12.75" customHeight="1">
      <c r="A34" s="324" t="s">
        <v>83</v>
      </c>
      <c r="B34" s="331" t="s">
        <v>73</v>
      </c>
      <c r="C34" s="335" t="s">
        <v>196</v>
      </c>
      <c r="D34" s="839">
        <v>0</v>
      </c>
      <c r="E34" s="839" t="s">
        <v>197</v>
      </c>
      <c r="F34" s="839">
        <v>0</v>
      </c>
      <c r="G34" s="839">
        <v>0</v>
      </c>
      <c r="H34" s="839">
        <v>0</v>
      </c>
      <c r="I34" s="847">
        <v>0</v>
      </c>
      <c r="J34" s="1613">
        <f t="shared" si="2"/>
        <v>0</v>
      </c>
      <c r="L34" s="259" t="s">
        <v>83</v>
      </c>
      <c r="M34" s="60" t="s">
        <v>73</v>
      </c>
      <c r="N34" s="331" t="s">
        <v>196</v>
      </c>
      <c r="O34" s="839">
        <v>0</v>
      </c>
      <c r="P34" s="839" t="s">
        <v>197</v>
      </c>
      <c r="Q34" s="839">
        <v>0</v>
      </c>
      <c r="R34" s="839">
        <v>0</v>
      </c>
      <c r="S34" s="839">
        <v>0</v>
      </c>
      <c r="T34" s="847">
        <v>0</v>
      </c>
      <c r="U34" s="610">
        <f t="shared" si="3"/>
        <v>0</v>
      </c>
    </row>
    <row r="35" spans="1:21">
      <c r="A35" s="324" t="s">
        <v>219</v>
      </c>
      <c r="B35" s="331"/>
      <c r="C35" s="335" t="s">
        <v>196</v>
      </c>
      <c r="D35" s="839">
        <v>0</v>
      </c>
      <c r="E35" s="839" t="s">
        <v>197</v>
      </c>
      <c r="F35" s="839">
        <v>0</v>
      </c>
      <c r="G35" s="839">
        <v>0</v>
      </c>
      <c r="H35" s="839">
        <v>0</v>
      </c>
      <c r="I35" s="847">
        <v>0</v>
      </c>
      <c r="J35" s="1613">
        <f t="shared" si="2"/>
        <v>0</v>
      </c>
      <c r="L35" s="259" t="s">
        <v>219</v>
      </c>
      <c r="M35" s="60" t="s">
        <v>197</v>
      </c>
      <c r="N35" s="331" t="s">
        <v>196</v>
      </c>
      <c r="O35" s="839">
        <v>0</v>
      </c>
      <c r="P35" s="839" t="s">
        <v>197</v>
      </c>
      <c r="Q35" s="839">
        <v>0</v>
      </c>
      <c r="R35" s="839">
        <v>0</v>
      </c>
      <c r="S35" s="839">
        <v>0</v>
      </c>
      <c r="T35" s="847">
        <v>0</v>
      </c>
      <c r="U35" s="610">
        <f t="shared" si="3"/>
        <v>0</v>
      </c>
    </row>
    <row r="36" spans="1:21" ht="12.75" customHeight="1">
      <c r="A36" s="324" t="s">
        <v>220</v>
      </c>
      <c r="B36" s="331" t="s">
        <v>210</v>
      </c>
      <c r="C36" s="335" t="s">
        <v>199</v>
      </c>
      <c r="D36" s="839">
        <v>0</v>
      </c>
      <c r="E36" s="839" t="s">
        <v>197</v>
      </c>
      <c r="F36" s="839">
        <v>0</v>
      </c>
      <c r="G36" s="839">
        <v>0</v>
      </c>
      <c r="H36" s="839">
        <v>0</v>
      </c>
      <c r="I36" s="847">
        <v>0</v>
      </c>
      <c r="J36" s="1613">
        <f t="shared" si="2"/>
        <v>0</v>
      </c>
      <c r="L36" s="259" t="s">
        <v>220</v>
      </c>
      <c r="M36" s="60" t="s">
        <v>210</v>
      </c>
      <c r="N36" s="331" t="s">
        <v>199</v>
      </c>
      <c r="O36" s="839">
        <v>0</v>
      </c>
      <c r="P36" s="839" t="s">
        <v>197</v>
      </c>
      <c r="Q36" s="839">
        <v>0</v>
      </c>
      <c r="R36" s="839">
        <v>0</v>
      </c>
      <c r="S36" s="839">
        <v>0</v>
      </c>
      <c r="T36" s="847">
        <v>0</v>
      </c>
      <c r="U36" s="610">
        <f t="shared" si="3"/>
        <v>0</v>
      </c>
    </row>
    <row r="37" spans="1:21" ht="12.75" customHeight="1">
      <c r="A37" s="324" t="s">
        <v>221</v>
      </c>
      <c r="B37" s="331" t="s">
        <v>73</v>
      </c>
      <c r="C37" s="335" t="s">
        <v>199</v>
      </c>
      <c r="D37" s="839">
        <v>0</v>
      </c>
      <c r="E37" s="839" t="s">
        <v>197</v>
      </c>
      <c r="F37" s="839">
        <v>0</v>
      </c>
      <c r="G37" s="839">
        <v>0</v>
      </c>
      <c r="H37" s="839">
        <v>0</v>
      </c>
      <c r="I37" s="847">
        <v>0</v>
      </c>
      <c r="J37" s="1613">
        <f t="shared" si="2"/>
        <v>0</v>
      </c>
      <c r="L37" s="259" t="s">
        <v>221</v>
      </c>
      <c r="M37" s="60" t="s">
        <v>73</v>
      </c>
      <c r="N37" s="331" t="s">
        <v>199</v>
      </c>
      <c r="O37" s="839">
        <v>0</v>
      </c>
      <c r="P37" s="839" t="s">
        <v>197</v>
      </c>
      <c r="Q37" s="839">
        <v>0</v>
      </c>
      <c r="R37" s="839">
        <v>0</v>
      </c>
      <c r="S37" s="839">
        <v>0</v>
      </c>
      <c r="T37" s="847">
        <v>0</v>
      </c>
      <c r="U37" s="610">
        <f t="shared" si="3"/>
        <v>0</v>
      </c>
    </row>
    <row r="38" spans="1:21" ht="12.75" customHeight="1">
      <c r="A38" s="324" t="s">
        <v>222</v>
      </c>
      <c r="B38" s="331" t="s">
        <v>204</v>
      </c>
      <c r="C38" s="335" t="s">
        <v>199</v>
      </c>
      <c r="D38" s="839">
        <v>0</v>
      </c>
      <c r="E38" s="839" t="s">
        <v>197</v>
      </c>
      <c r="F38" s="839">
        <v>0</v>
      </c>
      <c r="G38" s="839">
        <v>0</v>
      </c>
      <c r="H38" s="839">
        <v>0</v>
      </c>
      <c r="I38" s="847">
        <v>0</v>
      </c>
      <c r="J38" s="1613">
        <f t="shared" si="2"/>
        <v>0</v>
      </c>
      <c r="L38" s="259" t="s">
        <v>222</v>
      </c>
      <c r="M38" s="60" t="s">
        <v>204</v>
      </c>
      <c r="N38" s="331" t="s">
        <v>199</v>
      </c>
      <c r="O38" s="839">
        <v>0</v>
      </c>
      <c r="P38" s="839" t="s">
        <v>197</v>
      </c>
      <c r="Q38" s="839">
        <v>0</v>
      </c>
      <c r="R38" s="839">
        <v>0</v>
      </c>
      <c r="S38" s="839">
        <v>0</v>
      </c>
      <c r="T38" s="847">
        <v>0</v>
      </c>
      <c r="U38" s="610">
        <f t="shared" si="3"/>
        <v>0</v>
      </c>
    </row>
    <row r="39" spans="1:21" ht="12.75" customHeight="1">
      <c r="A39" s="324"/>
      <c r="B39" s="331"/>
      <c r="C39" s="335"/>
      <c r="D39" s="839"/>
      <c r="E39" s="839"/>
      <c r="F39" s="839"/>
      <c r="G39" s="332"/>
      <c r="H39" s="332"/>
      <c r="I39" s="840"/>
      <c r="J39" s="1613"/>
      <c r="L39" s="264"/>
      <c r="M39" s="331"/>
      <c r="N39" s="331"/>
      <c r="O39" s="839"/>
      <c r="P39" s="839"/>
      <c r="Q39" s="839"/>
      <c r="R39" s="332"/>
      <c r="S39" s="332"/>
      <c r="T39" s="840"/>
      <c r="U39" s="610"/>
    </row>
    <row r="40" spans="1:21" ht="12.75" customHeight="1">
      <c r="A40" s="622" t="s">
        <v>223</v>
      </c>
      <c r="B40" s="329"/>
      <c r="C40" s="329"/>
      <c r="D40" s="842"/>
      <c r="E40" s="842"/>
      <c r="F40" s="842"/>
      <c r="G40" s="842"/>
      <c r="H40" s="842"/>
      <c r="I40" s="842"/>
      <c r="J40" s="1618"/>
      <c r="L40" s="257" t="s">
        <v>223</v>
      </c>
      <c r="M40" s="329"/>
      <c r="N40" s="329"/>
      <c r="O40" s="842"/>
      <c r="P40" s="842"/>
      <c r="Q40" s="842"/>
      <c r="R40" s="842"/>
      <c r="S40" s="842"/>
      <c r="T40" s="842"/>
      <c r="U40" s="330"/>
    </row>
    <row r="41" spans="1:21" ht="12.75" customHeight="1">
      <c r="A41" s="1616" t="s">
        <v>98</v>
      </c>
      <c r="B41" s="331" t="s">
        <v>224</v>
      </c>
      <c r="C41" s="331" t="s">
        <v>196</v>
      </c>
      <c r="D41" s="839">
        <v>21400</v>
      </c>
      <c r="E41" s="839" t="s">
        <v>197</v>
      </c>
      <c r="F41" s="839">
        <v>0</v>
      </c>
      <c r="G41" s="839">
        <v>0</v>
      </c>
      <c r="H41" s="839">
        <v>0</v>
      </c>
      <c r="I41" s="847">
        <v>52216</v>
      </c>
      <c r="J41" s="1613">
        <f t="shared" ref="J41:J49" si="4">IF($I$155&lt;&gt;0,I41/$I$155,0)</f>
        <v>3.8898130215987395E-3</v>
      </c>
      <c r="L41" s="258" t="s">
        <v>98</v>
      </c>
      <c r="M41" s="331" t="s">
        <v>224</v>
      </c>
      <c r="N41" s="331" t="s">
        <v>196</v>
      </c>
      <c r="O41" s="839">
        <v>0</v>
      </c>
      <c r="P41" s="839" t="s">
        <v>197</v>
      </c>
      <c r="Q41" s="839">
        <v>0</v>
      </c>
      <c r="R41" s="839">
        <v>0</v>
      </c>
      <c r="S41" s="839">
        <v>0</v>
      </c>
      <c r="T41" s="847">
        <v>0</v>
      </c>
      <c r="U41" s="610">
        <f t="shared" ref="U41:U49" si="5">IF($T$155&lt;&gt;0,T41/$T$155,0)</f>
        <v>0</v>
      </c>
    </row>
    <row r="42" spans="1:21" ht="12.75" customHeight="1">
      <c r="A42" s="1616" t="s">
        <v>225</v>
      </c>
      <c r="B42" s="331" t="s">
        <v>224</v>
      </c>
      <c r="C42" s="331" t="s">
        <v>199</v>
      </c>
      <c r="D42" s="839">
        <v>101900</v>
      </c>
      <c r="E42" s="839" t="s">
        <v>197</v>
      </c>
      <c r="F42" s="839">
        <v>9171</v>
      </c>
      <c r="G42" s="839">
        <v>10.19</v>
      </c>
      <c r="H42" s="839">
        <v>1304.32</v>
      </c>
      <c r="I42" s="847">
        <v>417879</v>
      </c>
      <c r="J42" s="1613">
        <f t="shared" si="4"/>
        <v>3.1129752866030713E-2</v>
      </c>
      <c r="L42" s="258" t="s">
        <v>225</v>
      </c>
      <c r="M42" s="331" t="s">
        <v>224</v>
      </c>
      <c r="N42" s="331" t="s">
        <v>199</v>
      </c>
      <c r="O42" s="839">
        <v>0</v>
      </c>
      <c r="P42" s="839" t="s">
        <v>197</v>
      </c>
      <c r="Q42" s="839">
        <v>0</v>
      </c>
      <c r="R42" s="839">
        <v>0</v>
      </c>
      <c r="S42" s="839">
        <v>0</v>
      </c>
      <c r="T42" s="847">
        <v>0</v>
      </c>
      <c r="U42" s="610">
        <f t="shared" si="5"/>
        <v>0</v>
      </c>
    </row>
    <row r="43" spans="1:21">
      <c r="A43" s="1616" t="s">
        <v>226</v>
      </c>
      <c r="B43" s="331" t="s">
        <v>224</v>
      </c>
      <c r="C43" s="331" t="s">
        <v>196</v>
      </c>
      <c r="D43" s="839">
        <v>0</v>
      </c>
      <c r="E43" s="839" t="s">
        <v>197</v>
      </c>
      <c r="F43" s="839">
        <v>0</v>
      </c>
      <c r="G43" s="839">
        <v>0</v>
      </c>
      <c r="H43" s="839">
        <v>0</v>
      </c>
      <c r="I43" s="847">
        <v>0</v>
      </c>
      <c r="J43" s="1613">
        <f t="shared" si="4"/>
        <v>0</v>
      </c>
      <c r="L43" s="258" t="s">
        <v>226</v>
      </c>
      <c r="M43" s="331" t="s">
        <v>224</v>
      </c>
      <c r="N43" s="331" t="s">
        <v>196</v>
      </c>
      <c r="O43" s="839">
        <v>0</v>
      </c>
      <c r="P43" s="839" t="s">
        <v>197</v>
      </c>
      <c r="Q43" s="839">
        <v>0</v>
      </c>
      <c r="R43" s="839">
        <v>0</v>
      </c>
      <c r="S43" s="839">
        <v>0</v>
      </c>
      <c r="T43" s="847">
        <v>0</v>
      </c>
      <c r="U43" s="610">
        <f t="shared" si="5"/>
        <v>0</v>
      </c>
    </row>
    <row r="44" spans="1:21">
      <c r="A44" s="1616" t="s">
        <v>227</v>
      </c>
      <c r="B44" s="331" t="s">
        <v>224</v>
      </c>
      <c r="C44" s="331" t="s">
        <v>199</v>
      </c>
      <c r="D44" s="839">
        <v>0</v>
      </c>
      <c r="E44" s="839" t="s">
        <v>197</v>
      </c>
      <c r="F44" s="839">
        <v>0</v>
      </c>
      <c r="G44" s="839">
        <v>0</v>
      </c>
      <c r="H44" s="839">
        <v>0</v>
      </c>
      <c r="I44" s="847">
        <v>0</v>
      </c>
      <c r="J44" s="1613">
        <f t="shared" si="4"/>
        <v>0</v>
      </c>
      <c r="L44" s="258" t="s">
        <v>227</v>
      </c>
      <c r="M44" s="331" t="s">
        <v>224</v>
      </c>
      <c r="N44" s="331" t="s">
        <v>199</v>
      </c>
      <c r="O44" s="839">
        <v>0</v>
      </c>
      <c r="P44" s="839" t="s">
        <v>197</v>
      </c>
      <c r="Q44" s="839">
        <v>0</v>
      </c>
      <c r="R44" s="839">
        <v>0</v>
      </c>
      <c r="S44" s="839">
        <v>0</v>
      </c>
      <c r="T44" s="847">
        <v>0</v>
      </c>
      <c r="U44" s="610">
        <f t="shared" si="5"/>
        <v>0</v>
      </c>
    </row>
    <row r="45" spans="1:21">
      <c r="A45" s="1616" t="s">
        <v>228</v>
      </c>
      <c r="B45" s="331" t="s">
        <v>73</v>
      </c>
      <c r="C45" s="331" t="s">
        <v>196</v>
      </c>
      <c r="D45" s="839">
        <v>0</v>
      </c>
      <c r="E45" s="839" t="s">
        <v>197</v>
      </c>
      <c r="F45" s="839">
        <v>0</v>
      </c>
      <c r="G45" s="839">
        <v>0</v>
      </c>
      <c r="H45" s="839">
        <v>0</v>
      </c>
      <c r="I45" s="847">
        <v>0</v>
      </c>
      <c r="J45" s="1613">
        <f t="shared" si="4"/>
        <v>0</v>
      </c>
      <c r="L45" s="258" t="s">
        <v>228</v>
      </c>
      <c r="M45" s="331" t="s">
        <v>73</v>
      </c>
      <c r="N45" s="331" t="s">
        <v>196</v>
      </c>
      <c r="O45" s="839">
        <v>0</v>
      </c>
      <c r="P45" s="839" t="s">
        <v>197</v>
      </c>
      <c r="Q45" s="839">
        <v>0</v>
      </c>
      <c r="R45" s="839">
        <v>0</v>
      </c>
      <c r="S45" s="839">
        <v>0</v>
      </c>
      <c r="T45" s="847">
        <v>0</v>
      </c>
      <c r="U45" s="610">
        <f t="shared" si="5"/>
        <v>0</v>
      </c>
    </row>
    <row r="46" spans="1:21">
      <c r="A46" s="1617" t="s">
        <v>229</v>
      </c>
      <c r="B46" s="331" t="s">
        <v>73</v>
      </c>
      <c r="C46" s="331" t="s">
        <v>196</v>
      </c>
      <c r="D46" s="839">
        <v>0</v>
      </c>
      <c r="E46" s="839" t="s">
        <v>197</v>
      </c>
      <c r="F46" s="839">
        <v>0</v>
      </c>
      <c r="G46" s="839">
        <v>0</v>
      </c>
      <c r="H46" s="839">
        <v>0</v>
      </c>
      <c r="I46" s="847">
        <v>0</v>
      </c>
      <c r="J46" s="1613">
        <f t="shared" si="4"/>
        <v>0</v>
      </c>
      <c r="L46" s="265" t="s">
        <v>229</v>
      </c>
      <c r="M46" s="331" t="s">
        <v>73</v>
      </c>
      <c r="N46" s="331" t="s">
        <v>196</v>
      </c>
      <c r="O46" s="839">
        <v>0</v>
      </c>
      <c r="P46" s="839" t="s">
        <v>197</v>
      </c>
      <c r="Q46" s="839">
        <v>0</v>
      </c>
      <c r="R46" s="839">
        <v>0</v>
      </c>
      <c r="S46" s="839">
        <v>0</v>
      </c>
      <c r="T46" s="847">
        <v>0</v>
      </c>
      <c r="U46" s="610">
        <f t="shared" si="5"/>
        <v>0</v>
      </c>
    </row>
    <row r="47" spans="1:21">
      <c r="A47" s="1617" t="s">
        <v>230</v>
      </c>
      <c r="B47" s="331" t="s">
        <v>73</v>
      </c>
      <c r="C47" s="331" t="s">
        <v>196</v>
      </c>
      <c r="D47" s="839">
        <v>2312</v>
      </c>
      <c r="E47" s="839" t="s">
        <v>197</v>
      </c>
      <c r="F47" s="839">
        <v>0</v>
      </c>
      <c r="G47" s="839">
        <v>0</v>
      </c>
      <c r="H47" s="839">
        <v>0</v>
      </c>
      <c r="I47" s="847">
        <v>71718.240000000005</v>
      </c>
      <c r="J47" s="1613">
        <f t="shared" si="4"/>
        <v>5.3426257054953194E-3</v>
      </c>
      <c r="L47" s="265" t="s">
        <v>230</v>
      </c>
      <c r="M47" s="331" t="s">
        <v>73</v>
      </c>
      <c r="N47" s="331" t="s">
        <v>196</v>
      </c>
      <c r="O47" s="839">
        <v>1421</v>
      </c>
      <c r="P47" s="839" t="s">
        <v>197</v>
      </c>
      <c r="Q47" s="839">
        <v>0</v>
      </c>
      <c r="R47" s="839">
        <v>0</v>
      </c>
      <c r="S47" s="839">
        <v>0</v>
      </c>
      <c r="T47" s="847">
        <v>27452.7</v>
      </c>
      <c r="U47" s="610">
        <f t="shared" si="5"/>
        <v>8.2078917345094812E-3</v>
      </c>
    </row>
    <row r="48" spans="1:21">
      <c r="A48" s="1617" t="s">
        <v>231</v>
      </c>
      <c r="B48" s="331" t="s">
        <v>224</v>
      </c>
      <c r="C48" s="331" t="s">
        <v>196</v>
      </c>
      <c r="D48" s="839">
        <v>142</v>
      </c>
      <c r="E48" s="839" t="s">
        <v>197</v>
      </c>
      <c r="F48" s="839">
        <v>0</v>
      </c>
      <c r="G48" s="839">
        <v>0</v>
      </c>
      <c r="H48" s="839">
        <v>0</v>
      </c>
      <c r="I48" s="847">
        <v>5695.62</v>
      </c>
      <c r="J48" s="1613">
        <f t="shared" si="4"/>
        <v>4.2429325957710684E-4</v>
      </c>
      <c r="L48" s="265" t="s">
        <v>231</v>
      </c>
      <c r="M48" s="331" t="s">
        <v>224</v>
      </c>
      <c r="N48" s="331" t="s">
        <v>196</v>
      </c>
      <c r="O48" s="839">
        <v>12</v>
      </c>
      <c r="P48" s="839" t="s">
        <v>197</v>
      </c>
      <c r="Q48" s="839">
        <v>0</v>
      </c>
      <c r="R48" s="839">
        <v>0</v>
      </c>
      <c r="S48" s="839">
        <v>0</v>
      </c>
      <c r="T48" s="847">
        <v>240.66</v>
      </c>
      <c r="U48" s="610">
        <f t="shared" si="5"/>
        <v>7.1953258689566113E-5</v>
      </c>
    </row>
    <row r="49" spans="1:21">
      <c r="A49" s="1617" t="s">
        <v>232</v>
      </c>
      <c r="B49" s="331" t="s">
        <v>73</v>
      </c>
      <c r="C49" s="331" t="s">
        <v>196</v>
      </c>
      <c r="D49" s="839">
        <v>11</v>
      </c>
      <c r="E49" s="839" t="s">
        <v>197</v>
      </c>
      <c r="F49" s="839">
        <v>0</v>
      </c>
      <c r="G49" s="839">
        <v>0</v>
      </c>
      <c r="H49" s="839">
        <v>0</v>
      </c>
      <c r="I49" s="847">
        <v>34218.47</v>
      </c>
      <c r="J49" s="1613">
        <f t="shared" si="4"/>
        <v>2.5490931933734072E-3</v>
      </c>
      <c r="L49" s="265" t="s">
        <v>232</v>
      </c>
      <c r="M49" s="331" t="s">
        <v>73</v>
      </c>
      <c r="N49" s="331" t="s">
        <v>196</v>
      </c>
      <c r="O49" s="839">
        <v>2</v>
      </c>
      <c r="P49" s="839" t="s">
        <v>197</v>
      </c>
      <c r="Q49" s="839">
        <v>0</v>
      </c>
      <c r="R49" s="839">
        <v>0</v>
      </c>
      <c r="S49" s="839">
        <v>0</v>
      </c>
      <c r="T49" s="847">
        <v>6221.54</v>
      </c>
      <c r="U49" s="610">
        <f t="shared" si="5"/>
        <v>1.8601349500020079E-3</v>
      </c>
    </row>
    <row r="50" spans="1:21">
      <c r="A50" s="1617"/>
      <c r="B50" s="331"/>
      <c r="C50" s="335"/>
      <c r="D50" s="839"/>
      <c r="E50" s="839"/>
      <c r="F50" s="332"/>
      <c r="G50" s="332"/>
      <c r="H50" s="332"/>
      <c r="I50" s="840"/>
      <c r="J50" s="1613"/>
      <c r="L50" s="265"/>
      <c r="M50" s="331"/>
      <c r="N50" s="331"/>
      <c r="O50" s="839"/>
      <c r="P50" s="839"/>
      <c r="Q50" s="332"/>
      <c r="R50" s="332"/>
      <c r="S50" s="332"/>
      <c r="T50" s="840"/>
      <c r="U50" s="610"/>
    </row>
    <row r="51" spans="1:21">
      <c r="A51" s="622" t="s">
        <v>30</v>
      </c>
      <c r="B51" s="329"/>
      <c r="C51" s="329"/>
      <c r="D51" s="842"/>
      <c r="E51" s="842"/>
      <c r="F51" s="334"/>
      <c r="G51" s="334"/>
      <c r="H51" s="334"/>
      <c r="I51" s="843"/>
      <c r="J51" s="1619"/>
      <c r="L51" s="257" t="s">
        <v>30</v>
      </c>
      <c r="M51" s="329"/>
      <c r="N51" s="329"/>
      <c r="O51" s="842"/>
      <c r="P51" s="842"/>
      <c r="Q51" s="334"/>
      <c r="R51" s="334"/>
      <c r="S51" s="334"/>
      <c r="T51" s="843"/>
      <c r="U51" s="330"/>
    </row>
    <row r="52" spans="1:21">
      <c r="A52" s="726" t="s">
        <v>233</v>
      </c>
      <c r="B52" s="331" t="s">
        <v>234</v>
      </c>
      <c r="C52" s="331" t="s">
        <v>196</v>
      </c>
      <c r="D52" s="839">
        <v>112.11</v>
      </c>
      <c r="E52" s="839" t="s">
        <v>197</v>
      </c>
      <c r="F52" s="839">
        <v>151.06</v>
      </c>
      <c r="G52" s="839">
        <v>0.21112</v>
      </c>
      <c r="H52" s="839">
        <v>-1.14296</v>
      </c>
      <c r="I52" s="847">
        <v>400779.81</v>
      </c>
      <c r="J52" s="1613">
        <f t="shared" ref="J52:J62" si="6">IF($I$155&lt;&gt;0,I52/$I$155,0)</f>
        <v>2.9855954568175819E-2</v>
      </c>
      <c r="L52" s="262" t="s">
        <v>233</v>
      </c>
      <c r="M52" s="331" t="s">
        <v>234</v>
      </c>
      <c r="N52" s="331" t="s">
        <v>196</v>
      </c>
      <c r="O52" s="839">
        <v>67.22</v>
      </c>
      <c r="P52" s="839" t="s">
        <v>197</v>
      </c>
      <c r="Q52" s="839">
        <v>151.06</v>
      </c>
      <c r="R52" s="839">
        <v>0.21112</v>
      </c>
      <c r="S52" s="839">
        <v>-1.14296</v>
      </c>
      <c r="T52" s="847">
        <v>238763.46</v>
      </c>
      <c r="U52" s="610">
        <f t="shared" ref="U52:U73" si="7">IF($T$155&lt;&gt;0,T52/$T$155,0)</f>
        <v>7.1386225392653005E-2</v>
      </c>
    </row>
    <row r="53" spans="1:21">
      <c r="A53" s="726" t="s">
        <v>235</v>
      </c>
      <c r="B53" s="331" t="s">
        <v>197</v>
      </c>
      <c r="C53" s="331" t="s">
        <v>199</v>
      </c>
      <c r="D53" s="839">
        <v>0</v>
      </c>
      <c r="E53" s="839" t="s">
        <v>197</v>
      </c>
      <c r="F53" s="839">
        <v>0</v>
      </c>
      <c r="G53" s="839">
        <v>0</v>
      </c>
      <c r="H53" s="839">
        <v>0</v>
      </c>
      <c r="I53" s="847">
        <v>0</v>
      </c>
      <c r="J53" s="1613">
        <f t="shared" si="6"/>
        <v>0</v>
      </c>
      <c r="L53" s="262" t="s">
        <v>235</v>
      </c>
      <c r="M53" s="331" t="s">
        <v>197</v>
      </c>
      <c r="N53" s="331" t="s">
        <v>199</v>
      </c>
      <c r="O53" s="839">
        <v>0</v>
      </c>
      <c r="P53" s="839" t="s">
        <v>197</v>
      </c>
      <c r="Q53" s="839">
        <v>0</v>
      </c>
      <c r="R53" s="839">
        <v>0</v>
      </c>
      <c r="S53" s="839">
        <v>0</v>
      </c>
      <c r="T53" s="847">
        <v>0</v>
      </c>
      <c r="U53" s="610">
        <f t="shared" si="7"/>
        <v>0</v>
      </c>
    </row>
    <row r="54" spans="1:21">
      <c r="A54" s="726" t="s">
        <v>236</v>
      </c>
      <c r="B54" s="331" t="s">
        <v>197</v>
      </c>
      <c r="C54" s="331" t="s">
        <v>196</v>
      </c>
      <c r="D54" s="839">
        <v>0</v>
      </c>
      <c r="E54" s="839" t="s">
        <v>197</v>
      </c>
      <c r="F54" s="839">
        <v>0</v>
      </c>
      <c r="G54" s="839">
        <v>0</v>
      </c>
      <c r="H54" s="839">
        <v>0</v>
      </c>
      <c r="I54" s="847">
        <v>0</v>
      </c>
      <c r="J54" s="1613">
        <f t="shared" si="6"/>
        <v>0</v>
      </c>
      <c r="L54" s="262" t="s">
        <v>236</v>
      </c>
      <c r="M54" s="331" t="s">
        <v>197</v>
      </c>
      <c r="N54" s="331" t="s">
        <v>196</v>
      </c>
      <c r="O54" s="839">
        <v>0</v>
      </c>
      <c r="P54" s="839" t="s">
        <v>197</v>
      </c>
      <c r="Q54" s="839">
        <v>0</v>
      </c>
      <c r="R54" s="839">
        <v>0</v>
      </c>
      <c r="S54" s="839">
        <v>0</v>
      </c>
      <c r="T54" s="847">
        <v>0</v>
      </c>
      <c r="U54" s="610">
        <f t="shared" si="7"/>
        <v>0</v>
      </c>
    </row>
    <row r="55" spans="1:21">
      <c r="A55" s="726" t="s">
        <v>237</v>
      </c>
      <c r="B55" s="331" t="s">
        <v>197</v>
      </c>
      <c r="C55" s="331" t="s">
        <v>196</v>
      </c>
      <c r="D55" s="839">
        <v>0</v>
      </c>
      <c r="E55" s="839" t="s">
        <v>197</v>
      </c>
      <c r="F55" s="839">
        <v>0</v>
      </c>
      <c r="G55" s="839">
        <v>0</v>
      </c>
      <c r="H55" s="839">
        <v>0</v>
      </c>
      <c r="I55" s="847">
        <v>0</v>
      </c>
      <c r="J55" s="1613">
        <f t="shared" si="6"/>
        <v>0</v>
      </c>
      <c r="L55" s="262" t="s">
        <v>237</v>
      </c>
      <c r="M55" s="331" t="s">
        <v>197</v>
      </c>
      <c r="N55" s="331" t="s">
        <v>196</v>
      </c>
      <c r="O55" s="839">
        <v>0</v>
      </c>
      <c r="P55" s="839" t="s">
        <v>197</v>
      </c>
      <c r="Q55" s="839">
        <v>0</v>
      </c>
      <c r="R55" s="839">
        <v>0</v>
      </c>
      <c r="S55" s="839">
        <v>0</v>
      </c>
      <c r="T55" s="847">
        <v>0</v>
      </c>
      <c r="U55" s="610">
        <f t="shared" si="7"/>
        <v>0</v>
      </c>
    </row>
    <row r="56" spans="1:21">
      <c r="A56" s="726" t="s">
        <v>238</v>
      </c>
      <c r="B56" s="331" t="s">
        <v>234</v>
      </c>
      <c r="C56" s="331" t="s">
        <v>199</v>
      </c>
      <c r="D56" s="839">
        <v>3.88</v>
      </c>
      <c r="E56" s="839" t="s">
        <v>197</v>
      </c>
      <c r="F56" s="839">
        <v>1443.36</v>
      </c>
      <c r="G56" s="839">
        <v>0.45784000000000002</v>
      </c>
      <c r="H56" s="839">
        <v>20.6416</v>
      </c>
      <c r="I56" s="847">
        <v>18212.5</v>
      </c>
      <c r="J56" s="1613">
        <f t="shared" si="6"/>
        <v>1.356733944688736E-3</v>
      </c>
      <c r="L56" s="262" t="s">
        <v>238</v>
      </c>
      <c r="M56" s="331" t="s">
        <v>234</v>
      </c>
      <c r="N56" s="331" t="s">
        <v>199</v>
      </c>
      <c r="O56" s="839">
        <v>0</v>
      </c>
      <c r="P56" s="839" t="s">
        <v>197</v>
      </c>
      <c r="Q56" s="839">
        <v>0</v>
      </c>
      <c r="R56" s="839">
        <v>0</v>
      </c>
      <c r="S56" s="839">
        <v>0</v>
      </c>
      <c r="T56" s="847">
        <v>0</v>
      </c>
      <c r="U56" s="610">
        <f t="shared" si="7"/>
        <v>0</v>
      </c>
    </row>
    <row r="57" spans="1:21">
      <c r="A57" s="726" t="s">
        <v>239</v>
      </c>
      <c r="B57" s="331" t="s">
        <v>234</v>
      </c>
      <c r="C57" s="331" t="s">
        <v>199</v>
      </c>
      <c r="D57" s="839">
        <v>0</v>
      </c>
      <c r="E57" s="839" t="s">
        <v>197</v>
      </c>
      <c r="F57" s="839">
        <v>0</v>
      </c>
      <c r="G57" s="839">
        <v>0</v>
      </c>
      <c r="H57" s="839">
        <v>0</v>
      </c>
      <c r="I57" s="847">
        <v>0</v>
      </c>
      <c r="J57" s="1613">
        <f t="shared" si="6"/>
        <v>0</v>
      </c>
      <c r="L57" s="262" t="s">
        <v>239</v>
      </c>
      <c r="M57" s="331" t="s">
        <v>234</v>
      </c>
      <c r="N57" s="331" t="s">
        <v>199</v>
      </c>
      <c r="O57" s="839">
        <v>0</v>
      </c>
      <c r="P57" s="839" t="s">
        <v>197</v>
      </c>
      <c r="Q57" s="839">
        <v>0</v>
      </c>
      <c r="R57" s="839">
        <v>0</v>
      </c>
      <c r="S57" s="839">
        <v>0</v>
      </c>
      <c r="T57" s="847">
        <v>0</v>
      </c>
      <c r="U57" s="610">
        <f t="shared" si="7"/>
        <v>0</v>
      </c>
    </row>
    <row r="58" spans="1:21">
      <c r="A58" s="726" t="s">
        <v>240</v>
      </c>
      <c r="B58" s="331" t="s">
        <v>197</v>
      </c>
      <c r="C58" s="331" t="s">
        <v>196</v>
      </c>
      <c r="D58" s="839">
        <v>0</v>
      </c>
      <c r="E58" s="839" t="s">
        <v>197</v>
      </c>
      <c r="F58" s="839">
        <v>0</v>
      </c>
      <c r="G58" s="839">
        <v>0</v>
      </c>
      <c r="H58" s="839">
        <v>0</v>
      </c>
      <c r="I58" s="847">
        <v>0</v>
      </c>
      <c r="J58" s="1613">
        <f t="shared" si="6"/>
        <v>0</v>
      </c>
      <c r="L58" s="262" t="s">
        <v>240</v>
      </c>
      <c r="M58" s="331" t="s">
        <v>197</v>
      </c>
      <c r="N58" s="331" t="s">
        <v>196</v>
      </c>
      <c r="O58" s="839">
        <v>0</v>
      </c>
      <c r="P58" s="839" t="s">
        <v>197</v>
      </c>
      <c r="Q58" s="839">
        <v>0</v>
      </c>
      <c r="R58" s="839">
        <v>0</v>
      </c>
      <c r="S58" s="839">
        <v>0</v>
      </c>
      <c r="T58" s="847">
        <v>0</v>
      </c>
      <c r="U58" s="610">
        <f t="shared" si="7"/>
        <v>0</v>
      </c>
    </row>
    <row r="59" spans="1:21">
      <c r="A59" s="726" t="s">
        <v>241</v>
      </c>
      <c r="B59" s="331" t="s">
        <v>197</v>
      </c>
      <c r="C59" s="331" t="s">
        <v>196</v>
      </c>
      <c r="D59" s="839">
        <v>0</v>
      </c>
      <c r="E59" s="839" t="s">
        <v>197</v>
      </c>
      <c r="F59" s="839">
        <v>0</v>
      </c>
      <c r="G59" s="839">
        <v>0</v>
      </c>
      <c r="H59" s="839">
        <v>0</v>
      </c>
      <c r="I59" s="847">
        <v>0</v>
      </c>
      <c r="J59" s="1613">
        <f t="shared" si="6"/>
        <v>0</v>
      </c>
      <c r="L59" s="262" t="s">
        <v>241</v>
      </c>
      <c r="M59" s="331" t="s">
        <v>197</v>
      </c>
      <c r="N59" s="331" t="s">
        <v>196</v>
      </c>
      <c r="O59" s="839">
        <v>0</v>
      </c>
      <c r="P59" s="839" t="s">
        <v>197</v>
      </c>
      <c r="Q59" s="839">
        <v>0</v>
      </c>
      <c r="R59" s="839">
        <v>0</v>
      </c>
      <c r="S59" s="839">
        <v>0</v>
      </c>
      <c r="T59" s="847">
        <v>0</v>
      </c>
      <c r="U59" s="610">
        <f t="shared" si="7"/>
        <v>0</v>
      </c>
    </row>
    <row r="60" spans="1:21">
      <c r="A60" s="726" t="s">
        <v>113</v>
      </c>
      <c r="B60" s="331" t="s">
        <v>73</v>
      </c>
      <c r="C60" s="331" t="s">
        <v>196</v>
      </c>
      <c r="D60" s="839">
        <v>0</v>
      </c>
      <c r="E60" s="839" t="s">
        <v>197</v>
      </c>
      <c r="F60" s="839">
        <v>0</v>
      </c>
      <c r="G60" s="839">
        <v>0</v>
      </c>
      <c r="H60" s="839">
        <v>0</v>
      </c>
      <c r="I60" s="847">
        <v>0</v>
      </c>
      <c r="J60" s="1613">
        <f t="shared" si="6"/>
        <v>0</v>
      </c>
      <c r="L60" s="262" t="s">
        <v>113</v>
      </c>
      <c r="M60" s="331" t="s">
        <v>73</v>
      </c>
      <c r="N60" s="331" t="s">
        <v>196</v>
      </c>
      <c r="O60" s="839">
        <v>0</v>
      </c>
      <c r="P60" s="839" t="s">
        <v>197</v>
      </c>
      <c r="Q60" s="839">
        <v>0</v>
      </c>
      <c r="R60" s="839">
        <v>0</v>
      </c>
      <c r="S60" s="839">
        <v>0</v>
      </c>
      <c r="T60" s="847">
        <v>0</v>
      </c>
      <c r="U60" s="610">
        <f t="shared" si="7"/>
        <v>0</v>
      </c>
    </row>
    <row r="61" spans="1:21">
      <c r="A61" s="726" t="s">
        <v>242</v>
      </c>
      <c r="B61" s="331" t="s">
        <v>197</v>
      </c>
      <c r="C61" s="331" t="s">
        <v>196</v>
      </c>
      <c r="D61" s="839">
        <v>0</v>
      </c>
      <c r="E61" s="839" t="s">
        <v>197</v>
      </c>
      <c r="F61" s="839">
        <v>0</v>
      </c>
      <c r="G61" s="839">
        <v>0</v>
      </c>
      <c r="H61" s="839">
        <v>0</v>
      </c>
      <c r="I61" s="847">
        <v>0</v>
      </c>
      <c r="J61" s="1613">
        <f t="shared" si="6"/>
        <v>0</v>
      </c>
      <c r="L61" s="262" t="s">
        <v>242</v>
      </c>
      <c r="M61" s="331" t="s">
        <v>197</v>
      </c>
      <c r="N61" s="331" t="s">
        <v>196</v>
      </c>
      <c r="O61" s="839">
        <v>0</v>
      </c>
      <c r="P61" s="839" t="s">
        <v>197</v>
      </c>
      <c r="Q61" s="839">
        <v>0</v>
      </c>
      <c r="R61" s="839">
        <v>0</v>
      </c>
      <c r="S61" s="839">
        <v>0</v>
      </c>
      <c r="T61" s="847">
        <v>0</v>
      </c>
      <c r="U61" s="610">
        <f t="shared" si="7"/>
        <v>0</v>
      </c>
    </row>
    <row r="62" spans="1:21">
      <c r="A62" s="726" t="s">
        <v>243</v>
      </c>
      <c r="B62" s="331" t="s">
        <v>197</v>
      </c>
      <c r="C62" s="331" t="s">
        <v>196</v>
      </c>
      <c r="D62" s="839">
        <v>0</v>
      </c>
      <c r="E62" s="839" t="s">
        <v>197</v>
      </c>
      <c r="F62" s="839">
        <v>0</v>
      </c>
      <c r="G62" s="839">
        <v>0</v>
      </c>
      <c r="H62" s="839">
        <v>0</v>
      </c>
      <c r="I62" s="847">
        <v>0</v>
      </c>
      <c r="J62" s="1613">
        <f t="shared" si="6"/>
        <v>0</v>
      </c>
      <c r="L62" s="262" t="s">
        <v>243</v>
      </c>
      <c r="M62" s="331" t="s">
        <v>197</v>
      </c>
      <c r="N62" s="331" t="s">
        <v>196</v>
      </c>
      <c r="O62" s="839">
        <v>0</v>
      </c>
      <c r="P62" s="839" t="s">
        <v>197</v>
      </c>
      <c r="Q62" s="839">
        <v>0</v>
      </c>
      <c r="R62" s="839">
        <v>0</v>
      </c>
      <c r="S62" s="839">
        <v>0</v>
      </c>
      <c r="T62" s="847">
        <v>0</v>
      </c>
      <c r="U62" s="610">
        <f t="shared" si="7"/>
        <v>0</v>
      </c>
    </row>
    <row r="63" spans="1:21">
      <c r="A63" s="726" t="s">
        <v>125</v>
      </c>
      <c r="B63" s="331" t="s">
        <v>73</v>
      </c>
      <c r="C63" s="331" t="s">
        <v>196</v>
      </c>
      <c r="D63" s="839">
        <v>712</v>
      </c>
      <c r="E63" s="839" t="s">
        <v>197</v>
      </c>
      <c r="F63" s="839">
        <v>21638</v>
      </c>
      <c r="G63" s="839">
        <v>0</v>
      </c>
      <c r="H63" s="839">
        <v>776.42</v>
      </c>
      <c r="I63" s="847">
        <v>181472.76</v>
      </c>
      <c r="J63" s="1613"/>
      <c r="L63" s="262" t="s">
        <v>125</v>
      </c>
      <c r="M63" s="331" t="s">
        <v>73</v>
      </c>
      <c r="N63" s="331" t="s">
        <v>196</v>
      </c>
      <c r="O63" s="839">
        <v>307</v>
      </c>
      <c r="P63" s="839"/>
      <c r="Q63" s="839">
        <v>520.20000000000005</v>
      </c>
      <c r="R63" s="839">
        <v>0</v>
      </c>
      <c r="S63" s="839">
        <v>27.66</v>
      </c>
      <c r="T63" s="847">
        <v>74828.88</v>
      </c>
      <c r="U63" s="610">
        <f t="shared" si="7"/>
        <v>2.2372566110240591E-2</v>
      </c>
    </row>
    <row r="64" spans="1:21">
      <c r="A64" s="726" t="s">
        <v>244</v>
      </c>
      <c r="B64" s="331" t="s">
        <v>73</v>
      </c>
      <c r="C64" s="331" t="s">
        <v>199</v>
      </c>
      <c r="D64" s="839">
        <v>63</v>
      </c>
      <c r="E64" s="839" t="s">
        <v>197</v>
      </c>
      <c r="F64" s="839">
        <v>6335</v>
      </c>
      <c r="G64" s="839">
        <v>0</v>
      </c>
      <c r="H64" s="839">
        <v>148.97</v>
      </c>
      <c r="I64" s="847">
        <v>18548.46</v>
      </c>
      <c r="J64" s="1613">
        <f t="shared" ref="J64:J73" si="8">IF($I$155&lt;&gt;0,I64/$I$155,0)</f>
        <v>1.381761169729649E-3</v>
      </c>
      <c r="L64" s="262" t="s">
        <v>244</v>
      </c>
      <c r="M64" s="331" t="s">
        <v>73</v>
      </c>
      <c r="N64" s="331" t="s">
        <v>199</v>
      </c>
      <c r="O64" s="839">
        <v>31</v>
      </c>
      <c r="P64" s="839" t="s">
        <v>197</v>
      </c>
      <c r="Q64" s="839">
        <v>1740.8</v>
      </c>
      <c r="R64" s="839">
        <v>0</v>
      </c>
      <c r="S64" s="839">
        <v>63.44</v>
      </c>
      <c r="T64" s="847">
        <v>6771.66</v>
      </c>
      <c r="U64" s="610">
        <f t="shared" si="7"/>
        <v>2.0246115006140918E-3</v>
      </c>
    </row>
    <row r="65" spans="1:21">
      <c r="A65" s="726" t="s">
        <v>245</v>
      </c>
      <c r="B65" s="331" t="s">
        <v>73</v>
      </c>
      <c r="C65" s="331" t="s">
        <v>196</v>
      </c>
      <c r="D65" s="839">
        <v>228</v>
      </c>
      <c r="E65" s="839" t="s">
        <v>197</v>
      </c>
      <c r="F65" s="839">
        <v>13</v>
      </c>
      <c r="G65" s="839">
        <v>0</v>
      </c>
      <c r="H65" s="839">
        <v>128.88999999999999</v>
      </c>
      <c r="I65" s="847">
        <v>1108858.6000000001</v>
      </c>
      <c r="J65" s="1613">
        <f t="shared" si="8"/>
        <v>8.2604041316679727E-2</v>
      </c>
      <c r="L65" s="262" t="s">
        <v>245</v>
      </c>
      <c r="M65" s="331" t="s">
        <v>73</v>
      </c>
      <c r="N65" s="331" t="s">
        <v>196</v>
      </c>
      <c r="O65" s="839">
        <v>2</v>
      </c>
      <c r="P65" s="839" t="s">
        <v>197</v>
      </c>
      <c r="Q65" s="839">
        <v>0</v>
      </c>
      <c r="R65" s="839">
        <v>0</v>
      </c>
      <c r="S65" s="839">
        <v>0</v>
      </c>
      <c r="T65" s="847">
        <v>6447.14</v>
      </c>
      <c r="U65" s="610">
        <f t="shared" si="7"/>
        <v>1.9275855240914542E-3</v>
      </c>
    </row>
    <row r="66" spans="1:21">
      <c r="A66" s="726" t="s">
        <v>246</v>
      </c>
      <c r="B66" s="331" t="s">
        <v>73</v>
      </c>
      <c r="C66" s="331" t="s">
        <v>199</v>
      </c>
      <c r="D66" s="839">
        <v>18</v>
      </c>
      <c r="E66" s="839" t="s">
        <v>197</v>
      </c>
      <c r="F66" s="839">
        <v>0</v>
      </c>
      <c r="G66" s="839">
        <v>0</v>
      </c>
      <c r="H66" s="839">
        <v>0</v>
      </c>
      <c r="I66" s="847">
        <v>115560</v>
      </c>
      <c r="J66" s="1613">
        <f t="shared" si="8"/>
        <v>8.6086025887840961E-3</v>
      </c>
      <c r="L66" s="262" t="s">
        <v>246</v>
      </c>
      <c r="M66" s="331" t="s">
        <v>73</v>
      </c>
      <c r="N66" s="331" t="s">
        <v>199</v>
      </c>
      <c r="O66" s="839">
        <v>8</v>
      </c>
      <c r="P66" s="839" t="s">
        <v>197</v>
      </c>
      <c r="Q66" s="839">
        <v>0</v>
      </c>
      <c r="R66" s="839">
        <v>0</v>
      </c>
      <c r="S66" s="839">
        <v>0</v>
      </c>
      <c r="T66" s="847">
        <v>51360</v>
      </c>
      <c r="U66" s="610">
        <f t="shared" si="7"/>
        <v>1.5355768994831364E-2</v>
      </c>
    </row>
    <row r="67" spans="1:21">
      <c r="A67" s="726" t="s">
        <v>247</v>
      </c>
      <c r="B67" s="331" t="s">
        <v>197</v>
      </c>
      <c r="C67" s="331" t="s">
        <v>196</v>
      </c>
      <c r="D67" s="839">
        <v>0</v>
      </c>
      <c r="E67" s="839" t="s">
        <v>197</v>
      </c>
      <c r="F67" s="839">
        <v>0</v>
      </c>
      <c r="G67" s="839">
        <v>0</v>
      </c>
      <c r="H67" s="839">
        <v>0</v>
      </c>
      <c r="I67" s="847">
        <v>0</v>
      </c>
      <c r="J67" s="1613">
        <f t="shared" si="8"/>
        <v>0</v>
      </c>
      <c r="L67" s="262" t="s">
        <v>247</v>
      </c>
      <c r="M67" s="331" t="s">
        <v>197</v>
      </c>
      <c r="N67" s="331" t="s">
        <v>196</v>
      </c>
      <c r="O67" s="839">
        <v>0</v>
      </c>
      <c r="P67" s="839" t="s">
        <v>197</v>
      </c>
      <c r="Q67" s="839">
        <v>0</v>
      </c>
      <c r="R67" s="839">
        <v>0</v>
      </c>
      <c r="S67" s="839">
        <v>0</v>
      </c>
      <c r="T67" s="847">
        <v>0</v>
      </c>
      <c r="U67" s="610">
        <f t="shared" si="7"/>
        <v>0</v>
      </c>
    </row>
    <row r="68" spans="1:21">
      <c r="A68" s="726" t="s">
        <v>117</v>
      </c>
      <c r="B68" s="331" t="s">
        <v>197</v>
      </c>
      <c r="C68" s="331" t="s">
        <v>196</v>
      </c>
      <c r="D68" s="839">
        <v>0</v>
      </c>
      <c r="E68" s="839" t="s">
        <v>197</v>
      </c>
      <c r="F68" s="839">
        <v>0</v>
      </c>
      <c r="G68" s="839">
        <v>0</v>
      </c>
      <c r="H68" s="839">
        <v>0</v>
      </c>
      <c r="I68" s="847">
        <v>0</v>
      </c>
      <c r="J68" s="1613">
        <f t="shared" si="8"/>
        <v>0</v>
      </c>
      <c r="L68" s="262" t="s">
        <v>117</v>
      </c>
      <c r="M68" s="331" t="s">
        <v>197</v>
      </c>
      <c r="N68" s="331" t="s">
        <v>196</v>
      </c>
      <c r="O68" s="839">
        <v>0</v>
      </c>
      <c r="P68" s="839" t="s">
        <v>197</v>
      </c>
      <c r="Q68" s="839">
        <v>0</v>
      </c>
      <c r="R68" s="839">
        <v>0</v>
      </c>
      <c r="S68" s="839">
        <v>0</v>
      </c>
      <c r="T68" s="847">
        <v>0</v>
      </c>
      <c r="U68" s="610">
        <f t="shared" si="7"/>
        <v>0</v>
      </c>
    </row>
    <row r="69" spans="1:21">
      <c r="A69" s="726" t="s">
        <v>120</v>
      </c>
      <c r="B69" s="331" t="s">
        <v>73</v>
      </c>
      <c r="C69" s="331" t="s">
        <v>196</v>
      </c>
      <c r="D69" s="839">
        <v>0</v>
      </c>
      <c r="E69" s="839" t="s">
        <v>197</v>
      </c>
      <c r="F69" s="839">
        <v>0</v>
      </c>
      <c r="G69" s="839">
        <v>0</v>
      </c>
      <c r="H69" s="839">
        <v>0</v>
      </c>
      <c r="I69" s="847">
        <v>0</v>
      </c>
      <c r="J69" s="1613">
        <f t="shared" si="8"/>
        <v>0</v>
      </c>
      <c r="L69" s="262" t="s">
        <v>120</v>
      </c>
      <c r="M69" s="331" t="s">
        <v>73</v>
      </c>
      <c r="N69" s="331" t="s">
        <v>196</v>
      </c>
      <c r="O69" s="839">
        <v>0</v>
      </c>
      <c r="P69" s="839" t="s">
        <v>197</v>
      </c>
      <c r="Q69" s="839">
        <v>0</v>
      </c>
      <c r="R69" s="839">
        <v>0</v>
      </c>
      <c r="S69" s="839">
        <v>0</v>
      </c>
      <c r="T69" s="847">
        <v>0</v>
      </c>
      <c r="U69" s="610">
        <f t="shared" si="7"/>
        <v>0</v>
      </c>
    </row>
    <row r="70" spans="1:21">
      <c r="A70" s="726" t="s">
        <v>127</v>
      </c>
      <c r="B70" s="331" t="s">
        <v>197</v>
      </c>
      <c r="C70" s="331" t="s">
        <v>196</v>
      </c>
      <c r="D70" s="839">
        <v>0</v>
      </c>
      <c r="E70" s="844" t="s">
        <v>197</v>
      </c>
      <c r="F70" s="844">
        <v>0</v>
      </c>
      <c r="G70" s="608">
        <v>0</v>
      </c>
      <c r="H70" s="608">
        <v>0</v>
      </c>
      <c r="I70" s="847">
        <v>0</v>
      </c>
      <c r="J70" s="1613">
        <f t="shared" si="8"/>
        <v>0</v>
      </c>
      <c r="L70" s="262" t="s">
        <v>127</v>
      </c>
      <c r="M70" s="331" t="s">
        <v>197</v>
      </c>
      <c r="N70" s="331" t="s">
        <v>196</v>
      </c>
      <c r="O70" s="839">
        <v>0</v>
      </c>
      <c r="P70" s="839" t="s">
        <v>197</v>
      </c>
      <c r="Q70" s="839">
        <v>0</v>
      </c>
      <c r="R70" s="839">
        <v>0</v>
      </c>
      <c r="S70" s="839">
        <v>0</v>
      </c>
      <c r="T70" s="847">
        <v>0</v>
      </c>
      <c r="U70" s="610">
        <f t="shared" si="7"/>
        <v>0</v>
      </c>
    </row>
    <row r="71" spans="1:21">
      <c r="A71" s="726" t="s">
        <v>248</v>
      </c>
      <c r="B71" s="331" t="s">
        <v>197</v>
      </c>
      <c r="C71" s="331" t="s">
        <v>196</v>
      </c>
      <c r="D71" s="839">
        <v>0</v>
      </c>
      <c r="E71" s="844" t="s">
        <v>197</v>
      </c>
      <c r="F71" s="844">
        <v>0</v>
      </c>
      <c r="G71" s="608">
        <v>0</v>
      </c>
      <c r="H71" s="608">
        <v>0</v>
      </c>
      <c r="I71" s="847">
        <v>0</v>
      </c>
      <c r="J71" s="1613">
        <f t="shared" si="8"/>
        <v>0</v>
      </c>
      <c r="L71" s="262" t="s">
        <v>248</v>
      </c>
      <c r="M71" s="331" t="s">
        <v>197</v>
      </c>
      <c r="N71" s="331" t="s">
        <v>196</v>
      </c>
      <c r="O71" s="839">
        <v>0</v>
      </c>
      <c r="P71" s="839" t="s">
        <v>197</v>
      </c>
      <c r="Q71" s="839">
        <v>0</v>
      </c>
      <c r="R71" s="839">
        <v>0</v>
      </c>
      <c r="S71" s="839">
        <v>0</v>
      </c>
      <c r="T71" s="847">
        <v>0</v>
      </c>
      <c r="U71" s="610">
        <f t="shared" si="7"/>
        <v>0</v>
      </c>
    </row>
    <row r="72" spans="1:21">
      <c r="A72" s="726" t="s">
        <v>249</v>
      </c>
      <c r="B72" s="331" t="s">
        <v>108</v>
      </c>
      <c r="C72" s="331" t="s">
        <v>196</v>
      </c>
      <c r="D72" s="839">
        <v>227445</v>
      </c>
      <c r="E72" s="844" t="s">
        <v>197</v>
      </c>
      <c r="F72" s="844">
        <v>31821.012299999999</v>
      </c>
      <c r="G72" s="608">
        <v>43.364699999999999</v>
      </c>
      <c r="H72" s="608">
        <v>1491.8290999999999</v>
      </c>
      <c r="I72" s="847">
        <v>59421.7</v>
      </c>
      <c r="J72" s="1613">
        <f t="shared" si="8"/>
        <v>4.4265991731563849E-3</v>
      </c>
      <c r="L72" s="262" t="s">
        <v>249</v>
      </c>
      <c r="M72" s="331" t="s">
        <v>108</v>
      </c>
      <c r="N72" s="331" t="s">
        <v>196</v>
      </c>
      <c r="O72" s="839">
        <v>65520</v>
      </c>
      <c r="P72" s="839" t="s">
        <v>197</v>
      </c>
      <c r="Q72" s="839">
        <v>7312.4283999999998</v>
      </c>
      <c r="R72" s="839">
        <v>9.1012000000000004</v>
      </c>
      <c r="S72" s="839">
        <v>123.0826</v>
      </c>
      <c r="T72" s="847">
        <v>10354.24</v>
      </c>
      <c r="U72" s="610">
        <f t="shared" si="7"/>
        <v>3.0957421642726379E-3</v>
      </c>
    </row>
    <row r="73" spans="1:21">
      <c r="A73" s="726" t="s">
        <v>250</v>
      </c>
      <c r="B73" s="331" t="s">
        <v>108</v>
      </c>
      <c r="C73" s="331" t="s">
        <v>199</v>
      </c>
      <c r="D73" s="839">
        <v>0</v>
      </c>
      <c r="E73" s="844" t="s">
        <v>197</v>
      </c>
      <c r="F73" s="844">
        <v>0</v>
      </c>
      <c r="G73" s="608">
        <v>0</v>
      </c>
      <c r="H73" s="608">
        <v>0</v>
      </c>
      <c r="I73" s="847">
        <v>0</v>
      </c>
      <c r="J73" s="1613">
        <f t="shared" si="8"/>
        <v>0</v>
      </c>
      <c r="L73" s="262" t="s">
        <v>250</v>
      </c>
      <c r="M73" s="331" t="s">
        <v>108</v>
      </c>
      <c r="N73" s="331" t="s">
        <v>199</v>
      </c>
      <c r="O73" s="839">
        <v>0</v>
      </c>
      <c r="P73" s="839" t="s">
        <v>197</v>
      </c>
      <c r="Q73" s="839">
        <v>0</v>
      </c>
      <c r="R73" s="839">
        <v>0</v>
      </c>
      <c r="S73" s="839">
        <v>0</v>
      </c>
      <c r="T73" s="847">
        <v>0</v>
      </c>
      <c r="U73" s="610">
        <f t="shared" si="7"/>
        <v>0</v>
      </c>
    </row>
    <row r="74" spans="1:21">
      <c r="A74" s="1617"/>
      <c r="B74" s="331"/>
      <c r="C74" s="335"/>
      <c r="D74" s="839"/>
      <c r="E74" s="839"/>
      <c r="F74" s="332"/>
      <c r="G74" s="332"/>
      <c r="H74" s="332"/>
      <c r="I74" s="845"/>
      <c r="J74" s="1613"/>
      <c r="L74" s="265"/>
      <c r="M74" s="331"/>
      <c r="N74" s="335"/>
      <c r="O74" s="839"/>
      <c r="P74" s="839"/>
      <c r="Q74" s="332"/>
      <c r="R74" s="332"/>
      <c r="S74" s="332"/>
      <c r="T74" s="845"/>
      <c r="U74" s="333"/>
    </row>
    <row r="75" spans="1:21">
      <c r="A75" s="622" t="s">
        <v>138</v>
      </c>
      <c r="B75" s="329"/>
      <c r="C75" s="329"/>
      <c r="D75" s="842"/>
      <c r="E75" s="842"/>
      <c r="F75" s="334"/>
      <c r="G75" s="334"/>
      <c r="H75" s="334"/>
      <c r="I75" s="843"/>
      <c r="J75" s="1619"/>
      <c r="L75" s="257" t="s">
        <v>138</v>
      </c>
      <c r="M75" s="329"/>
      <c r="N75" s="329"/>
      <c r="O75" s="842"/>
      <c r="P75" s="842"/>
      <c r="Q75" s="334"/>
      <c r="R75" s="334"/>
      <c r="S75" s="334"/>
      <c r="T75" s="843"/>
      <c r="U75" s="843"/>
    </row>
    <row r="76" spans="1:21">
      <c r="A76" s="726" t="s">
        <v>251</v>
      </c>
      <c r="B76" s="331" t="s">
        <v>73</v>
      </c>
      <c r="C76" s="331" t="s">
        <v>196</v>
      </c>
      <c r="D76" s="839">
        <v>681</v>
      </c>
      <c r="E76" s="839" t="s">
        <v>197</v>
      </c>
      <c r="F76" s="839">
        <v>11173.1</v>
      </c>
      <c r="G76" s="839">
        <v>1.2612000000000001</v>
      </c>
      <c r="H76" s="839">
        <v>-213.15799999999999</v>
      </c>
      <c r="I76" s="847">
        <v>11128.86</v>
      </c>
      <c r="J76" s="1613">
        <f t="shared" ref="J76:J103" si="9">IF($I$155&lt;&gt;0,I76/$I$155,0)</f>
        <v>8.2904061099182914E-4</v>
      </c>
      <c r="L76" s="262" t="s">
        <v>251</v>
      </c>
      <c r="M76" s="331" t="s">
        <v>73</v>
      </c>
      <c r="N76" s="331" t="s">
        <v>196</v>
      </c>
      <c r="O76" s="839">
        <v>245</v>
      </c>
      <c r="P76" s="839" t="s">
        <v>197</v>
      </c>
      <c r="Q76" s="839">
        <v>3888.3</v>
      </c>
      <c r="R76" s="839">
        <v>0.441</v>
      </c>
      <c r="S76" s="839">
        <v>-74.162999999999997</v>
      </c>
      <c r="T76" s="847">
        <v>3995.24</v>
      </c>
      <c r="U76" s="610">
        <f t="shared" ref="U76:U103" si="10">IF($T$155&lt;&gt;0,T76/$T$155,0)</f>
        <v>1.1945090054304916E-3</v>
      </c>
    </row>
    <row r="77" spans="1:21">
      <c r="A77" s="726" t="s">
        <v>252</v>
      </c>
      <c r="B77" s="331" t="s">
        <v>73</v>
      </c>
      <c r="C77" s="331" t="s">
        <v>199</v>
      </c>
      <c r="D77" s="839">
        <v>1068</v>
      </c>
      <c r="E77" s="839" t="s">
        <v>197</v>
      </c>
      <c r="F77" s="839">
        <v>30493.108800000002</v>
      </c>
      <c r="G77" s="839">
        <v>0</v>
      </c>
      <c r="H77" s="839">
        <v>0</v>
      </c>
      <c r="I77" s="847">
        <v>152724</v>
      </c>
      <c r="J77" s="1613">
        <f t="shared" si="9"/>
        <v>1.1377122029849968E-2</v>
      </c>
      <c r="L77" s="262" t="s">
        <v>252</v>
      </c>
      <c r="M77" s="331" t="s">
        <v>73</v>
      </c>
      <c r="N77" s="331" t="s">
        <v>199</v>
      </c>
      <c r="O77" s="839">
        <v>517</v>
      </c>
      <c r="P77" s="839" t="s">
        <v>197</v>
      </c>
      <c r="Q77" s="839">
        <v>14761.1772</v>
      </c>
      <c r="R77" s="839">
        <v>0</v>
      </c>
      <c r="S77" s="839">
        <v>0</v>
      </c>
      <c r="T77" s="847">
        <v>73931</v>
      </c>
      <c r="U77" s="610">
        <f t="shared" si="10"/>
        <v>2.2104115217228923E-2</v>
      </c>
    </row>
    <row r="78" spans="1:21">
      <c r="A78" s="726" t="s">
        <v>253</v>
      </c>
      <c r="B78" s="331" t="s">
        <v>73</v>
      </c>
      <c r="C78" s="331" t="s">
        <v>196</v>
      </c>
      <c r="D78" s="839">
        <v>7847</v>
      </c>
      <c r="E78" s="839" t="s">
        <v>197</v>
      </c>
      <c r="F78" s="839">
        <v>54273.24</v>
      </c>
      <c r="G78" s="839">
        <v>5.8498999999999999</v>
      </c>
      <c r="H78" s="839">
        <v>-967.40700000000004</v>
      </c>
      <c r="I78" s="847">
        <v>99436.68</v>
      </c>
      <c r="J78" s="1613">
        <f t="shared" si="9"/>
        <v>7.4075013920742094E-3</v>
      </c>
      <c r="L78" s="262" t="s">
        <v>253</v>
      </c>
      <c r="M78" s="331" t="s">
        <v>73</v>
      </c>
      <c r="N78" s="331" t="s">
        <v>196</v>
      </c>
      <c r="O78" s="839">
        <v>3471</v>
      </c>
      <c r="P78" s="839" t="s">
        <v>197</v>
      </c>
      <c r="Q78" s="839">
        <v>24163.26</v>
      </c>
      <c r="R78" s="839">
        <v>2.5941000000000001</v>
      </c>
      <c r="S78" s="839">
        <v>-429.66899999999998</v>
      </c>
      <c r="T78" s="847">
        <v>44003.1</v>
      </c>
      <c r="U78" s="610">
        <f t="shared" si="10"/>
        <v>1.3156180659199065E-2</v>
      </c>
    </row>
    <row r="79" spans="1:21">
      <c r="A79" s="726" t="s">
        <v>254</v>
      </c>
      <c r="B79" s="331" t="s">
        <v>197</v>
      </c>
      <c r="C79" s="331" t="s">
        <v>199</v>
      </c>
      <c r="D79" s="839">
        <v>0</v>
      </c>
      <c r="E79" s="839" t="s">
        <v>197</v>
      </c>
      <c r="F79" s="839">
        <v>0</v>
      </c>
      <c r="G79" s="839">
        <v>0</v>
      </c>
      <c r="H79" s="839">
        <v>0</v>
      </c>
      <c r="I79" s="847">
        <v>0</v>
      </c>
      <c r="J79" s="1613">
        <f t="shared" si="9"/>
        <v>0</v>
      </c>
      <c r="L79" s="262" t="s">
        <v>254</v>
      </c>
      <c r="M79" s="331" t="s">
        <v>197</v>
      </c>
      <c r="N79" s="331" t="s">
        <v>199</v>
      </c>
      <c r="O79" s="839">
        <v>0</v>
      </c>
      <c r="P79" s="839" t="s">
        <v>197</v>
      </c>
      <c r="Q79" s="839">
        <v>0</v>
      </c>
      <c r="R79" s="839">
        <v>0</v>
      </c>
      <c r="S79" s="839">
        <v>0</v>
      </c>
      <c r="T79" s="847">
        <v>0</v>
      </c>
      <c r="U79" s="610">
        <f t="shared" si="10"/>
        <v>0</v>
      </c>
    </row>
    <row r="80" spans="1:21">
      <c r="A80" s="726" t="s">
        <v>255</v>
      </c>
      <c r="B80" s="331" t="s">
        <v>197</v>
      </c>
      <c r="C80" s="331" t="s">
        <v>199</v>
      </c>
      <c r="D80" s="839">
        <v>0</v>
      </c>
      <c r="E80" s="839" t="s">
        <v>197</v>
      </c>
      <c r="F80" s="839">
        <v>0</v>
      </c>
      <c r="G80" s="839">
        <v>0</v>
      </c>
      <c r="H80" s="839">
        <v>0</v>
      </c>
      <c r="I80" s="847">
        <v>0</v>
      </c>
      <c r="J80" s="1613">
        <f t="shared" si="9"/>
        <v>0</v>
      </c>
      <c r="L80" s="262" t="s">
        <v>255</v>
      </c>
      <c r="M80" s="331" t="s">
        <v>197</v>
      </c>
      <c r="N80" s="331" t="s">
        <v>199</v>
      </c>
      <c r="O80" s="839">
        <v>0</v>
      </c>
      <c r="P80" s="839" t="s">
        <v>197</v>
      </c>
      <c r="Q80" s="839">
        <v>0</v>
      </c>
      <c r="R80" s="839">
        <v>0</v>
      </c>
      <c r="S80" s="839">
        <v>0</v>
      </c>
      <c r="T80" s="847">
        <v>0</v>
      </c>
      <c r="U80" s="610">
        <f t="shared" si="10"/>
        <v>0</v>
      </c>
    </row>
    <row r="81" spans="1:21">
      <c r="A81" s="726" t="s">
        <v>256</v>
      </c>
      <c r="B81" s="331" t="s">
        <v>197</v>
      </c>
      <c r="C81" s="331" t="s">
        <v>199</v>
      </c>
      <c r="D81" s="839">
        <v>0</v>
      </c>
      <c r="E81" s="839" t="s">
        <v>197</v>
      </c>
      <c r="F81" s="839">
        <v>0</v>
      </c>
      <c r="G81" s="839">
        <v>0</v>
      </c>
      <c r="H81" s="839">
        <v>0</v>
      </c>
      <c r="I81" s="847">
        <v>0</v>
      </c>
      <c r="J81" s="1613">
        <f t="shared" si="9"/>
        <v>0</v>
      </c>
      <c r="L81" s="262" t="s">
        <v>256</v>
      </c>
      <c r="M81" s="331" t="s">
        <v>197</v>
      </c>
      <c r="N81" s="331" t="s">
        <v>199</v>
      </c>
      <c r="O81" s="839">
        <v>0</v>
      </c>
      <c r="P81" s="839" t="s">
        <v>197</v>
      </c>
      <c r="Q81" s="839">
        <v>0</v>
      </c>
      <c r="R81" s="839">
        <v>0</v>
      </c>
      <c r="S81" s="839">
        <v>0</v>
      </c>
      <c r="T81" s="847">
        <v>0</v>
      </c>
      <c r="U81" s="610">
        <f t="shared" si="10"/>
        <v>0</v>
      </c>
    </row>
    <row r="82" spans="1:21">
      <c r="A82" s="726" t="s">
        <v>257</v>
      </c>
      <c r="B82" s="331" t="s">
        <v>197</v>
      </c>
      <c r="C82" s="331" t="s">
        <v>199</v>
      </c>
      <c r="D82" s="839">
        <v>0</v>
      </c>
      <c r="E82" s="839" t="s">
        <v>197</v>
      </c>
      <c r="F82" s="839">
        <v>0</v>
      </c>
      <c r="G82" s="839">
        <v>0</v>
      </c>
      <c r="H82" s="839">
        <v>0</v>
      </c>
      <c r="I82" s="847">
        <v>0</v>
      </c>
      <c r="J82" s="1613">
        <f t="shared" si="9"/>
        <v>0</v>
      </c>
      <c r="L82" s="262" t="s">
        <v>257</v>
      </c>
      <c r="M82" s="331" t="s">
        <v>197</v>
      </c>
      <c r="N82" s="331" t="s">
        <v>199</v>
      </c>
      <c r="O82" s="839">
        <v>0</v>
      </c>
      <c r="P82" s="839" t="s">
        <v>197</v>
      </c>
      <c r="Q82" s="839">
        <v>0</v>
      </c>
      <c r="R82" s="839">
        <v>0</v>
      </c>
      <c r="S82" s="839">
        <v>0</v>
      </c>
      <c r="T82" s="847">
        <v>0</v>
      </c>
      <c r="U82" s="610">
        <f t="shared" si="10"/>
        <v>0</v>
      </c>
    </row>
    <row r="83" spans="1:21">
      <c r="A83" s="726" t="s">
        <v>258</v>
      </c>
      <c r="B83" s="331" t="s">
        <v>197</v>
      </c>
      <c r="C83" s="331" t="s">
        <v>199</v>
      </c>
      <c r="D83" s="839">
        <v>0</v>
      </c>
      <c r="E83" s="839" t="s">
        <v>197</v>
      </c>
      <c r="F83" s="839">
        <v>0</v>
      </c>
      <c r="G83" s="839">
        <v>0</v>
      </c>
      <c r="H83" s="839">
        <v>0</v>
      </c>
      <c r="I83" s="847">
        <v>0</v>
      </c>
      <c r="J83" s="1613">
        <f t="shared" si="9"/>
        <v>0</v>
      </c>
      <c r="L83" s="262" t="s">
        <v>258</v>
      </c>
      <c r="M83" s="331" t="s">
        <v>197</v>
      </c>
      <c r="N83" s="331" t="s">
        <v>199</v>
      </c>
      <c r="O83" s="839">
        <v>0</v>
      </c>
      <c r="P83" s="839" t="s">
        <v>197</v>
      </c>
      <c r="Q83" s="839">
        <v>0</v>
      </c>
      <c r="R83" s="839">
        <v>0</v>
      </c>
      <c r="S83" s="839">
        <v>0</v>
      </c>
      <c r="T83" s="847">
        <v>0</v>
      </c>
      <c r="U83" s="610">
        <f t="shared" si="10"/>
        <v>0</v>
      </c>
    </row>
    <row r="84" spans="1:21">
      <c r="A84" s="726" t="s">
        <v>259</v>
      </c>
      <c r="B84" s="331" t="s">
        <v>197</v>
      </c>
      <c r="C84" s="331" t="s">
        <v>199</v>
      </c>
      <c r="D84" s="839">
        <v>0</v>
      </c>
      <c r="E84" s="839" t="s">
        <v>197</v>
      </c>
      <c r="F84" s="839">
        <v>0</v>
      </c>
      <c r="G84" s="839">
        <v>0</v>
      </c>
      <c r="H84" s="839">
        <v>0</v>
      </c>
      <c r="I84" s="847">
        <v>0</v>
      </c>
      <c r="J84" s="1613">
        <f t="shared" si="9"/>
        <v>0</v>
      </c>
      <c r="L84" s="262" t="s">
        <v>259</v>
      </c>
      <c r="M84" s="331" t="s">
        <v>197</v>
      </c>
      <c r="N84" s="331" t="s">
        <v>199</v>
      </c>
      <c r="O84" s="839">
        <v>0</v>
      </c>
      <c r="P84" s="839" t="s">
        <v>197</v>
      </c>
      <c r="Q84" s="839">
        <v>0</v>
      </c>
      <c r="R84" s="839">
        <v>0</v>
      </c>
      <c r="S84" s="839">
        <v>0</v>
      </c>
      <c r="T84" s="847">
        <v>0</v>
      </c>
      <c r="U84" s="610">
        <f t="shared" si="10"/>
        <v>0</v>
      </c>
    </row>
    <row r="85" spans="1:21">
      <c r="A85" s="726" t="s">
        <v>260</v>
      </c>
      <c r="B85" s="331" t="s">
        <v>197</v>
      </c>
      <c r="C85" s="331" t="s">
        <v>199</v>
      </c>
      <c r="D85" s="839">
        <v>0</v>
      </c>
      <c r="E85" s="839" t="s">
        <v>197</v>
      </c>
      <c r="F85" s="839">
        <v>0</v>
      </c>
      <c r="G85" s="839">
        <v>0</v>
      </c>
      <c r="H85" s="839">
        <v>0</v>
      </c>
      <c r="I85" s="847">
        <v>0</v>
      </c>
      <c r="J85" s="1613">
        <f t="shared" si="9"/>
        <v>0</v>
      </c>
      <c r="L85" s="262" t="s">
        <v>260</v>
      </c>
      <c r="M85" s="331" t="s">
        <v>197</v>
      </c>
      <c r="N85" s="331" t="s">
        <v>199</v>
      </c>
      <c r="O85" s="839">
        <v>0</v>
      </c>
      <c r="P85" s="839" t="s">
        <v>197</v>
      </c>
      <c r="Q85" s="839">
        <v>0</v>
      </c>
      <c r="R85" s="839">
        <v>0</v>
      </c>
      <c r="S85" s="839">
        <v>0</v>
      </c>
      <c r="T85" s="847">
        <v>0</v>
      </c>
      <c r="U85" s="610">
        <f t="shared" si="10"/>
        <v>0</v>
      </c>
    </row>
    <row r="86" spans="1:21">
      <c r="A86" s="726" t="s">
        <v>261</v>
      </c>
      <c r="B86" s="331" t="s">
        <v>197</v>
      </c>
      <c r="C86" s="331" t="s">
        <v>199</v>
      </c>
      <c r="D86" s="839">
        <v>0</v>
      </c>
      <c r="E86" s="839" t="s">
        <v>197</v>
      </c>
      <c r="F86" s="839">
        <v>0</v>
      </c>
      <c r="G86" s="839">
        <v>0</v>
      </c>
      <c r="H86" s="839">
        <v>0</v>
      </c>
      <c r="I86" s="847">
        <v>0</v>
      </c>
      <c r="J86" s="1613">
        <f t="shared" si="9"/>
        <v>0</v>
      </c>
      <c r="L86" s="262" t="s">
        <v>261</v>
      </c>
      <c r="M86" s="331" t="s">
        <v>197</v>
      </c>
      <c r="N86" s="331" t="s">
        <v>199</v>
      </c>
      <c r="O86" s="839">
        <v>0</v>
      </c>
      <c r="P86" s="839" t="s">
        <v>197</v>
      </c>
      <c r="Q86" s="839">
        <v>0</v>
      </c>
      <c r="R86" s="839">
        <v>0</v>
      </c>
      <c r="S86" s="839">
        <v>0</v>
      </c>
      <c r="T86" s="847">
        <v>0</v>
      </c>
      <c r="U86" s="610">
        <f t="shared" si="10"/>
        <v>0</v>
      </c>
    </row>
    <row r="87" spans="1:21">
      <c r="A87" s="726" t="s">
        <v>262</v>
      </c>
      <c r="B87" s="331" t="s">
        <v>197</v>
      </c>
      <c r="C87" s="331" t="s">
        <v>199</v>
      </c>
      <c r="D87" s="839">
        <v>59</v>
      </c>
      <c r="E87" s="839" t="s">
        <v>197</v>
      </c>
      <c r="F87" s="839">
        <v>7614</v>
      </c>
      <c r="G87" s="839">
        <v>0</v>
      </c>
      <c r="H87" s="839">
        <v>0</v>
      </c>
      <c r="I87" s="847">
        <v>12200</v>
      </c>
      <c r="J87" s="1613">
        <f t="shared" si="9"/>
        <v>9.0883481813054656E-4</v>
      </c>
      <c r="L87" s="262" t="s">
        <v>262</v>
      </c>
      <c r="M87" s="331" t="s">
        <v>197</v>
      </c>
      <c r="N87" s="331" t="s">
        <v>199</v>
      </c>
      <c r="O87" s="839">
        <v>59</v>
      </c>
      <c r="P87" s="839" t="s">
        <v>197</v>
      </c>
      <c r="Q87" s="839">
        <v>7614</v>
      </c>
      <c r="R87" s="839">
        <v>0</v>
      </c>
      <c r="S87" s="839">
        <v>0</v>
      </c>
      <c r="T87" s="847">
        <v>12200</v>
      </c>
      <c r="U87" s="610">
        <f t="shared" si="10"/>
        <v>3.6475931023548019E-3</v>
      </c>
    </row>
    <row r="88" spans="1:21">
      <c r="A88" s="726" t="s">
        <v>263</v>
      </c>
      <c r="B88" s="331" t="s">
        <v>197</v>
      </c>
      <c r="C88" s="331" t="s">
        <v>196</v>
      </c>
      <c r="D88" s="839">
        <v>0</v>
      </c>
      <c r="E88" s="839" t="s">
        <v>197</v>
      </c>
      <c r="F88" s="839">
        <v>0</v>
      </c>
      <c r="G88">
        <v>0</v>
      </c>
      <c r="H88" s="839">
        <v>0</v>
      </c>
      <c r="I88" s="847">
        <v>0</v>
      </c>
      <c r="J88" s="1613">
        <f t="shared" si="9"/>
        <v>0</v>
      </c>
      <c r="L88" s="262" t="s">
        <v>263</v>
      </c>
      <c r="M88" s="331" t="s">
        <v>197</v>
      </c>
      <c r="N88" s="331" t="s">
        <v>196</v>
      </c>
      <c r="O88" s="839">
        <v>0</v>
      </c>
      <c r="P88" s="839" t="s">
        <v>197</v>
      </c>
      <c r="Q88" s="839">
        <v>0</v>
      </c>
      <c r="R88" s="839">
        <v>0</v>
      </c>
      <c r="S88" s="839">
        <v>0</v>
      </c>
      <c r="T88" s="847">
        <v>0</v>
      </c>
      <c r="U88" s="610">
        <f t="shared" si="10"/>
        <v>0</v>
      </c>
    </row>
    <row r="89" spans="1:21">
      <c r="A89" s="726" t="s">
        <v>264</v>
      </c>
      <c r="B89" s="331" t="s">
        <v>73</v>
      </c>
      <c r="C89" s="331" t="s">
        <v>199</v>
      </c>
      <c r="D89" s="839">
        <v>877</v>
      </c>
      <c r="E89" s="839" t="s">
        <v>197</v>
      </c>
      <c r="F89" s="839">
        <v>54503.02</v>
      </c>
      <c r="G89" s="839">
        <v>1.2476</v>
      </c>
      <c r="H89" s="839">
        <v>0</v>
      </c>
      <c r="I89" s="847">
        <v>193950</v>
      </c>
      <c r="J89" s="1613">
        <f t="shared" si="9"/>
        <v>1.4448238768558976E-2</v>
      </c>
      <c r="L89" s="262" t="s">
        <v>264</v>
      </c>
      <c r="M89" s="331" t="s">
        <v>73</v>
      </c>
      <c r="N89" s="331" t="s">
        <v>199</v>
      </c>
      <c r="O89" s="839">
        <v>734</v>
      </c>
      <c r="P89" s="839" t="s">
        <v>197</v>
      </c>
      <c r="Q89" s="839">
        <v>45350.305</v>
      </c>
      <c r="R89" s="839">
        <v>1.0398000000000001</v>
      </c>
      <c r="S89" s="839">
        <v>0</v>
      </c>
      <c r="T89" s="847">
        <v>156500</v>
      </c>
      <c r="U89" s="610">
        <f t="shared" si="10"/>
        <v>4.6790845944141519E-2</v>
      </c>
    </row>
    <row r="90" spans="1:21">
      <c r="A90" s="726" t="s">
        <v>265</v>
      </c>
      <c r="B90" s="331" t="s">
        <v>73</v>
      </c>
      <c r="C90" s="331" t="s">
        <v>199</v>
      </c>
      <c r="D90" s="839">
        <v>86</v>
      </c>
      <c r="E90" s="839" t="s">
        <v>197</v>
      </c>
      <c r="F90" s="839">
        <v>6938.8</v>
      </c>
      <c r="G90" s="839">
        <v>0</v>
      </c>
      <c r="H90" s="839">
        <v>0</v>
      </c>
      <c r="I90" s="847">
        <v>47000</v>
      </c>
      <c r="J90" s="1613">
        <f t="shared" si="9"/>
        <v>3.5012488895193187E-3</v>
      </c>
      <c r="L90" s="262" t="s">
        <v>265</v>
      </c>
      <c r="M90" s="331" t="s">
        <v>73</v>
      </c>
      <c r="N90" s="331" t="s">
        <v>199</v>
      </c>
      <c r="O90" s="839">
        <v>64</v>
      </c>
      <c r="P90" s="839" t="s">
        <v>197</v>
      </c>
      <c r="Q90" s="839">
        <v>5208.8999999999996</v>
      </c>
      <c r="R90" s="839">
        <v>0</v>
      </c>
      <c r="S90" s="839">
        <v>0</v>
      </c>
      <c r="T90" s="847">
        <v>35025</v>
      </c>
      <c r="U90" s="610">
        <f t="shared" si="10"/>
        <v>1.0471881017211224E-2</v>
      </c>
    </row>
    <row r="91" spans="1:21">
      <c r="A91" s="726" t="s">
        <v>266</v>
      </c>
      <c r="B91" s="331" t="s">
        <v>197</v>
      </c>
      <c r="C91" s="331" t="s">
        <v>199</v>
      </c>
      <c r="D91" s="839">
        <v>0</v>
      </c>
      <c r="E91" s="839" t="s">
        <v>197</v>
      </c>
      <c r="F91" s="839">
        <v>0</v>
      </c>
      <c r="G91" s="839">
        <v>0</v>
      </c>
      <c r="H91" s="839">
        <v>0</v>
      </c>
      <c r="I91" s="847">
        <v>0</v>
      </c>
      <c r="J91" s="1613">
        <f t="shared" si="9"/>
        <v>0</v>
      </c>
      <c r="L91" s="262" t="s">
        <v>266</v>
      </c>
      <c r="M91" s="331" t="s">
        <v>197</v>
      </c>
      <c r="N91" s="331" t="s">
        <v>199</v>
      </c>
      <c r="O91" s="839">
        <v>0</v>
      </c>
      <c r="P91" s="839" t="s">
        <v>197</v>
      </c>
      <c r="Q91" s="839">
        <v>0</v>
      </c>
      <c r="R91" s="839">
        <v>0</v>
      </c>
      <c r="S91" s="839">
        <v>0</v>
      </c>
      <c r="T91" s="847">
        <v>0</v>
      </c>
      <c r="U91" s="610">
        <f t="shared" si="10"/>
        <v>0</v>
      </c>
    </row>
    <row r="92" spans="1:21">
      <c r="A92" s="726" t="s">
        <v>267</v>
      </c>
      <c r="B92" s="331" t="s">
        <v>197</v>
      </c>
      <c r="C92" s="331" t="s">
        <v>199</v>
      </c>
      <c r="D92" s="839">
        <v>0</v>
      </c>
      <c r="E92" s="839" t="s">
        <v>197</v>
      </c>
      <c r="F92" s="839">
        <v>0</v>
      </c>
      <c r="G92" s="839">
        <v>0</v>
      </c>
      <c r="H92" s="839">
        <v>0</v>
      </c>
      <c r="I92" s="847">
        <v>0</v>
      </c>
      <c r="J92" s="1613">
        <f t="shared" si="9"/>
        <v>0</v>
      </c>
      <c r="L92" s="262" t="s">
        <v>267</v>
      </c>
      <c r="M92" s="331" t="s">
        <v>197</v>
      </c>
      <c r="N92" s="331" t="s">
        <v>199</v>
      </c>
      <c r="O92" s="839">
        <v>0</v>
      </c>
      <c r="P92" s="839" t="s">
        <v>197</v>
      </c>
      <c r="Q92" s="839">
        <v>0</v>
      </c>
      <c r="R92" s="839">
        <v>0</v>
      </c>
      <c r="S92" s="839">
        <v>0</v>
      </c>
      <c r="T92" s="847">
        <v>0</v>
      </c>
      <c r="U92" s="610">
        <f t="shared" si="10"/>
        <v>0</v>
      </c>
    </row>
    <row r="93" spans="1:21">
      <c r="A93" s="726" t="s">
        <v>268</v>
      </c>
      <c r="B93" s="331" t="s">
        <v>73</v>
      </c>
      <c r="C93" s="331" t="s">
        <v>199</v>
      </c>
      <c r="D93" s="839">
        <v>107</v>
      </c>
      <c r="E93" s="839" t="s">
        <v>197</v>
      </c>
      <c r="F93" s="839">
        <v>20984.401300000001</v>
      </c>
      <c r="G93" s="839">
        <v>0.26750000000000002</v>
      </c>
      <c r="H93" s="839">
        <v>-301.1515</v>
      </c>
      <c r="I93" s="847">
        <v>12756.54</v>
      </c>
      <c r="J93" s="1613">
        <f t="shared" si="9"/>
        <v>9.5029407466188883E-4</v>
      </c>
      <c r="L93" s="262" t="s">
        <v>268</v>
      </c>
      <c r="M93" s="331" t="s">
        <v>73</v>
      </c>
      <c r="N93" s="331" t="s">
        <v>199</v>
      </c>
      <c r="O93" s="839">
        <v>45</v>
      </c>
      <c r="P93" s="839" t="s">
        <v>197</v>
      </c>
      <c r="Q93" s="839">
        <v>8825.2155000000002</v>
      </c>
      <c r="R93" s="839">
        <v>0.1125</v>
      </c>
      <c r="S93" s="839">
        <v>-126.6525</v>
      </c>
      <c r="T93" s="847">
        <v>5364.9</v>
      </c>
      <c r="U93" s="610">
        <f t="shared" si="10"/>
        <v>1.6040141176084652E-3</v>
      </c>
    </row>
    <row r="94" spans="1:21">
      <c r="A94" s="726" t="s">
        <v>269</v>
      </c>
      <c r="B94" s="331" t="s">
        <v>197</v>
      </c>
      <c r="C94" s="331" t="s">
        <v>196</v>
      </c>
      <c r="D94" s="839">
        <v>0</v>
      </c>
      <c r="E94" s="839" t="s">
        <v>197</v>
      </c>
      <c r="F94" s="839">
        <v>0</v>
      </c>
      <c r="G94" s="839">
        <v>0</v>
      </c>
      <c r="H94" s="839">
        <v>0</v>
      </c>
      <c r="I94" s="847">
        <v>0</v>
      </c>
      <c r="J94" s="1613">
        <f t="shared" si="9"/>
        <v>0</v>
      </c>
      <c r="L94" s="262" t="s">
        <v>269</v>
      </c>
      <c r="M94" s="331" t="s">
        <v>197</v>
      </c>
      <c r="N94" s="331" t="s">
        <v>196</v>
      </c>
      <c r="O94" s="839">
        <v>0</v>
      </c>
      <c r="P94" s="839" t="s">
        <v>197</v>
      </c>
      <c r="Q94" s="839">
        <v>0</v>
      </c>
      <c r="R94" s="839">
        <v>0</v>
      </c>
      <c r="S94" s="839">
        <v>0</v>
      </c>
      <c r="T94" s="847">
        <v>0</v>
      </c>
      <c r="U94" s="610">
        <f t="shared" si="10"/>
        <v>0</v>
      </c>
    </row>
    <row r="95" spans="1:21">
      <c r="A95" s="726" t="s">
        <v>270</v>
      </c>
      <c r="B95" s="331" t="s">
        <v>197</v>
      </c>
      <c r="C95" s="331" t="s">
        <v>199</v>
      </c>
      <c r="D95" s="839">
        <v>0</v>
      </c>
      <c r="E95" s="839" t="s">
        <v>197</v>
      </c>
      <c r="F95" s="839">
        <v>0</v>
      </c>
      <c r="G95" s="839">
        <v>0</v>
      </c>
      <c r="H95" s="839">
        <v>0</v>
      </c>
      <c r="I95" s="847">
        <v>0</v>
      </c>
      <c r="J95" s="1613">
        <f t="shared" si="9"/>
        <v>0</v>
      </c>
      <c r="L95" s="262" t="s">
        <v>270</v>
      </c>
      <c r="M95" s="331" t="s">
        <v>197</v>
      </c>
      <c r="N95" s="331" t="s">
        <v>199</v>
      </c>
      <c r="O95" s="839">
        <v>0</v>
      </c>
      <c r="P95" s="839" t="s">
        <v>197</v>
      </c>
      <c r="Q95" s="839">
        <v>0</v>
      </c>
      <c r="R95" s="839">
        <v>0</v>
      </c>
      <c r="S95" s="839">
        <v>0</v>
      </c>
      <c r="T95" s="847">
        <v>0</v>
      </c>
      <c r="U95" s="610">
        <f t="shared" si="10"/>
        <v>0</v>
      </c>
    </row>
    <row r="96" spans="1:21">
      <c r="A96" s="726" t="s">
        <v>271</v>
      </c>
      <c r="B96" s="331" t="s">
        <v>197</v>
      </c>
      <c r="C96" s="331" t="s">
        <v>196</v>
      </c>
      <c r="D96" s="839">
        <v>0</v>
      </c>
      <c r="E96" s="839" t="s">
        <v>197</v>
      </c>
      <c r="F96" s="839">
        <v>0</v>
      </c>
      <c r="G96" s="839">
        <v>0</v>
      </c>
      <c r="H96" s="839">
        <v>0</v>
      </c>
      <c r="I96" s="847">
        <v>0</v>
      </c>
      <c r="J96" s="1613">
        <f t="shared" si="9"/>
        <v>0</v>
      </c>
      <c r="L96" s="262" t="s">
        <v>271</v>
      </c>
      <c r="M96" s="331" t="s">
        <v>197</v>
      </c>
      <c r="N96" s="331" t="s">
        <v>196</v>
      </c>
      <c r="O96" s="839">
        <v>0</v>
      </c>
      <c r="P96" s="839" t="s">
        <v>197</v>
      </c>
      <c r="Q96" s="839">
        <v>0</v>
      </c>
      <c r="R96" s="839">
        <v>0</v>
      </c>
      <c r="S96" s="839">
        <v>0</v>
      </c>
      <c r="T96" s="847">
        <v>0</v>
      </c>
      <c r="U96" s="610">
        <f t="shared" si="10"/>
        <v>0</v>
      </c>
    </row>
    <row r="97" spans="1:21">
      <c r="A97" s="726" t="s">
        <v>272</v>
      </c>
      <c r="B97" s="331" t="s">
        <v>73</v>
      </c>
      <c r="C97" s="331" t="s">
        <v>199</v>
      </c>
      <c r="D97" s="839">
        <v>223</v>
      </c>
      <c r="E97" s="839" t="s">
        <v>197</v>
      </c>
      <c r="F97" s="839">
        <v>2402</v>
      </c>
      <c r="G97" s="839">
        <v>0.2717</v>
      </c>
      <c r="H97" s="839">
        <v>-45.996000000000002</v>
      </c>
      <c r="I97" s="847">
        <v>34890.58</v>
      </c>
      <c r="J97" s="1613">
        <f t="shared" si="9"/>
        <v>2.5991617974401057E-3</v>
      </c>
      <c r="L97" s="262" t="s">
        <v>272</v>
      </c>
      <c r="M97" s="331" t="s">
        <v>73</v>
      </c>
      <c r="N97" s="331" t="s">
        <v>199</v>
      </c>
      <c r="O97" s="839">
        <v>218</v>
      </c>
      <c r="P97" s="839" t="s">
        <v>197</v>
      </c>
      <c r="Q97" s="839">
        <v>2344.4</v>
      </c>
      <c r="R97" s="839">
        <v>0.26519999999999999</v>
      </c>
      <c r="S97" s="839">
        <v>-44.893999999999998</v>
      </c>
      <c r="T97" s="847">
        <v>34108.28</v>
      </c>
      <c r="U97" s="610">
        <f t="shared" si="10"/>
        <v>1.0197797283703791E-2</v>
      </c>
    </row>
    <row r="98" spans="1:21">
      <c r="A98" s="726" t="s">
        <v>273</v>
      </c>
      <c r="B98" s="331" t="s">
        <v>73</v>
      </c>
      <c r="C98" s="331" t="s">
        <v>199</v>
      </c>
      <c r="D98" s="839">
        <v>1017</v>
      </c>
      <c r="E98" s="839" t="s">
        <v>197</v>
      </c>
      <c r="F98" s="839">
        <v>41953.7</v>
      </c>
      <c r="G98" s="839">
        <v>1.8746</v>
      </c>
      <c r="H98" s="839">
        <v>-410.35500000000002</v>
      </c>
      <c r="I98" s="847">
        <v>171399.46</v>
      </c>
      <c r="J98" s="1613">
        <f t="shared" si="9"/>
        <v>1.276834402104704E-2</v>
      </c>
      <c r="L98" s="262" t="s">
        <v>273</v>
      </c>
      <c r="M98" s="331" t="s">
        <v>73</v>
      </c>
      <c r="N98" s="331" t="s">
        <v>199</v>
      </c>
      <c r="O98" s="839">
        <v>714</v>
      </c>
      <c r="P98" s="839" t="s">
        <v>197</v>
      </c>
      <c r="Q98" s="839">
        <v>23539.3</v>
      </c>
      <c r="R98" s="839">
        <v>1.1816</v>
      </c>
      <c r="S98" s="839">
        <v>-247.376</v>
      </c>
      <c r="T98" s="847">
        <v>114766.61</v>
      </c>
      <c r="U98" s="610">
        <f t="shared" si="10"/>
        <v>3.4313270083331446E-2</v>
      </c>
    </row>
    <row r="99" spans="1:21">
      <c r="A99" s="726" t="s">
        <v>274</v>
      </c>
      <c r="B99" s="331" t="s">
        <v>73</v>
      </c>
      <c r="C99" s="331" t="s">
        <v>199</v>
      </c>
      <c r="D99" s="839">
        <v>1019</v>
      </c>
      <c r="E99" s="839" t="s">
        <v>197</v>
      </c>
      <c r="F99" s="839">
        <v>56257.2</v>
      </c>
      <c r="G99" s="839">
        <v>0.96679999999999999</v>
      </c>
      <c r="H99" s="839">
        <v>-626.47500000000002</v>
      </c>
      <c r="I99" s="847">
        <v>26728.37</v>
      </c>
      <c r="J99" s="1613">
        <f t="shared" si="9"/>
        <v>1.9911207613013079E-3</v>
      </c>
      <c r="L99" s="262" t="s">
        <v>274</v>
      </c>
      <c r="M99" s="331" t="s">
        <v>73</v>
      </c>
      <c r="N99" s="331" t="s">
        <v>199</v>
      </c>
      <c r="O99" s="839">
        <v>674</v>
      </c>
      <c r="P99" s="839" t="s">
        <v>197</v>
      </c>
      <c r="Q99" s="839">
        <v>36386.800000000003</v>
      </c>
      <c r="R99" s="839">
        <v>0.61280000000000001</v>
      </c>
      <c r="S99" s="839">
        <v>-423.85</v>
      </c>
      <c r="T99" s="847">
        <v>17679.02</v>
      </c>
      <c r="U99" s="610">
        <f t="shared" si="10"/>
        <v>5.285727164622344E-3</v>
      </c>
    </row>
    <row r="100" spans="1:21">
      <c r="A100" s="726" t="s">
        <v>275</v>
      </c>
      <c r="B100" s="331" t="s">
        <v>73</v>
      </c>
      <c r="C100" s="331" t="s">
        <v>199</v>
      </c>
      <c r="D100" s="839">
        <v>89</v>
      </c>
      <c r="E100" s="839" t="s">
        <v>197</v>
      </c>
      <c r="F100" s="839">
        <v>7018.9</v>
      </c>
      <c r="G100" s="839">
        <v>1.0942000000000001</v>
      </c>
      <c r="H100" s="839">
        <v>-134.15</v>
      </c>
      <c r="I100" s="847">
        <v>1780</v>
      </c>
      <c r="J100" s="1613">
        <f t="shared" si="9"/>
        <v>1.3260048985839123E-4</v>
      </c>
      <c r="L100" s="262" t="s">
        <v>275</v>
      </c>
      <c r="M100" s="331" t="s">
        <v>73</v>
      </c>
      <c r="N100" s="331" t="s">
        <v>199</v>
      </c>
      <c r="O100" s="839">
        <v>89</v>
      </c>
      <c r="P100" s="839" t="s">
        <v>197</v>
      </c>
      <c r="Q100" s="839">
        <v>7018.9</v>
      </c>
      <c r="R100" s="839">
        <v>1.0942000000000001</v>
      </c>
      <c r="S100" s="839">
        <v>-134.15</v>
      </c>
      <c r="T100" s="847">
        <v>1780</v>
      </c>
      <c r="U100" s="610">
        <f t="shared" si="10"/>
        <v>5.3218981329438916E-4</v>
      </c>
    </row>
    <row r="101" spans="1:21">
      <c r="A101" s="726" t="s">
        <v>276</v>
      </c>
      <c r="B101" s="331" t="s">
        <v>73</v>
      </c>
      <c r="C101" s="331" t="s">
        <v>199</v>
      </c>
      <c r="D101" s="839">
        <v>4</v>
      </c>
      <c r="E101" s="839" t="s">
        <v>197</v>
      </c>
      <c r="F101" s="839">
        <v>98.8</v>
      </c>
      <c r="G101" s="839">
        <v>2.3599999999999999E-2</v>
      </c>
      <c r="H101" s="839">
        <v>-0.64</v>
      </c>
      <c r="I101" s="847">
        <v>69.760000000000005</v>
      </c>
      <c r="J101" s="1613">
        <f t="shared" si="9"/>
        <v>5.1967472879333556E-6</v>
      </c>
      <c r="L101" s="262" t="s">
        <v>276</v>
      </c>
      <c r="M101" s="331" t="s">
        <v>73</v>
      </c>
      <c r="N101" s="331" t="s">
        <v>199</v>
      </c>
      <c r="O101" s="839">
        <v>0</v>
      </c>
      <c r="P101" s="839" t="s">
        <v>197</v>
      </c>
      <c r="Q101" s="839">
        <v>0</v>
      </c>
      <c r="R101" s="839">
        <v>0</v>
      </c>
      <c r="S101" s="839">
        <v>0</v>
      </c>
      <c r="T101" s="847">
        <v>0</v>
      </c>
      <c r="U101" s="610">
        <f t="shared" si="10"/>
        <v>0</v>
      </c>
    </row>
    <row r="102" spans="1:21">
      <c r="A102" s="726" t="s">
        <v>277</v>
      </c>
      <c r="B102" s="331" t="s">
        <v>73</v>
      </c>
      <c r="C102" s="331" t="s">
        <v>199</v>
      </c>
      <c r="D102" s="839">
        <v>4</v>
      </c>
      <c r="E102" s="839" t="s">
        <v>197</v>
      </c>
      <c r="F102" s="839">
        <v>270.39999999999998</v>
      </c>
      <c r="G102" s="839">
        <v>6.4000000000000001E-2</v>
      </c>
      <c r="H102" s="839">
        <v>-1.756</v>
      </c>
      <c r="I102" s="847">
        <v>121.52</v>
      </c>
      <c r="J102" s="1613">
        <f t="shared" si="9"/>
        <v>9.0525907458380342E-6</v>
      </c>
      <c r="L102" s="262" t="s">
        <v>277</v>
      </c>
      <c r="M102" s="331" t="s">
        <v>73</v>
      </c>
      <c r="N102" s="331" t="s">
        <v>199</v>
      </c>
      <c r="O102" s="839">
        <v>0</v>
      </c>
      <c r="P102" s="839" t="s">
        <v>197</v>
      </c>
      <c r="Q102" s="839">
        <v>0</v>
      </c>
      <c r="R102" s="839">
        <v>0</v>
      </c>
      <c r="S102" s="839">
        <v>0</v>
      </c>
      <c r="T102" s="847">
        <v>0</v>
      </c>
      <c r="U102" s="610">
        <f t="shared" si="10"/>
        <v>0</v>
      </c>
    </row>
    <row r="103" spans="1:21">
      <c r="A103" s="726" t="s">
        <v>278</v>
      </c>
      <c r="B103" s="331" t="s">
        <v>73</v>
      </c>
      <c r="C103" s="331" t="s">
        <v>199</v>
      </c>
      <c r="D103" s="839">
        <v>24</v>
      </c>
      <c r="E103" s="839" t="s">
        <v>197</v>
      </c>
      <c r="F103" s="839">
        <v>0</v>
      </c>
      <c r="G103" s="839">
        <v>0</v>
      </c>
      <c r="H103" s="839">
        <v>0</v>
      </c>
      <c r="I103" s="847">
        <v>6000</v>
      </c>
      <c r="J103" s="1613">
        <f t="shared" si="9"/>
        <v>4.4696794334289175E-4</v>
      </c>
      <c r="L103" s="262" t="s">
        <v>278</v>
      </c>
      <c r="M103" s="331" t="s">
        <v>73</v>
      </c>
      <c r="N103" s="331" t="s">
        <v>199</v>
      </c>
      <c r="O103" s="839">
        <v>24</v>
      </c>
      <c r="P103" s="839" t="s">
        <v>197</v>
      </c>
      <c r="Q103" s="839">
        <v>0</v>
      </c>
      <c r="R103" s="839">
        <v>0</v>
      </c>
      <c r="S103" s="839">
        <v>0</v>
      </c>
      <c r="T103" s="847">
        <v>6000</v>
      </c>
      <c r="U103" s="610">
        <f t="shared" si="10"/>
        <v>1.7938982470597387E-3</v>
      </c>
    </row>
    <row r="104" spans="1:21">
      <c r="A104" s="726"/>
      <c r="B104" s="331"/>
      <c r="C104" s="331"/>
      <c r="D104" s="839"/>
      <c r="E104" s="839"/>
      <c r="F104" s="332"/>
      <c r="G104" s="332"/>
      <c r="H104" s="332"/>
      <c r="I104" s="840"/>
      <c r="J104" s="1613"/>
      <c r="L104" s="262"/>
      <c r="M104" s="331"/>
      <c r="N104" s="331"/>
      <c r="O104" s="839"/>
      <c r="P104" s="839"/>
      <c r="Q104" s="332"/>
      <c r="R104" s="332"/>
      <c r="S104" s="332"/>
      <c r="T104" s="840"/>
      <c r="U104" s="610"/>
    </row>
    <row r="105" spans="1:21">
      <c r="A105" s="622" t="s">
        <v>33</v>
      </c>
      <c r="B105" s="329"/>
      <c r="C105" s="329"/>
      <c r="D105" s="842"/>
      <c r="E105" s="842"/>
      <c r="F105" s="334"/>
      <c r="G105" s="334"/>
      <c r="H105" s="334"/>
      <c r="I105" s="843"/>
      <c r="J105" s="1619"/>
      <c r="L105" s="257" t="s">
        <v>33</v>
      </c>
      <c r="M105" s="329"/>
      <c r="N105" s="329"/>
      <c r="O105" s="842"/>
      <c r="P105" s="842"/>
      <c r="Q105" s="334"/>
      <c r="R105" s="334"/>
      <c r="S105" s="334"/>
      <c r="T105" s="843"/>
      <c r="U105" s="330"/>
    </row>
    <row r="106" spans="1:21">
      <c r="A106" s="726" t="s">
        <v>279</v>
      </c>
      <c r="B106" s="331" t="s">
        <v>73</v>
      </c>
      <c r="C106" s="331" t="s">
        <v>196</v>
      </c>
      <c r="D106" s="839">
        <v>1956</v>
      </c>
      <c r="E106" s="839" t="s">
        <v>197</v>
      </c>
      <c r="F106" s="839">
        <v>372200</v>
      </c>
      <c r="G106" s="839">
        <v>4.9678000000000004</v>
      </c>
      <c r="H106" s="839">
        <v>-0.62719999999999998</v>
      </c>
      <c r="I106" s="847">
        <v>175981.32</v>
      </c>
      <c r="J106" s="1620">
        <f t="shared" ref="J106:J116" si="11">IF($I$155&lt;&gt;0,I106/$I$155,0)</f>
        <v>1.3109668111194551E-2</v>
      </c>
      <c r="L106" s="262" t="s">
        <v>279</v>
      </c>
      <c r="M106" s="331" t="s">
        <v>73</v>
      </c>
      <c r="N106" s="331" t="s">
        <v>196</v>
      </c>
      <c r="O106" s="839">
        <v>646</v>
      </c>
      <c r="P106" s="839" t="s">
        <v>197</v>
      </c>
      <c r="Q106" s="839">
        <v>122224</v>
      </c>
      <c r="R106" s="839">
        <v>1.5608</v>
      </c>
      <c r="S106" s="839">
        <v>-0.1938</v>
      </c>
      <c r="T106" s="847">
        <v>58120.62</v>
      </c>
      <c r="U106" s="610">
        <f t="shared" ref="U106:U116" si="12">IF($T$155&lt;&gt;0,T106/$T$155,0)</f>
        <v>1.7377079722670864E-2</v>
      </c>
    </row>
    <row r="107" spans="1:21">
      <c r="A107" s="726" t="s">
        <v>280</v>
      </c>
      <c r="B107" s="331" t="s">
        <v>73</v>
      </c>
      <c r="C107" s="331" t="s">
        <v>199</v>
      </c>
      <c r="D107" s="839">
        <v>5</v>
      </c>
      <c r="E107" s="839" t="s">
        <v>197</v>
      </c>
      <c r="F107" s="839">
        <v>954</v>
      </c>
      <c r="G107" s="839">
        <v>1.2500000000000001E-2</v>
      </c>
      <c r="H107" s="839">
        <v>-1.5E-3</v>
      </c>
      <c r="I107" s="847">
        <v>500</v>
      </c>
      <c r="J107" s="1620">
        <f t="shared" si="11"/>
        <v>3.7247328611907648E-5</v>
      </c>
      <c r="L107" s="262" t="s">
        <v>280</v>
      </c>
      <c r="M107" s="331" t="s">
        <v>73</v>
      </c>
      <c r="N107" s="331" t="s">
        <v>199</v>
      </c>
      <c r="O107" s="839">
        <v>3</v>
      </c>
      <c r="P107" s="839" t="s">
        <v>197</v>
      </c>
      <c r="Q107" s="839">
        <v>567</v>
      </c>
      <c r="R107" s="839">
        <v>7.1999999999999998E-3</v>
      </c>
      <c r="S107" s="839">
        <v>-8.9999999999999998E-4</v>
      </c>
      <c r="T107" s="847">
        <v>300</v>
      </c>
      <c r="U107" s="610">
        <f t="shared" si="12"/>
        <v>8.9694912352986941E-5</v>
      </c>
    </row>
    <row r="108" spans="1:21">
      <c r="A108" s="726" t="s">
        <v>281</v>
      </c>
      <c r="B108" s="331" t="s">
        <v>73</v>
      </c>
      <c r="C108" s="331" t="s">
        <v>199</v>
      </c>
      <c r="D108" s="839">
        <v>0</v>
      </c>
      <c r="E108" s="839" t="s">
        <v>197</v>
      </c>
      <c r="F108" s="839">
        <v>0</v>
      </c>
      <c r="G108" s="839">
        <v>0</v>
      </c>
      <c r="H108" s="839">
        <v>0</v>
      </c>
      <c r="I108" s="847">
        <v>0</v>
      </c>
      <c r="J108" s="1620">
        <f t="shared" si="11"/>
        <v>0</v>
      </c>
      <c r="L108" s="262" t="s">
        <v>281</v>
      </c>
      <c r="M108" s="331" t="s">
        <v>73</v>
      </c>
      <c r="N108" s="331" t="s">
        <v>199</v>
      </c>
      <c r="O108" s="839">
        <v>0</v>
      </c>
      <c r="P108" s="839" t="s">
        <v>197</v>
      </c>
      <c r="Q108" s="839">
        <v>0</v>
      </c>
      <c r="R108" s="839">
        <v>0</v>
      </c>
      <c r="S108" s="839">
        <v>0</v>
      </c>
      <c r="T108" s="847">
        <v>0</v>
      </c>
      <c r="U108" s="610">
        <f t="shared" si="12"/>
        <v>0</v>
      </c>
    </row>
    <row r="109" spans="1:21">
      <c r="A109" s="726" t="s">
        <v>282</v>
      </c>
      <c r="B109" s="331" t="s">
        <v>73</v>
      </c>
      <c r="C109" s="331" t="s">
        <v>199</v>
      </c>
      <c r="D109" s="839">
        <v>0</v>
      </c>
      <c r="E109" s="839" t="s">
        <v>197</v>
      </c>
      <c r="F109" s="839">
        <v>0</v>
      </c>
      <c r="G109" s="839">
        <v>0</v>
      </c>
      <c r="H109" s="839">
        <v>0</v>
      </c>
      <c r="I109" s="847">
        <v>0</v>
      </c>
      <c r="J109" s="1620">
        <f t="shared" si="11"/>
        <v>0</v>
      </c>
      <c r="L109" s="262" t="s">
        <v>282</v>
      </c>
      <c r="M109" s="331" t="s">
        <v>73</v>
      </c>
      <c r="N109" s="331" t="s">
        <v>199</v>
      </c>
      <c r="O109" s="839">
        <v>0</v>
      </c>
      <c r="P109" s="839" t="s">
        <v>197</v>
      </c>
      <c r="Q109" s="839">
        <v>0</v>
      </c>
      <c r="R109" s="839">
        <v>0</v>
      </c>
      <c r="S109" s="839">
        <v>0</v>
      </c>
      <c r="T109" s="847">
        <v>0</v>
      </c>
      <c r="U109" s="610">
        <f t="shared" si="12"/>
        <v>0</v>
      </c>
    </row>
    <row r="110" spans="1:21">
      <c r="A110" s="726" t="s">
        <v>148</v>
      </c>
      <c r="B110" s="331" t="s">
        <v>73</v>
      </c>
      <c r="C110" s="331" t="s">
        <v>196</v>
      </c>
      <c r="D110" s="839">
        <v>0</v>
      </c>
      <c r="E110" s="839" t="s">
        <v>197</v>
      </c>
      <c r="F110" s="839">
        <v>0</v>
      </c>
      <c r="G110" s="839">
        <v>0</v>
      </c>
      <c r="H110" s="839">
        <v>0</v>
      </c>
      <c r="I110" s="847">
        <v>0</v>
      </c>
      <c r="J110" s="1620">
        <f t="shared" si="11"/>
        <v>0</v>
      </c>
      <c r="L110" s="262" t="s">
        <v>148</v>
      </c>
      <c r="M110" s="331" t="s">
        <v>73</v>
      </c>
      <c r="N110" s="331" t="s">
        <v>196</v>
      </c>
      <c r="O110" s="839">
        <v>0</v>
      </c>
      <c r="P110" s="839" t="s">
        <v>197</v>
      </c>
      <c r="Q110" s="839">
        <v>0</v>
      </c>
      <c r="R110" s="839">
        <v>0</v>
      </c>
      <c r="S110" s="839">
        <v>0</v>
      </c>
      <c r="T110" s="847">
        <v>0</v>
      </c>
      <c r="U110" s="610">
        <f t="shared" si="12"/>
        <v>0</v>
      </c>
    </row>
    <row r="111" spans="1:21">
      <c r="A111" s="726" t="s">
        <v>283</v>
      </c>
      <c r="B111" s="331" t="s">
        <v>81</v>
      </c>
      <c r="C111" s="331" t="s">
        <v>196</v>
      </c>
      <c r="D111" s="839">
        <v>0</v>
      </c>
      <c r="E111" s="839" t="s">
        <v>197</v>
      </c>
      <c r="F111" s="839">
        <v>0</v>
      </c>
      <c r="G111" s="839">
        <v>0</v>
      </c>
      <c r="H111" s="839">
        <v>0</v>
      </c>
      <c r="I111" s="847">
        <v>0</v>
      </c>
      <c r="J111" s="1620">
        <f t="shared" si="11"/>
        <v>0</v>
      </c>
      <c r="L111" s="262" t="s">
        <v>283</v>
      </c>
      <c r="M111" s="331" t="s">
        <v>81</v>
      </c>
      <c r="N111" s="331" t="s">
        <v>196</v>
      </c>
      <c r="O111" s="839">
        <v>0</v>
      </c>
      <c r="P111" s="839" t="s">
        <v>197</v>
      </c>
      <c r="Q111" s="839">
        <v>0</v>
      </c>
      <c r="R111" s="839">
        <v>0</v>
      </c>
      <c r="S111" s="839">
        <v>0</v>
      </c>
      <c r="T111" s="847">
        <v>0</v>
      </c>
      <c r="U111" s="610">
        <f t="shared" si="12"/>
        <v>0</v>
      </c>
    </row>
    <row r="112" spans="1:21">
      <c r="A112" s="726" t="s">
        <v>147</v>
      </c>
      <c r="B112" s="331" t="s">
        <v>73</v>
      </c>
      <c r="C112" s="331" t="s">
        <v>196</v>
      </c>
      <c r="D112" s="839">
        <v>605</v>
      </c>
      <c r="E112" s="839" t="s">
        <v>197</v>
      </c>
      <c r="F112" s="839">
        <v>0</v>
      </c>
      <c r="G112" s="839">
        <v>0</v>
      </c>
      <c r="H112" s="839">
        <v>0</v>
      </c>
      <c r="I112" s="847">
        <v>36585</v>
      </c>
      <c r="J112" s="1620">
        <f t="shared" si="11"/>
        <v>2.7253870345332826E-3</v>
      </c>
      <c r="L112" s="262" t="s">
        <v>147</v>
      </c>
      <c r="M112" s="331" t="s">
        <v>73</v>
      </c>
      <c r="N112" s="331" t="s">
        <v>196</v>
      </c>
      <c r="O112" s="839">
        <v>606</v>
      </c>
      <c r="P112" s="839" t="s">
        <v>197</v>
      </c>
      <c r="Q112" s="839">
        <v>0</v>
      </c>
      <c r="R112" s="839">
        <v>0</v>
      </c>
      <c r="S112" s="839">
        <v>0</v>
      </c>
      <c r="T112" s="847">
        <v>17351.599999999999</v>
      </c>
      <c r="U112" s="610">
        <f t="shared" si="12"/>
        <v>5.1878341372802936E-3</v>
      </c>
    </row>
    <row r="113" spans="1:21">
      <c r="A113" s="726" t="s">
        <v>284</v>
      </c>
      <c r="B113" s="331" t="s">
        <v>73</v>
      </c>
      <c r="C113" s="331" t="s">
        <v>199</v>
      </c>
      <c r="D113" s="839">
        <v>0</v>
      </c>
      <c r="E113" s="839" t="s">
        <v>197</v>
      </c>
      <c r="F113" s="839">
        <v>0</v>
      </c>
      <c r="G113" s="839">
        <v>0</v>
      </c>
      <c r="H113" s="839">
        <v>0</v>
      </c>
      <c r="I113" s="847">
        <v>0</v>
      </c>
      <c r="J113" s="1620">
        <f t="shared" si="11"/>
        <v>0</v>
      </c>
      <c r="L113" s="262" t="s">
        <v>284</v>
      </c>
      <c r="M113" s="331" t="s">
        <v>73</v>
      </c>
      <c r="N113" s="331" t="s">
        <v>199</v>
      </c>
      <c r="O113" s="839">
        <v>0</v>
      </c>
      <c r="P113" s="839" t="s">
        <v>197</v>
      </c>
      <c r="Q113" s="839">
        <v>0</v>
      </c>
      <c r="R113" s="839">
        <v>0</v>
      </c>
      <c r="S113" s="839">
        <v>0</v>
      </c>
      <c r="T113" s="847">
        <v>0</v>
      </c>
      <c r="U113" s="610">
        <f t="shared" si="12"/>
        <v>0</v>
      </c>
    </row>
    <row r="114" spans="1:21">
      <c r="A114" s="726" t="s">
        <v>285</v>
      </c>
      <c r="B114" s="331" t="s">
        <v>73</v>
      </c>
      <c r="C114" s="331" t="s">
        <v>199</v>
      </c>
      <c r="D114" s="839">
        <v>18315</v>
      </c>
      <c r="E114" s="839" t="s">
        <v>197</v>
      </c>
      <c r="F114" s="839">
        <v>0</v>
      </c>
      <c r="G114" s="839">
        <v>0</v>
      </c>
      <c r="H114" s="839">
        <v>0</v>
      </c>
      <c r="I114" s="847">
        <v>836631.47</v>
      </c>
      <c r="J114" s="1620">
        <f t="shared" si="11"/>
        <v>6.2324574580306706E-2</v>
      </c>
      <c r="L114" s="262" t="s">
        <v>285</v>
      </c>
      <c r="M114" s="331" t="s">
        <v>73</v>
      </c>
      <c r="N114" s="331" t="s">
        <v>199</v>
      </c>
      <c r="O114" s="839">
        <v>9002</v>
      </c>
      <c r="P114" s="839" t="s">
        <v>197</v>
      </c>
      <c r="Q114" s="839">
        <v>0</v>
      </c>
      <c r="R114" s="839">
        <v>0</v>
      </c>
      <c r="S114" s="839">
        <v>0</v>
      </c>
      <c r="T114" s="847">
        <v>278263.13</v>
      </c>
      <c r="U114" s="610">
        <f t="shared" si="12"/>
        <v>8.3195956854726028E-2</v>
      </c>
    </row>
    <row r="115" spans="1:21">
      <c r="A115" s="726" t="s">
        <v>286</v>
      </c>
      <c r="B115" s="331" t="s">
        <v>73</v>
      </c>
      <c r="C115" s="331" t="s">
        <v>199</v>
      </c>
      <c r="D115" s="839">
        <v>2</v>
      </c>
      <c r="E115" s="839" t="s">
        <v>197</v>
      </c>
      <c r="F115" s="839">
        <v>0</v>
      </c>
      <c r="G115" s="839">
        <v>0</v>
      </c>
      <c r="H115" s="839">
        <v>0</v>
      </c>
      <c r="I115" s="847">
        <v>4730.22</v>
      </c>
      <c r="J115" s="1620">
        <f t="shared" si="11"/>
        <v>3.5237611749323557E-4</v>
      </c>
      <c r="L115" s="262" t="s">
        <v>286</v>
      </c>
      <c r="M115" s="331" t="s">
        <v>73</v>
      </c>
      <c r="N115" s="331" t="s">
        <v>199</v>
      </c>
      <c r="O115" s="839">
        <v>0</v>
      </c>
      <c r="P115" s="839" t="s">
        <v>197</v>
      </c>
      <c r="Q115" s="839">
        <v>0</v>
      </c>
      <c r="R115" s="839">
        <v>0</v>
      </c>
      <c r="S115" s="839">
        <v>0</v>
      </c>
      <c r="T115" s="847">
        <v>0</v>
      </c>
      <c r="U115" s="610">
        <f t="shared" si="12"/>
        <v>0</v>
      </c>
    </row>
    <row r="116" spans="1:21">
      <c r="A116" s="726" t="s">
        <v>287</v>
      </c>
      <c r="B116" s="331" t="s">
        <v>73</v>
      </c>
      <c r="C116" s="331" t="s">
        <v>199</v>
      </c>
      <c r="D116" s="839">
        <v>3</v>
      </c>
      <c r="E116" s="839" t="s">
        <v>197</v>
      </c>
      <c r="F116" s="839">
        <v>24300</v>
      </c>
      <c r="G116" s="839">
        <v>2.3279999999999998</v>
      </c>
      <c r="H116" s="839">
        <v>0</v>
      </c>
      <c r="I116" s="847">
        <v>9026.85</v>
      </c>
      <c r="J116" s="1620">
        <f t="shared" si="11"/>
        <v>6.7245209656079715E-4</v>
      </c>
      <c r="L116" s="262" t="s">
        <v>287</v>
      </c>
      <c r="M116" s="331" t="s">
        <v>73</v>
      </c>
      <c r="N116" s="331" t="s">
        <v>199</v>
      </c>
      <c r="O116" s="839">
        <v>0</v>
      </c>
      <c r="P116" s="839" t="s">
        <v>197</v>
      </c>
      <c r="Q116" s="839">
        <v>0</v>
      </c>
      <c r="R116" s="839">
        <v>0</v>
      </c>
      <c r="S116" s="839">
        <v>0</v>
      </c>
      <c r="T116" s="847">
        <v>0</v>
      </c>
      <c r="U116" s="610">
        <f t="shared" si="12"/>
        <v>0</v>
      </c>
    </row>
    <row r="117" spans="1:21">
      <c r="A117" s="324"/>
      <c r="B117" s="331"/>
      <c r="C117" s="331"/>
      <c r="D117" s="839"/>
      <c r="E117" s="839"/>
      <c r="F117" s="332"/>
      <c r="G117" s="332"/>
      <c r="H117" s="332"/>
      <c r="I117" s="840"/>
      <c r="J117" s="1613"/>
      <c r="L117" s="264"/>
      <c r="M117" s="331"/>
      <c r="N117" s="331"/>
      <c r="O117" s="839"/>
      <c r="P117" s="839"/>
      <c r="Q117" s="332"/>
      <c r="R117" s="332"/>
      <c r="S117" s="332"/>
      <c r="T117" s="840"/>
      <c r="U117" s="610"/>
    </row>
    <row r="118" spans="1:21">
      <c r="A118" s="622" t="s">
        <v>288</v>
      </c>
      <c r="B118" s="329"/>
      <c r="C118" s="329"/>
      <c r="D118" s="842"/>
      <c r="E118" s="842"/>
      <c r="F118" s="334"/>
      <c r="G118" s="334"/>
      <c r="H118" s="334"/>
      <c r="I118" s="843"/>
      <c r="J118" s="1619"/>
      <c r="L118" s="257" t="s">
        <v>288</v>
      </c>
      <c r="M118" s="329"/>
      <c r="N118" s="329"/>
      <c r="O118" s="842"/>
      <c r="P118" s="842"/>
      <c r="Q118" s="334"/>
      <c r="R118" s="334"/>
      <c r="S118" s="334"/>
      <c r="T118" s="843"/>
      <c r="U118" s="330"/>
    </row>
    <row r="119" spans="1:21" s="21" customFormat="1" ht="15" customHeight="1">
      <c r="A119" s="1621" t="s">
        <v>289</v>
      </c>
      <c r="B119" s="331" t="s">
        <v>73</v>
      </c>
      <c r="C119" s="331" t="s">
        <v>196</v>
      </c>
      <c r="D119" s="839">
        <v>0</v>
      </c>
      <c r="E119" s="839" t="s">
        <v>197</v>
      </c>
      <c r="F119" s="839">
        <v>0</v>
      </c>
      <c r="G119" s="839">
        <v>0</v>
      </c>
      <c r="H119" s="839">
        <v>0</v>
      </c>
      <c r="I119" s="847">
        <v>0</v>
      </c>
      <c r="J119" s="1613">
        <f t="shared" ref="J119:J129" si="13">IF($I$155&lt;&gt;0,I119/$I$155,0)</f>
        <v>0</v>
      </c>
      <c r="L119" s="263" t="s">
        <v>289</v>
      </c>
      <c r="M119" s="331" t="s">
        <v>73</v>
      </c>
      <c r="N119" s="331" t="s">
        <v>196</v>
      </c>
      <c r="O119" s="839">
        <v>0</v>
      </c>
      <c r="P119" s="839" t="s">
        <v>197</v>
      </c>
      <c r="Q119" s="839">
        <v>0</v>
      </c>
      <c r="R119" s="839">
        <v>0</v>
      </c>
      <c r="S119" s="839">
        <v>0</v>
      </c>
      <c r="T119" s="847">
        <v>0</v>
      </c>
      <c r="U119" s="610">
        <f t="shared" ref="U119:U125" si="14">IF($T$155&lt;&gt;0,T119/$T$155,0)</f>
        <v>0</v>
      </c>
    </row>
    <row r="120" spans="1:21" s="21" customFormat="1">
      <c r="A120" s="1621" t="s">
        <v>290</v>
      </c>
      <c r="B120" s="331" t="s">
        <v>73</v>
      </c>
      <c r="C120" s="331" t="s">
        <v>196</v>
      </c>
      <c r="D120" s="839">
        <v>0</v>
      </c>
      <c r="E120" s="839" t="s">
        <v>197</v>
      </c>
      <c r="F120" s="839">
        <v>0</v>
      </c>
      <c r="G120" s="839">
        <v>0</v>
      </c>
      <c r="H120" s="839">
        <v>0</v>
      </c>
      <c r="I120" s="847">
        <v>0</v>
      </c>
      <c r="J120" s="1613">
        <f t="shared" si="13"/>
        <v>0</v>
      </c>
      <c r="L120" s="263" t="s">
        <v>290</v>
      </c>
      <c r="M120" s="331" t="s">
        <v>73</v>
      </c>
      <c r="N120" s="331" t="s">
        <v>196</v>
      </c>
      <c r="O120" s="839">
        <v>0</v>
      </c>
      <c r="P120" s="839" t="s">
        <v>197</v>
      </c>
      <c r="Q120" s="839">
        <v>0</v>
      </c>
      <c r="R120" s="839">
        <v>0</v>
      </c>
      <c r="S120" s="839">
        <v>0</v>
      </c>
      <c r="T120" s="847">
        <v>0</v>
      </c>
      <c r="U120" s="610">
        <f t="shared" si="14"/>
        <v>0</v>
      </c>
    </row>
    <row r="121" spans="1:21" s="21" customFormat="1">
      <c r="A121" s="73" t="s">
        <v>291</v>
      </c>
      <c r="B121" s="331" t="s">
        <v>73</v>
      </c>
      <c r="C121" s="331" t="s">
        <v>196</v>
      </c>
      <c r="D121" s="839">
        <v>1</v>
      </c>
      <c r="E121" s="839" t="s">
        <v>197</v>
      </c>
      <c r="F121" s="839">
        <v>-207</v>
      </c>
      <c r="G121" s="839">
        <v>0</v>
      </c>
      <c r="H121" s="839">
        <v>14.3</v>
      </c>
      <c r="I121" s="847">
        <v>2044.31</v>
      </c>
      <c r="J121" s="1613">
        <f t="shared" si="13"/>
        <v>1.5229017270921785E-4</v>
      </c>
      <c r="L121" s="266" t="s">
        <v>291</v>
      </c>
      <c r="M121" s="331" t="s">
        <v>73</v>
      </c>
      <c r="N121" s="331" t="s">
        <v>196</v>
      </c>
      <c r="O121" s="839">
        <v>1</v>
      </c>
      <c r="P121" s="839" t="s">
        <v>197</v>
      </c>
      <c r="Q121" s="839">
        <v>-207</v>
      </c>
      <c r="R121" s="839">
        <v>0</v>
      </c>
      <c r="S121" s="839">
        <v>14.3</v>
      </c>
      <c r="T121" s="847">
        <v>2044.31</v>
      </c>
      <c r="U121" s="610">
        <f t="shared" si="14"/>
        <v>6.1121402090778235E-4</v>
      </c>
    </row>
    <row r="122" spans="1:21" s="21" customFormat="1">
      <c r="A122" s="1621" t="s">
        <v>292</v>
      </c>
      <c r="B122" s="331" t="s">
        <v>234</v>
      </c>
      <c r="C122" s="331" t="s">
        <v>196</v>
      </c>
      <c r="D122" s="839">
        <v>0</v>
      </c>
      <c r="E122" s="839" t="s">
        <v>197</v>
      </c>
      <c r="F122" s="839">
        <v>0</v>
      </c>
      <c r="G122" s="839">
        <v>0</v>
      </c>
      <c r="H122" s="839">
        <v>0</v>
      </c>
      <c r="I122" s="847">
        <v>0</v>
      </c>
      <c r="J122" s="1613">
        <f t="shared" si="13"/>
        <v>0</v>
      </c>
      <c r="L122" s="263" t="s">
        <v>292</v>
      </c>
      <c r="M122" s="331" t="s">
        <v>234</v>
      </c>
      <c r="N122" s="331" t="s">
        <v>196</v>
      </c>
      <c r="O122" s="839">
        <v>0</v>
      </c>
      <c r="P122" s="839" t="s">
        <v>197</v>
      </c>
      <c r="Q122" s="839">
        <v>0</v>
      </c>
      <c r="R122" s="839">
        <v>0</v>
      </c>
      <c r="S122" s="839">
        <v>0</v>
      </c>
      <c r="T122" s="847">
        <v>0</v>
      </c>
      <c r="U122" s="610">
        <f t="shared" si="14"/>
        <v>0</v>
      </c>
    </row>
    <row r="123" spans="1:21" s="21" customFormat="1">
      <c r="A123" s="200" t="s">
        <v>293</v>
      </c>
      <c r="B123" s="331" t="s">
        <v>73</v>
      </c>
      <c r="C123" s="331" t="s">
        <v>199</v>
      </c>
      <c r="D123" s="839">
        <v>0</v>
      </c>
      <c r="E123" s="839" t="s">
        <v>197</v>
      </c>
      <c r="F123" s="839">
        <v>0</v>
      </c>
      <c r="G123" s="839">
        <v>0</v>
      </c>
      <c r="H123" s="839">
        <v>0</v>
      </c>
      <c r="I123" s="847">
        <v>0</v>
      </c>
      <c r="J123" s="1613">
        <f t="shared" si="13"/>
        <v>0</v>
      </c>
      <c r="L123" s="263" t="s">
        <v>293</v>
      </c>
      <c r="M123" s="331" t="s">
        <v>73</v>
      </c>
      <c r="N123" s="331" t="s">
        <v>199</v>
      </c>
      <c r="O123" s="839">
        <v>0</v>
      </c>
      <c r="P123" s="839" t="s">
        <v>197</v>
      </c>
      <c r="Q123" s="839">
        <v>0</v>
      </c>
      <c r="R123" s="839">
        <v>0</v>
      </c>
      <c r="S123" s="839">
        <v>0</v>
      </c>
      <c r="T123" s="847">
        <v>0</v>
      </c>
      <c r="U123" s="610">
        <f t="shared" si="14"/>
        <v>0</v>
      </c>
    </row>
    <row r="124" spans="1:21" s="21" customFormat="1">
      <c r="A124" s="200" t="s">
        <v>294</v>
      </c>
      <c r="B124" s="331" t="s">
        <v>73</v>
      </c>
      <c r="C124" s="331" t="s">
        <v>199</v>
      </c>
      <c r="D124" s="839">
        <v>0</v>
      </c>
      <c r="E124" s="839" t="s">
        <v>197</v>
      </c>
      <c r="F124" s="839">
        <v>0</v>
      </c>
      <c r="G124" s="839">
        <v>0</v>
      </c>
      <c r="H124" s="839">
        <v>0</v>
      </c>
      <c r="I124" s="847">
        <v>0</v>
      </c>
      <c r="J124" s="1613">
        <f t="shared" si="13"/>
        <v>0</v>
      </c>
      <c r="L124" s="263" t="s">
        <v>294</v>
      </c>
      <c r="M124" s="331" t="s">
        <v>73</v>
      </c>
      <c r="N124" s="331" t="s">
        <v>199</v>
      </c>
      <c r="O124" s="839">
        <v>0</v>
      </c>
      <c r="P124" s="839" t="s">
        <v>197</v>
      </c>
      <c r="Q124" s="839">
        <v>0</v>
      </c>
      <c r="R124" s="839">
        <v>0</v>
      </c>
      <c r="S124" s="839">
        <v>0</v>
      </c>
      <c r="T124" s="847">
        <v>0</v>
      </c>
      <c r="U124" s="610">
        <f t="shared" si="14"/>
        <v>0</v>
      </c>
    </row>
    <row r="125" spans="1:21" s="21" customFormat="1">
      <c r="A125" s="200" t="s">
        <v>295</v>
      </c>
      <c r="B125" s="331" t="s">
        <v>73</v>
      </c>
      <c r="C125" s="331" t="s">
        <v>199</v>
      </c>
      <c r="D125" s="839">
        <v>0</v>
      </c>
      <c r="E125" s="839" t="s">
        <v>197</v>
      </c>
      <c r="F125" s="839">
        <v>0</v>
      </c>
      <c r="G125" s="839">
        <v>0</v>
      </c>
      <c r="H125" s="839">
        <v>0</v>
      </c>
      <c r="I125" s="847">
        <v>0</v>
      </c>
      <c r="J125" s="1613">
        <f t="shared" si="13"/>
        <v>0</v>
      </c>
      <c r="L125" s="263" t="s">
        <v>295</v>
      </c>
      <c r="M125" s="331" t="s">
        <v>73</v>
      </c>
      <c r="N125" s="331" t="s">
        <v>199</v>
      </c>
      <c r="O125" s="839">
        <v>0</v>
      </c>
      <c r="P125" s="839" t="s">
        <v>197</v>
      </c>
      <c r="Q125" s="839">
        <v>0</v>
      </c>
      <c r="R125" s="839">
        <v>0</v>
      </c>
      <c r="S125" s="839">
        <v>0</v>
      </c>
      <c r="T125" s="847">
        <v>0</v>
      </c>
      <c r="U125" s="610">
        <f t="shared" si="14"/>
        <v>0</v>
      </c>
    </row>
    <row r="126" spans="1:21" s="21" customFormat="1">
      <c r="A126" s="200" t="s">
        <v>296</v>
      </c>
      <c r="B126" s="331" t="s">
        <v>73</v>
      </c>
      <c r="C126" s="331" t="s">
        <v>196</v>
      </c>
      <c r="D126" s="839">
        <v>0</v>
      </c>
      <c r="E126" s="839" t="s">
        <v>197</v>
      </c>
      <c r="F126" s="839">
        <v>0</v>
      </c>
      <c r="G126" s="839">
        <v>0</v>
      </c>
      <c r="H126" s="839">
        <v>0</v>
      </c>
      <c r="I126" s="847">
        <v>0</v>
      </c>
      <c r="J126" s="1613">
        <f t="shared" si="13"/>
        <v>0</v>
      </c>
      <c r="L126" s="263" t="s">
        <v>296</v>
      </c>
      <c r="M126" s="331" t="s">
        <v>73</v>
      </c>
      <c r="N126" s="331" t="s">
        <v>196</v>
      </c>
      <c r="O126" s="839">
        <v>0</v>
      </c>
      <c r="P126" s="839" t="s">
        <v>197</v>
      </c>
      <c r="Q126" s="839">
        <v>0</v>
      </c>
      <c r="R126" s="839">
        <v>0</v>
      </c>
      <c r="S126" s="839">
        <v>0</v>
      </c>
      <c r="T126" s="847">
        <v>0</v>
      </c>
      <c r="U126" s="610">
        <v>0</v>
      </c>
    </row>
    <row r="127" spans="1:21" s="21" customFormat="1">
      <c r="A127" s="200" t="s">
        <v>297</v>
      </c>
      <c r="B127" s="331" t="s">
        <v>234</v>
      </c>
      <c r="C127" s="331" t="s">
        <v>196</v>
      </c>
      <c r="D127" s="839">
        <v>0</v>
      </c>
      <c r="E127" s="839" t="s">
        <v>197</v>
      </c>
      <c r="F127" s="839">
        <v>0</v>
      </c>
      <c r="G127" s="839">
        <v>0</v>
      </c>
      <c r="H127" s="839">
        <v>0</v>
      </c>
      <c r="I127" s="847">
        <v>0</v>
      </c>
      <c r="J127" s="1613">
        <f t="shared" si="13"/>
        <v>0</v>
      </c>
      <c r="L127" s="263" t="s">
        <v>297</v>
      </c>
      <c r="M127" s="331" t="s">
        <v>234</v>
      </c>
      <c r="N127" s="331" t="s">
        <v>196</v>
      </c>
      <c r="O127" s="839">
        <v>0</v>
      </c>
      <c r="P127" s="839" t="s">
        <v>197</v>
      </c>
      <c r="Q127" s="839">
        <v>0</v>
      </c>
      <c r="R127" s="839">
        <v>0</v>
      </c>
      <c r="S127" s="839">
        <v>0</v>
      </c>
      <c r="T127" s="847">
        <v>0</v>
      </c>
      <c r="U127" s="610">
        <v>0</v>
      </c>
    </row>
    <row r="128" spans="1:21" s="21" customFormat="1">
      <c r="A128" s="200" t="s">
        <v>298</v>
      </c>
      <c r="B128" s="331" t="s">
        <v>73</v>
      </c>
      <c r="C128" s="331" t="s">
        <v>199</v>
      </c>
      <c r="D128" s="839">
        <v>1</v>
      </c>
      <c r="E128" s="839" t="s">
        <v>197</v>
      </c>
      <c r="F128" s="839">
        <v>-12.914999999999999</v>
      </c>
      <c r="G128" s="839">
        <v>0</v>
      </c>
      <c r="H128" s="839">
        <v>82.6</v>
      </c>
      <c r="I128" s="847">
        <v>13200</v>
      </c>
      <c r="J128" s="1613">
        <f t="shared" si="13"/>
        <v>9.8332947535436179E-4</v>
      </c>
      <c r="L128" s="263" t="s">
        <v>298</v>
      </c>
      <c r="M128" s="331" t="s">
        <v>73</v>
      </c>
      <c r="N128" s="331" t="s">
        <v>199</v>
      </c>
      <c r="O128" s="839">
        <v>0</v>
      </c>
      <c r="P128" s="839" t="s">
        <v>197</v>
      </c>
      <c r="Q128" s="839">
        <v>0</v>
      </c>
      <c r="R128" s="839">
        <v>0</v>
      </c>
      <c r="S128" s="839">
        <v>0</v>
      </c>
      <c r="T128" s="847">
        <v>0</v>
      </c>
      <c r="U128" s="610">
        <v>0</v>
      </c>
    </row>
    <row r="129" spans="1:21" s="21" customFormat="1">
      <c r="A129" s="200" t="s">
        <v>299</v>
      </c>
      <c r="B129" s="331" t="s">
        <v>234</v>
      </c>
      <c r="C129" s="331" t="s">
        <v>199</v>
      </c>
      <c r="D129" s="839">
        <v>0</v>
      </c>
      <c r="E129" s="839" t="s">
        <v>197</v>
      </c>
      <c r="F129" s="839">
        <v>0</v>
      </c>
      <c r="G129" s="839">
        <v>0</v>
      </c>
      <c r="H129" s="839">
        <v>0</v>
      </c>
      <c r="I129" s="847">
        <v>0</v>
      </c>
      <c r="J129" s="1613">
        <f t="shared" si="13"/>
        <v>0</v>
      </c>
      <c r="L129" s="263" t="s">
        <v>299</v>
      </c>
      <c r="M129" s="331" t="s">
        <v>234</v>
      </c>
      <c r="N129" s="331" t="s">
        <v>199</v>
      </c>
      <c r="O129" s="839">
        <v>0</v>
      </c>
      <c r="P129" s="839" t="s">
        <v>197</v>
      </c>
      <c r="Q129" s="839">
        <v>0</v>
      </c>
      <c r="R129" s="839">
        <v>0</v>
      </c>
      <c r="S129" s="839">
        <v>0</v>
      </c>
      <c r="T129" s="847">
        <v>0</v>
      </c>
      <c r="U129" s="610">
        <v>0</v>
      </c>
    </row>
    <row r="130" spans="1:21" s="21" customFormat="1">
      <c r="A130" s="200"/>
      <c r="B130" s="331"/>
      <c r="C130" s="331"/>
      <c r="D130" s="839"/>
      <c r="E130" s="839"/>
      <c r="F130" s="839"/>
      <c r="G130" s="332"/>
      <c r="H130" s="332"/>
      <c r="I130" s="840"/>
      <c r="J130" s="1613"/>
      <c r="L130" s="263"/>
      <c r="M130" s="331"/>
      <c r="N130" s="331"/>
      <c r="O130" s="839"/>
      <c r="P130" s="839"/>
      <c r="Q130" s="839"/>
      <c r="R130" s="332"/>
      <c r="S130" s="332"/>
      <c r="T130" s="840"/>
      <c r="U130" s="610"/>
    </row>
    <row r="131" spans="1:21" s="21" customFormat="1">
      <c r="A131" s="205" t="s">
        <v>31</v>
      </c>
      <c r="B131" s="329"/>
      <c r="C131" s="329"/>
      <c r="D131" s="842"/>
      <c r="E131" s="842"/>
      <c r="F131" s="334"/>
      <c r="G131" s="334"/>
      <c r="H131" s="334"/>
      <c r="I131" s="843"/>
      <c r="J131" s="1619"/>
      <c r="L131" s="267" t="s">
        <v>31</v>
      </c>
      <c r="M131" s="329"/>
      <c r="N131" s="329"/>
      <c r="O131" s="842"/>
      <c r="P131" s="842"/>
      <c r="Q131" s="334"/>
      <c r="R131" s="334"/>
      <c r="S131" s="334"/>
      <c r="T131" s="843"/>
      <c r="U131" s="330"/>
    </row>
    <row r="132" spans="1:21">
      <c r="A132" s="200" t="s">
        <v>300</v>
      </c>
      <c r="B132" s="331" t="s">
        <v>210</v>
      </c>
      <c r="C132" s="331" t="s">
        <v>196</v>
      </c>
      <c r="D132" s="839">
        <v>0</v>
      </c>
      <c r="E132" s="839" t="s">
        <v>197</v>
      </c>
      <c r="F132" s="839">
        <v>0</v>
      </c>
      <c r="G132" s="839">
        <v>0</v>
      </c>
      <c r="H132" s="839">
        <v>0</v>
      </c>
      <c r="I132" s="839">
        <v>390.06</v>
      </c>
      <c r="J132" s="1613">
        <f>IF($I$155&lt;&gt;0,I132/$I$155,0)</f>
        <v>2.9057385996721395E-5</v>
      </c>
      <c r="L132" s="263" t="s">
        <v>300</v>
      </c>
      <c r="M132" s="331" t="s">
        <v>210</v>
      </c>
      <c r="N132" s="331" t="s">
        <v>196</v>
      </c>
      <c r="O132" s="839">
        <v>0</v>
      </c>
      <c r="P132" s="839" t="s">
        <v>197</v>
      </c>
      <c r="Q132" s="839">
        <v>0</v>
      </c>
      <c r="R132" s="839">
        <v>0</v>
      </c>
      <c r="S132" s="839">
        <v>0</v>
      </c>
      <c r="T132" s="839">
        <v>0</v>
      </c>
      <c r="U132" s="610">
        <f>IF($T$155&lt;&gt;0,T132/$T$155,0)</f>
        <v>0</v>
      </c>
    </row>
    <row r="133" spans="1:21">
      <c r="A133" s="200" t="s">
        <v>301</v>
      </c>
      <c r="B133" s="331" t="s">
        <v>73</v>
      </c>
      <c r="C133" s="331" t="s">
        <v>196</v>
      </c>
      <c r="D133" s="839">
        <v>31</v>
      </c>
      <c r="E133" s="839" t="s">
        <v>197</v>
      </c>
      <c r="F133" s="839">
        <v>0</v>
      </c>
      <c r="G133" s="839">
        <v>0</v>
      </c>
      <c r="H133" s="839">
        <v>0</v>
      </c>
      <c r="I133" s="839">
        <v>1490.48</v>
      </c>
      <c r="J133" s="1613">
        <f>IF($I$155&lt;&gt;0,I133/$I$155,0)</f>
        <v>1.1103279669895222E-4</v>
      </c>
      <c r="L133" s="263" t="s">
        <v>301</v>
      </c>
      <c r="M133" s="331" t="s">
        <v>73</v>
      </c>
      <c r="N133" s="331" t="s">
        <v>196</v>
      </c>
      <c r="O133" s="839">
        <v>0</v>
      </c>
      <c r="P133" s="839" t="s">
        <v>197</v>
      </c>
      <c r="Q133" s="839">
        <v>0</v>
      </c>
      <c r="R133" s="839">
        <v>0</v>
      </c>
      <c r="S133" s="839">
        <v>0</v>
      </c>
      <c r="T133" s="839">
        <v>0</v>
      </c>
      <c r="U133" s="610">
        <f>IF($T$155&lt;&gt;0,T133/$T$155,0)</f>
        <v>0</v>
      </c>
    </row>
    <row r="134" spans="1:21">
      <c r="A134" s="200" t="s">
        <v>302</v>
      </c>
      <c r="B134" s="331" t="s">
        <v>73</v>
      </c>
      <c r="C134" s="331" t="s">
        <v>199</v>
      </c>
      <c r="D134" s="839">
        <v>0</v>
      </c>
      <c r="E134" s="839" t="s">
        <v>197</v>
      </c>
      <c r="F134" s="839">
        <v>0</v>
      </c>
      <c r="G134" s="839">
        <v>0</v>
      </c>
      <c r="H134" s="839">
        <v>0</v>
      </c>
      <c r="I134" s="839">
        <v>0</v>
      </c>
      <c r="J134" s="1613">
        <f>IF($I$155&lt;&gt;0,I134/$I$155,0)</f>
        <v>0</v>
      </c>
      <c r="L134" s="263" t="s">
        <v>302</v>
      </c>
      <c r="M134" s="331" t="s">
        <v>73</v>
      </c>
      <c r="N134" s="331" t="s">
        <v>199</v>
      </c>
      <c r="O134" s="839">
        <v>0</v>
      </c>
      <c r="P134" s="839" t="s">
        <v>197</v>
      </c>
      <c r="Q134" s="839">
        <v>0</v>
      </c>
      <c r="R134" s="839">
        <v>0</v>
      </c>
      <c r="S134" s="839">
        <v>0</v>
      </c>
      <c r="T134" s="839">
        <v>0</v>
      </c>
      <c r="U134" s="610">
        <f>IF($T$155&lt;&gt;0,T134/$T$155,0)</f>
        <v>0</v>
      </c>
    </row>
    <row r="135" spans="1:21" s="21" customFormat="1">
      <c r="A135" s="200"/>
      <c r="B135" s="331"/>
      <c r="C135" s="331"/>
      <c r="D135" s="839"/>
      <c r="E135" s="839"/>
      <c r="F135" s="839"/>
      <c r="G135" s="332"/>
      <c r="H135" s="332"/>
      <c r="I135" s="840"/>
      <c r="J135" s="1613"/>
      <c r="L135" s="263"/>
      <c r="M135" s="331"/>
      <c r="N135" s="331"/>
      <c r="O135" s="839"/>
      <c r="P135" s="839"/>
      <c r="Q135" s="839"/>
      <c r="R135" s="332"/>
      <c r="S135" s="332"/>
      <c r="T135" s="840"/>
      <c r="U135" s="610"/>
    </row>
    <row r="136" spans="1:21" s="21" customFormat="1">
      <c r="A136" s="205" t="s">
        <v>303</v>
      </c>
      <c r="B136" s="329"/>
      <c r="C136" s="329"/>
      <c r="D136" s="842"/>
      <c r="E136" s="842"/>
      <c r="F136" s="334"/>
      <c r="G136" s="334"/>
      <c r="H136" s="334"/>
      <c r="I136" s="843"/>
      <c r="J136" s="1619"/>
      <c r="L136" s="267" t="s">
        <v>304</v>
      </c>
      <c r="M136" s="329"/>
      <c r="N136" s="329"/>
      <c r="O136" s="842"/>
      <c r="P136" s="842"/>
      <c r="Q136" s="334"/>
      <c r="R136" s="334"/>
      <c r="S136" s="334"/>
      <c r="T136" s="843"/>
      <c r="U136" s="330"/>
    </row>
    <row r="137" spans="1:21">
      <c r="A137" s="200" t="s">
        <v>154</v>
      </c>
      <c r="B137" s="331" t="s">
        <v>210</v>
      </c>
      <c r="C137" s="331" t="s">
        <v>196</v>
      </c>
      <c r="D137" s="839">
        <v>9267</v>
      </c>
      <c r="E137" s="842" t="s">
        <v>197</v>
      </c>
      <c r="F137" s="334"/>
      <c r="G137" s="334"/>
      <c r="H137" s="334"/>
      <c r="I137" s="847">
        <v>1027291.95</v>
      </c>
      <c r="J137" s="1613">
        <f>IF($I$155&lt;&gt;0,I137/$I$155,0)</f>
        <v>7.6527761684034801E-2</v>
      </c>
      <c r="L137" s="263" t="s">
        <v>154</v>
      </c>
      <c r="M137" s="331" t="s">
        <v>210</v>
      </c>
      <c r="N137" s="331" t="s">
        <v>196</v>
      </c>
      <c r="O137" s="846">
        <v>4223</v>
      </c>
      <c r="P137" s="842" t="s">
        <v>197</v>
      </c>
      <c r="Q137" s="334"/>
      <c r="R137" s="334"/>
      <c r="S137" s="334"/>
      <c r="T137" s="847">
        <v>254894.4</v>
      </c>
      <c r="U137" s="610">
        <f>IF($T$155&lt;&gt;0,T137/$T$155,0)</f>
        <v>7.620910289089064E-2</v>
      </c>
    </row>
    <row r="138" spans="1:21" ht="13.5" customHeight="1">
      <c r="A138" s="200" t="s">
        <v>155</v>
      </c>
      <c r="B138" s="331" t="s">
        <v>210</v>
      </c>
      <c r="C138" s="331" t="s">
        <v>196</v>
      </c>
      <c r="D138" s="839">
        <v>9136</v>
      </c>
      <c r="E138" s="842" t="s">
        <v>197</v>
      </c>
      <c r="F138" s="334"/>
      <c r="G138" s="334"/>
      <c r="H138" s="334"/>
      <c r="I138" s="847">
        <v>381930.64</v>
      </c>
      <c r="J138" s="1613">
        <f>IF($I$155&lt;&gt;0,I138/$I$155,0)</f>
        <v>2.8451792110072399E-2</v>
      </c>
      <c r="L138" s="263" t="s">
        <v>155</v>
      </c>
      <c r="M138" s="331" t="s">
        <v>210</v>
      </c>
      <c r="N138" s="331" t="s">
        <v>196</v>
      </c>
      <c r="O138" s="846">
        <v>4127</v>
      </c>
      <c r="P138" s="842" t="s">
        <v>197</v>
      </c>
      <c r="Q138" s="334"/>
      <c r="R138" s="334"/>
      <c r="S138" s="334"/>
      <c r="T138" s="847">
        <v>94352.44</v>
      </c>
      <c r="U138" s="610">
        <f>IF($T$155&lt;&gt;0,T138/$T$155,0)</f>
        <v>2.8209779453634863E-2</v>
      </c>
    </row>
    <row r="139" spans="1:21" ht="13.5" customHeight="1">
      <c r="A139" s="200" t="s">
        <v>305</v>
      </c>
      <c r="B139" s="331" t="s">
        <v>73</v>
      </c>
      <c r="C139" s="331" t="s">
        <v>199</v>
      </c>
      <c r="D139" s="839">
        <v>149</v>
      </c>
      <c r="E139" s="842" t="s">
        <v>197</v>
      </c>
      <c r="F139" s="334"/>
      <c r="G139" s="334"/>
      <c r="H139" s="334"/>
      <c r="I139" s="847">
        <v>250488.37</v>
      </c>
      <c r="J139" s="1613">
        <f>IF($I$155&lt;&gt;0,I139/$I$155,0)</f>
        <v>1.8660045261702219E-2</v>
      </c>
      <c r="L139" s="263" t="s">
        <v>305</v>
      </c>
      <c r="M139" s="331" t="s">
        <v>73</v>
      </c>
      <c r="N139" s="331" t="s">
        <v>199</v>
      </c>
      <c r="O139" s="846">
        <v>76</v>
      </c>
      <c r="P139" s="842" t="s">
        <v>197</v>
      </c>
      <c r="Q139" s="334"/>
      <c r="R139" s="334"/>
      <c r="S139" s="334"/>
      <c r="T139" s="847">
        <v>80694.240000000005</v>
      </c>
      <c r="U139" s="610">
        <f>IF($T$155&lt;&gt;0,T139/$T$155,0)</f>
        <v>2.4126209280636308E-2</v>
      </c>
    </row>
    <row r="140" spans="1:21" ht="13.5" customHeight="1">
      <c r="A140" s="200" t="s">
        <v>306</v>
      </c>
      <c r="B140" s="331" t="s">
        <v>73</v>
      </c>
      <c r="C140" s="331" t="s">
        <v>199</v>
      </c>
      <c r="D140" s="839">
        <v>93</v>
      </c>
      <c r="E140" s="842" t="s">
        <v>197</v>
      </c>
      <c r="F140" s="334"/>
      <c r="G140" s="334"/>
      <c r="H140" s="334"/>
      <c r="I140" s="847">
        <v>104229.75</v>
      </c>
      <c r="J140" s="1613">
        <f>IF($I$155&lt;&gt;0,I140/$I$155,0)</f>
        <v>7.7645594987739621E-3</v>
      </c>
      <c r="L140" s="263" t="s">
        <v>306</v>
      </c>
      <c r="M140" s="331" t="s">
        <v>73</v>
      </c>
      <c r="N140" s="331" t="s">
        <v>199</v>
      </c>
      <c r="O140" s="846">
        <v>58</v>
      </c>
      <c r="P140" s="842" t="s">
        <v>197</v>
      </c>
      <c r="Q140" s="334"/>
      <c r="R140" s="334"/>
      <c r="S140" s="334"/>
      <c r="T140" s="847">
        <v>35864</v>
      </c>
      <c r="U140" s="610">
        <f>IF($T$155&lt;&gt;0,T140/$T$155,0)</f>
        <v>1.0722727788758411E-2</v>
      </c>
    </row>
    <row r="141" spans="1:21" ht="14.25" customHeight="1">
      <c r="A141" s="1615"/>
      <c r="B141" s="331"/>
      <c r="C141" s="331"/>
      <c r="D141" s="839"/>
      <c r="E141" s="840"/>
      <c r="F141" s="840"/>
      <c r="G141" s="840"/>
      <c r="H141" s="840"/>
      <c r="I141" s="847"/>
      <c r="J141" s="1613"/>
      <c r="L141" s="261"/>
      <c r="M141" s="331"/>
      <c r="N141" s="331"/>
      <c r="O141" s="846"/>
      <c r="P141" s="842"/>
      <c r="Q141" s="334"/>
      <c r="R141" s="334"/>
      <c r="S141" s="334"/>
      <c r="T141" s="847"/>
      <c r="U141" s="610"/>
    </row>
    <row r="142" spans="1:21" ht="13.5" customHeight="1">
      <c r="A142" s="622" t="s">
        <v>307</v>
      </c>
      <c r="B142" s="329"/>
      <c r="C142" s="329"/>
      <c r="D142" s="842"/>
      <c r="E142" s="842"/>
      <c r="F142" s="334"/>
      <c r="G142" s="334"/>
      <c r="H142" s="334"/>
      <c r="I142" s="842"/>
      <c r="J142" s="1618"/>
      <c r="L142" s="257" t="s">
        <v>307</v>
      </c>
      <c r="M142" s="329"/>
      <c r="N142" s="329"/>
      <c r="O142" s="842"/>
      <c r="P142" s="842"/>
      <c r="Q142" s="334"/>
      <c r="R142" s="334"/>
      <c r="S142" s="334"/>
      <c r="T142" s="842"/>
      <c r="U142" s="337"/>
    </row>
    <row r="143" spans="1:21" ht="14.25" customHeight="1">
      <c r="A143" s="1615" t="s">
        <v>308</v>
      </c>
      <c r="B143" s="335" t="s">
        <v>73</v>
      </c>
      <c r="C143" s="335" t="s">
        <v>196</v>
      </c>
      <c r="D143" s="839">
        <v>0</v>
      </c>
      <c r="E143" s="839" t="s">
        <v>197</v>
      </c>
      <c r="F143" s="839">
        <v>0</v>
      </c>
      <c r="G143" s="839">
        <v>0</v>
      </c>
      <c r="H143" s="839">
        <v>0</v>
      </c>
      <c r="I143" s="847">
        <v>0</v>
      </c>
      <c r="J143" s="1613">
        <f>IF($I$155&lt;&gt;0,I143/$I$155,0)</f>
        <v>0</v>
      </c>
      <c r="L143" s="261" t="s">
        <v>308</v>
      </c>
      <c r="M143" s="335" t="s">
        <v>73</v>
      </c>
      <c r="N143" s="335" t="s">
        <v>196</v>
      </c>
      <c r="O143" s="839">
        <v>0</v>
      </c>
      <c r="P143" s="839" t="s">
        <v>197</v>
      </c>
      <c r="Q143" s="839">
        <v>0</v>
      </c>
      <c r="R143" s="839">
        <v>0</v>
      </c>
      <c r="S143" s="839">
        <v>0</v>
      </c>
      <c r="T143" s="847">
        <v>0</v>
      </c>
      <c r="U143" s="610">
        <f t="shared" ref="U143:U152" si="15">IF($T$155&lt;&gt;0,T143/$T$155,0)</f>
        <v>0</v>
      </c>
    </row>
    <row r="144" spans="1:21">
      <c r="A144" s="1622" t="s">
        <v>309</v>
      </c>
      <c r="B144" s="335" t="s">
        <v>73</v>
      </c>
      <c r="C144" s="331" t="s">
        <v>199</v>
      </c>
      <c r="D144" s="839">
        <v>8</v>
      </c>
      <c r="E144" s="839" t="s">
        <v>197</v>
      </c>
      <c r="F144" s="839">
        <v>0</v>
      </c>
      <c r="G144" s="839">
        <v>0</v>
      </c>
      <c r="H144" s="839">
        <v>0</v>
      </c>
      <c r="I144" s="847">
        <v>26898</v>
      </c>
      <c r="J144" s="1613">
        <f>IF($I$155&lt;&gt;0,I144/$I$155,0)</f>
        <v>2.0037572900061837E-3</v>
      </c>
      <c r="L144" s="579" t="s">
        <v>309</v>
      </c>
      <c r="M144" s="335" t="s">
        <v>73</v>
      </c>
      <c r="N144" s="331" t="s">
        <v>199</v>
      </c>
      <c r="O144" s="839">
        <v>8</v>
      </c>
      <c r="P144" s="839" t="s">
        <v>197</v>
      </c>
      <c r="Q144" s="839">
        <v>0</v>
      </c>
      <c r="R144" s="839">
        <v>0</v>
      </c>
      <c r="S144" s="839">
        <v>0</v>
      </c>
      <c r="T144" s="847">
        <v>13449</v>
      </c>
      <c r="U144" s="610">
        <f t="shared" si="15"/>
        <v>4.0210229207844044E-3</v>
      </c>
    </row>
    <row r="145" spans="1:21">
      <c r="A145" s="1622" t="s">
        <v>310</v>
      </c>
      <c r="B145" s="335" t="s">
        <v>73</v>
      </c>
      <c r="C145" s="331" t="s">
        <v>196</v>
      </c>
      <c r="D145" s="839">
        <v>7846</v>
      </c>
      <c r="E145" s="839" t="s">
        <v>197</v>
      </c>
      <c r="F145" s="839">
        <v>0</v>
      </c>
      <c r="G145" s="839">
        <v>0</v>
      </c>
      <c r="H145" s="839">
        <v>0</v>
      </c>
      <c r="I145" s="847">
        <v>469093.66</v>
      </c>
      <c r="J145" s="1613">
        <f>IF($I$155&lt;&gt;0,I145/$I$155,0)</f>
        <v>3.4944971407564952E-2</v>
      </c>
      <c r="L145" s="579" t="s">
        <v>310</v>
      </c>
      <c r="M145" s="335" t="s">
        <v>73</v>
      </c>
      <c r="N145" s="331" t="s">
        <v>196</v>
      </c>
      <c r="O145" s="839">
        <v>3381</v>
      </c>
      <c r="P145" s="839" t="s">
        <v>197</v>
      </c>
      <c r="Q145" s="839">
        <v>0</v>
      </c>
      <c r="R145" s="839">
        <v>0</v>
      </c>
      <c r="S145" s="839">
        <v>0</v>
      </c>
      <c r="T145" s="847">
        <v>112924.42</v>
      </c>
      <c r="U145" s="610">
        <f t="shared" si="15"/>
        <v>3.3762486514706286E-2</v>
      </c>
    </row>
    <row r="146" spans="1:21">
      <c r="A146" s="1622" t="s">
        <v>311</v>
      </c>
      <c r="B146" s="335" t="s">
        <v>73</v>
      </c>
      <c r="C146" s="335" t="s">
        <v>199</v>
      </c>
      <c r="D146" s="839">
        <v>47</v>
      </c>
      <c r="E146" s="839" t="s">
        <v>197</v>
      </c>
      <c r="F146" s="839">
        <v>0</v>
      </c>
      <c r="G146" s="839">
        <v>0</v>
      </c>
      <c r="H146" s="839">
        <v>0</v>
      </c>
      <c r="I146" s="847">
        <v>395064.61</v>
      </c>
      <c r="J146" s="1613">
        <f>IF($I$155&lt;&gt;0,I146/$I$155,0)</f>
        <v>2.943020270321027E-2</v>
      </c>
      <c r="L146" s="579" t="s">
        <v>311</v>
      </c>
      <c r="M146" s="335" t="s">
        <v>73</v>
      </c>
      <c r="N146" s="335" t="s">
        <v>199</v>
      </c>
      <c r="O146" s="839">
        <v>36</v>
      </c>
      <c r="P146" s="839" t="s">
        <v>197</v>
      </c>
      <c r="Q146" s="839">
        <v>0</v>
      </c>
      <c r="R146" s="839">
        <v>0</v>
      </c>
      <c r="S146" s="839">
        <v>0</v>
      </c>
      <c r="T146" s="847">
        <v>151301.34</v>
      </c>
      <c r="U146" s="610">
        <f t="shared" si="15"/>
        <v>4.5236534767298255E-2</v>
      </c>
    </row>
    <row r="147" spans="1:21">
      <c r="A147" s="1622" t="s">
        <v>312</v>
      </c>
      <c r="B147" s="335" t="s">
        <v>73</v>
      </c>
      <c r="C147" s="335" t="s">
        <v>196</v>
      </c>
      <c r="D147" s="839">
        <v>45</v>
      </c>
      <c r="E147" s="839" t="s">
        <v>197</v>
      </c>
      <c r="F147" s="839">
        <v>0</v>
      </c>
      <c r="G147" s="839">
        <v>0</v>
      </c>
      <c r="H147" s="839">
        <v>0</v>
      </c>
      <c r="I147" s="847">
        <v>94199.46</v>
      </c>
      <c r="J147" s="1613">
        <f t="shared" ref="J147:J152" si="16">IF($I$155&lt;&gt;0,I147/$I$155,0)</f>
        <v>7.0173564833685004E-3</v>
      </c>
      <c r="L147" s="579" t="s">
        <v>312</v>
      </c>
      <c r="M147" s="335" t="s">
        <v>73</v>
      </c>
      <c r="N147" s="335" t="s">
        <v>196</v>
      </c>
      <c r="O147" s="839">
        <v>26</v>
      </c>
      <c r="P147" s="839" t="s">
        <v>197</v>
      </c>
      <c r="Q147" s="839">
        <v>0</v>
      </c>
      <c r="R147" s="839">
        <v>0</v>
      </c>
      <c r="S147" s="839">
        <v>0</v>
      </c>
      <c r="T147" s="847">
        <v>53563.63</v>
      </c>
      <c r="U147" s="610">
        <f t="shared" si="15"/>
        <v>1.6014616993859403E-2</v>
      </c>
    </row>
    <row r="148" spans="1:21">
      <c r="A148" s="1622" t="s">
        <v>313</v>
      </c>
      <c r="B148" s="335" t="s">
        <v>73</v>
      </c>
      <c r="C148" s="335" t="s">
        <v>196</v>
      </c>
      <c r="D148" s="839">
        <v>7846</v>
      </c>
      <c r="E148" s="839" t="s">
        <v>197</v>
      </c>
      <c r="F148" s="839">
        <v>0</v>
      </c>
      <c r="G148" s="839">
        <v>0</v>
      </c>
      <c r="H148" s="839">
        <v>0</v>
      </c>
      <c r="I148" s="847">
        <v>196175</v>
      </c>
      <c r="J148" s="1613">
        <f t="shared" si="16"/>
        <v>1.4613989380881966E-2</v>
      </c>
      <c r="L148" s="579" t="s">
        <v>313</v>
      </c>
      <c r="M148" s="335" t="s">
        <v>73</v>
      </c>
      <c r="N148" s="335" t="s">
        <v>196</v>
      </c>
      <c r="O148" s="839">
        <v>3379</v>
      </c>
      <c r="P148" s="839" t="s">
        <v>197</v>
      </c>
      <c r="Q148" s="839">
        <v>0</v>
      </c>
      <c r="R148" s="839">
        <v>0</v>
      </c>
      <c r="S148" s="839">
        <v>0</v>
      </c>
      <c r="T148" s="847">
        <v>47200</v>
      </c>
      <c r="U148" s="610">
        <f t="shared" si="15"/>
        <v>1.4111999543536612E-2</v>
      </c>
    </row>
    <row r="149" spans="1:21">
      <c r="A149" s="1622" t="s">
        <v>314</v>
      </c>
      <c r="B149" s="335" t="s">
        <v>73</v>
      </c>
      <c r="C149" s="335" t="s">
        <v>196</v>
      </c>
      <c r="D149" s="839">
        <v>308</v>
      </c>
      <c r="E149" s="839" t="s">
        <v>197</v>
      </c>
      <c r="F149" s="839">
        <v>0</v>
      </c>
      <c r="G149" s="839">
        <v>0</v>
      </c>
      <c r="H149" s="839">
        <v>0</v>
      </c>
      <c r="I149" s="847">
        <v>48131.7</v>
      </c>
      <c r="J149" s="1613">
        <f t="shared" si="16"/>
        <v>3.5855544930995104E-3</v>
      </c>
      <c r="L149" s="579" t="s">
        <v>314</v>
      </c>
      <c r="M149" s="335" t="s">
        <v>73</v>
      </c>
      <c r="N149" s="335" t="s">
        <v>196</v>
      </c>
      <c r="O149" s="839">
        <v>38</v>
      </c>
      <c r="P149" s="839" t="s">
        <v>197</v>
      </c>
      <c r="Q149" s="839">
        <v>0</v>
      </c>
      <c r="R149" s="839">
        <v>0</v>
      </c>
      <c r="S149" s="839">
        <v>0</v>
      </c>
      <c r="T149" s="847">
        <v>7761.33</v>
      </c>
      <c r="U149" s="610">
        <f t="shared" si="15"/>
        <v>2.3205060469753602E-3</v>
      </c>
    </row>
    <row r="150" spans="1:21">
      <c r="A150" s="1622" t="s">
        <v>315</v>
      </c>
      <c r="B150" s="335" t="s">
        <v>73</v>
      </c>
      <c r="C150" s="580" t="s">
        <v>199</v>
      </c>
      <c r="D150" s="839">
        <v>42</v>
      </c>
      <c r="E150" s="839" t="s">
        <v>197</v>
      </c>
      <c r="F150" s="839">
        <v>0</v>
      </c>
      <c r="G150" s="839">
        <v>0</v>
      </c>
      <c r="H150" s="839">
        <v>0</v>
      </c>
      <c r="I150" s="847">
        <v>135107.19</v>
      </c>
      <c r="J150" s="1613">
        <f t="shared" si="16"/>
        <v>1.0064763807522886E-2</v>
      </c>
      <c r="L150" s="579" t="s">
        <v>315</v>
      </c>
      <c r="M150" s="335" t="s">
        <v>73</v>
      </c>
      <c r="N150" s="580" t="s">
        <v>199</v>
      </c>
      <c r="O150" s="839">
        <v>38</v>
      </c>
      <c r="P150" s="839" t="s">
        <v>197</v>
      </c>
      <c r="Q150" s="839">
        <v>0</v>
      </c>
      <c r="R150" s="839">
        <v>0</v>
      </c>
      <c r="S150" s="839">
        <v>0</v>
      </c>
      <c r="T150" s="847">
        <v>42875.91</v>
      </c>
      <c r="U150" s="610">
        <f t="shared" si="15"/>
        <v>1.2819169965015188E-2</v>
      </c>
    </row>
    <row r="151" spans="1:21">
      <c r="A151" s="1622" t="s">
        <v>316</v>
      </c>
      <c r="B151" s="335" t="s">
        <v>73</v>
      </c>
      <c r="C151" s="580" t="s">
        <v>196</v>
      </c>
      <c r="D151" s="839">
        <v>8</v>
      </c>
      <c r="E151" s="839" t="s">
        <v>197</v>
      </c>
      <c r="F151" s="839">
        <v>0</v>
      </c>
      <c r="G151" s="839">
        <v>0</v>
      </c>
      <c r="H151" s="839">
        <v>0</v>
      </c>
      <c r="I151" s="847">
        <v>4606.22</v>
      </c>
      <c r="J151" s="1613">
        <f t="shared" si="16"/>
        <v>3.431387799974825E-4</v>
      </c>
      <c r="L151" s="579" t="s">
        <v>316</v>
      </c>
      <c r="M151" s="335" t="s">
        <v>73</v>
      </c>
      <c r="N151" s="580" t="s">
        <v>196</v>
      </c>
      <c r="O151" s="839">
        <v>0</v>
      </c>
      <c r="P151" s="839" t="s">
        <v>197</v>
      </c>
      <c r="Q151" s="839">
        <v>0</v>
      </c>
      <c r="R151" s="839">
        <v>0</v>
      </c>
      <c r="S151" s="839">
        <v>0</v>
      </c>
      <c r="T151" s="847">
        <v>0</v>
      </c>
      <c r="U151" s="610">
        <f t="shared" si="15"/>
        <v>0</v>
      </c>
    </row>
    <row r="152" spans="1:21">
      <c r="A152" s="1622" t="s">
        <v>317</v>
      </c>
      <c r="B152" s="335" t="s">
        <v>73</v>
      </c>
      <c r="C152" s="580" t="s">
        <v>196</v>
      </c>
      <c r="D152" s="839">
        <v>7846</v>
      </c>
      <c r="E152" s="839" t="s">
        <v>197</v>
      </c>
      <c r="F152" s="839">
        <v>0</v>
      </c>
      <c r="G152" s="839">
        <v>0</v>
      </c>
      <c r="H152" s="839">
        <v>0</v>
      </c>
      <c r="I152" s="847">
        <v>117705</v>
      </c>
      <c r="J152" s="1613">
        <f t="shared" si="16"/>
        <v>8.7683936285291794E-3</v>
      </c>
      <c r="L152" s="579" t="s">
        <v>317</v>
      </c>
      <c r="M152" s="335" t="s">
        <v>73</v>
      </c>
      <c r="N152" s="580" t="s">
        <v>196</v>
      </c>
      <c r="O152" s="839">
        <v>3379</v>
      </c>
      <c r="P152" s="839" t="s">
        <v>197</v>
      </c>
      <c r="Q152" s="839">
        <v>0</v>
      </c>
      <c r="R152" s="839">
        <v>0</v>
      </c>
      <c r="S152" s="839">
        <v>0</v>
      </c>
      <c r="T152" s="847">
        <v>28320</v>
      </c>
      <c r="U152" s="610">
        <f t="shared" si="15"/>
        <v>8.4671997261219663E-3</v>
      </c>
    </row>
    <row r="153" spans="1:21">
      <c r="A153" s="1622"/>
      <c r="B153" s="580"/>
      <c r="C153" s="580"/>
      <c r="D153" s="848"/>
      <c r="E153" s="848"/>
      <c r="F153" s="848"/>
      <c r="G153" s="848"/>
      <c r="H153" s="848"/>
      <c r="I153" s="850"/>
      <c r="J153" s="1623"/>
      <c r="L153" s="579"/>
      <c r="M153" s="580"/>
      <c r="N153" s="581"/>
      <c r="O153" s="849"/>
      <c r="P153" s="849"/>
      <c r="Q153" s="582"/>
      <c r="R153" s="582"/>
      <c r="S153" s="582"/>
      <c r="T153" s="850"/>
      <c r="U153" s="583"/>
    </row>
    <row r="154" spans="1:21" ht="15" customHeight="1" thickBot="1">
      <c r="A154" s="1624"/>
      <c r="B154" s="274"/>
      <c r="C154" s="274"/>
      <c r="D154" s="275"/>
      <c r="E154" s="275"/>
      <c r="F154" s="276"/>
      <c r="G154" s="851"/>
      <c r="H154" s="276"/>
      <c r="I154" s="853"/>
      <c r="J154" s="1625"/>
      <c r="L154" s="395"/>
      <c r="M154" s="61"/>
      <c r="N154" s="61"/>
      <c r="O154" s="62"/>
      <c r="P154" s="62"/>
      <c r="Q154" s="250"/>
      <c r="R154" s="852"/>
      <c r="S154" s="250"/>
      <c r="T154" s="853"/>
      <c r="U154" s="268"/>
    </row>
    <row r="155" spans="1:21" ht="15" customHeight="1" thickBot="1">
      <c r="A155" s="277" t="s">
        <v>10</v>
      </c>
      <c r="B155" s="278"/>
      <c r="C155" s="279"/>
      <c r="D155" s="854">
        <f t="shared" ref="D155:I155" si="17">SUM(D9:D153)</f>
        <v>481744.99</v>
      </c>
      <c r="E155" s="854">
        <f t="shared" si="17"/>
        <v>0</v>
      </c>
      <c r="F155" s="854">
        <f>SUM(F9:F153)</f>
        <v>1568025.7973999998</v>
      </c>
      <c r="G155" s="854">
        <f t="shared" si="17"/>
        <v>167.70295999999999</v>
      </c>
      <c r="H155" s="854">
        <f t="shared" si="17"/>
        <v>304142.87253999989</v>
      </c>
      <c r="I155" s="1626">
        <f t="shared" si="17"/>
        <v>13423781.48</v>
      </c>
      <c r="J155" s="1145">
        <f>SUM(J9:J153)</f>
        <v>0.98648124894834022</v>
      </c>
      <c r="L155" s="269" t="s">
        <v>10</v>
      </c>
      <c r="M155" s="270" t="s">
        <v>318</v>
      </c>
      <c r="N155" s="271"/>
      <c r="O155" s="856"/>
      <c r="P155" s="856"/>
      <c r="Q155" s="856">
        <f>SUM(Q9:Q153)</f>
        <v>591951.56609999994</v>
      </c>
      <c r="R155" s="856">
        <f>SUM(R9:R153)</f>
        <v>49.438020000000002</v>
      </c>
      <c r="S155" s="856">
        <f>SUM(S9:S153)</f>
        <v>34851.294440000027</v>
      </c>
      <c r="T155" s="857">
        <f>SUM(T9:T153)</f>
        <v>3344671.31</v>
      </c>
      <c r="U155" s="272">
        <f>SUM(U9:U154)</f>
        <v>1.0000000000000002</v>
      </c>
    </row>
    <row r="156" spans="1:21" s="21" customFormat="1" ht="15" customHeight="1" thickBot="1">
      <c r="F156" s="1574"/>
      <c r="G156" s="1"/>
      <c r="H156" s="1574"/>
      <c r="I156" s="32"/>
      <c r="Q156" s="1574"/>
      <c r="R156" s="1"/>
      <c r="S156" s="1"/>
      <c r="T156" s="32"/>
    </row>
    <row r="157" spans="1:21" ht="15" customHeight="1" thickBot="1">
      <c r="A157" s="63" t="s">
        <v>319</v>
      </c>
      <c r="B157" s="1627" t="s">
        <v>320</v>
      </c>
      <c r="F157" s="1575"/>
      <c r="G157" s="1"/>
      <c r="H157" s="1575"/>
      <c r="I157" s="32"/>
      <c r="L157" s="63" t="s">
        <v>319</v>
      </c>
      <c r="M157" s="1627" t="s">
        <v>320</v>
      </c>
      <c r="Q157" s="1575"/>
      <c r="R157" s="1575"/>
      <c r="S157" s="1575"/>
      <c r="T157" s="32"/>
    </row>
    <row r="158" spans="1:21">
      <c r="A158" s="1628" t="s">
        <v>321</v>
      </c>
      <c r="B158" s="1629">
        <v>251</v>
      </c>
      <c r="F158" s="124"/>
      <c r="G158" s="124"/>
      <c r="H158" s="565"/>
      <c r="I158" s="32"/>
      <c r="L158" s="1628" t="s">
        <v>321</v>
      </c>
      <c r="M158" s="1639">
        <v>85</v>
      </c>
      <c r="Q158" s="124"/>
      <c r="R158" s="124"/>
      <c r="S158" s="124"/>
      <c r="T158" s="32"/>
    </row>
    <row r="159" spans="1:21" ht="25.5" customHeight="1">
      <c r="A159" s="1630" t="s">
        <v>322</v>
      </c>
      <c r="B159" s="1629" t="s">
        <v>197</v>
      </c>
      <c r="H159" s="6"/>
      <c r="I159" s="32"/>
      <c r="L159" s="1630" t="s">
        <v>322</v>
      </c>
      <c r="M159" s="1639" t="s">
        <v>323</v>
      </c>
      <c r="S159" s="124"/>
      <c r="T159" s="32"/>
    </row>
    <row r="160" spans="1:21" ht="25.5" customHeight="1">
      <c r="A160" s="1631" t="s">
        <v>324</v>
      </c>
      <c r="B160" s="1632">
        <v>11983</v>
      </c>
      <c r="H160" s="6"/>
      <c r="I160" s="32"/>
      <c r="L160" s="1631" t="s">
        <v>324</v>
      </c>
      <c r="M160" s="1640">
        <v>3903</v>
      </c>
      <c r="P160" s="124"/>
      <c r="T160" s="32"/>
    </row>
    <row r="161" spans="1:20" ht="13.8" thickBot="1">
      <c r="A161" s="1633" t="s">
        <v>325</v>
      </c>
      <c r="B161" s="1634">
        <v>478</v>
      </c>
      <c r="I161" s="32"/>
      <c r="L161" s="1633" t="s">
        <v>325</v>
      </c>
      <c r="M161" s="1641">
        <v>196</v>
      </c>
      <c r="T161" s="32"/>
    </row>
    <row r="162" spans="1:20" ht="13.5" customHeight="1" thickBot="1">
      <c r="A162" s="801"/>
      <c r="B162" s="64"/>
      <c r="I162" s="32"/>
      <c r="L162" s="801"/>
      <c r="M162" s="251"/>
      <c r="T162" s="32"/>
    </row>
    <row r="163" spans="1:20" ht="26.25" customHeight="1" thickBot="1">
      <c r="A163" s="65" t="s">
        <v>326</v>
      </c>
      <c r="B163" s="1627" t="s">
        <v>320</v>
      </c>
      <c r="H163" s="6"/>
      <c r="I163" s="32"/>
      <c r="L163" s="65" t="s">
        <v>326</v>
      </c>
      <c r="M163" s="1627" t="s">
        <v>320</v>
      </c>
      <c r="T163" s="32"/>
    </row>
    <row r="164" spans="1:20" ht="25.5" customHeight="1" thickBot="1">
      <c r="A164" s="1635" t="s">
        <v>327</v>
      </c>
      <c r="B164" s="1634">
        <v>8725</v>
      </c>
      <c r="C164" s="1574"/>
      <c r="D164" s="1575"/>
      <c r="E164" s="124"/>
      <c r="F164" s="793"/>
      <c r="G164" s="124"/>
      <c r="H164" s="6"/>
      <c r="I164" s="32"/>
      <c r="L164" s="1635" t="s">
        <v>327</v>
      </c>
      <c r="M164" s="1641">
        <v>2007</v>
      </c>
      <c r="N164" s="1"/>
      <c r="O164" s="1575"/>
      <c r="P164" s="619"/>
      <c r="R164" s="124"/>
      <c r="T164" s="32"/>
    </row>
    <row r="165" spans="1:20" ht="13.5" customHeight="1" thickBot="1">
      <c r="A165" s="801"/>
      <c r="B165" s="859"/>
      <c r="C165" s="1"/>
      <c r="D165" s="1"/>
      <c r="E165" s="124"/>
      <c r="F165" s="858"/>
      <c r="G165" s="124"/>
      <c r="H165" s="6"/>
      <c r="I165" s="32"/>
      <c r="L165" s="801"/>
      <c r="M165" s="860"/>
      <c r="N165" s="1"/>
      <c r="O165" s="1"/>
      <c r="R165" s="124"/>
      <c r="T165" s="32"/>
    </row>
    <row r="166" spans="1:20" ht="16.5" customHeight="1" thickBot="1">
      <c r="A166" s="585" t="s">
        <v>328</v>
      </c>
      <c r="B166" s="1636" t="s">
        <v>320</v>
      </c>
      <c r="C166" s="1"/>
      <c r="D166" s="1"/>
      <c r="E166" s="124"/>
      <c r="F166" s="858"/>
      <c r="G166" s="124"/>
      <c r="H166" s="6"/>
      <c r="I166" s="32"/>
      <c r="L166" s="585" t="s">
        <v>328</v>
      </c>
      <c r="M166" s="1636" t="s">
        <v>320</v>
      </c>
      <c r="N166" s="1"/>
      <c r="O166" s="1"/>
      <c r="R166" s="124"/>
      <c r="T166" s="32"/>
    </row>
    <row r="167" spans="1:20" ht="31.5" customHeight="1" thickBot="1">
      <c r="A167" s="1637" t="s">
        <v>329</v>
      </c>
      <c r="B167" s="1638">
        <v>55</v>
      </c>
      <c r="C167" s="1"/>
      <c r="D167" s="1575"/>
      <c r="E167" s="124"/>
      <c r="F167" s="858"/>
      <c r="G167" s="124"/>
      <c r="H167" s="6"/>
      <c r="I167" s="32"/>
      <c r="L167" s="1637" t="s">
        <v>329</v>
      </c>
      <c r="M167" s="1638">
        <v>22</v>
      </c>
      <c r="N167" s="1"/>
      <c r="O167" s="1575"/>
      <c r="P167" s="124"/>
      <c r="R167" s="124"/>
      <c r="T167" s="32"/>
    </row>
    <row r="168" spans="1:20">
      <c r="A168" s="801"/>
      <c r="B168" s="859"/>
      <c r="E168" s="124"/>
      <c r="F168" s="858"/>
      <c r="G168" s="124"/>
      <c r="H168" s="6"/>
      <c r="I168" s="32"/>
      <c r="L168" s="801"/>
      <c r="R168" s="124"/>
      <c r="T168" s="32"/>
    </row>
    <row r="169" spans="1:20" ht="13.5" customHeight="1" thickBot="1">
      <c r="A169" s="801"/>
      <c r="B169" s="459"/>
      <c r="H169" s="6"/>
      <c r="I169" s="32"/>
      <c r="L169" s="801"/>
      <c r="T169" s="32"/>
    </row>
    <row r="170" spans="1:20" ht="15.75" customHeight="1">
      <c r="A170" s="1404"/>
      <c r="B170" s="1765" t="s">
        <v>167</v>
      </c>
      <c r="C170" s="1730"/>
      <c r="D170" s="1731"/>
      <c r="E170" s="1"/>
      <c r="F170" s="861"/>
      <c r="G170" s="862"/>
      <c r="H170" s="400"/>
      <c r="I170" s="67"/>
      <c r="J170" s="21"/>
      <c r="L170" s="1404"/>
      <c r="M170" s="1765" t="s">
        <v>167</v>
      </c>
      <c r="N170" s="1730"/>
      <c r="O170" s="1731"/>
      <c r="R170" s="252"/>
      <c r="S170" s="32"/>
      <c r="T170" s="32"/>
    </row>
    <row r="171" spans="1:20" ht="16.5" customHeight="1" thickBot="1">
      <c r="A171" s="401" t="s">
        <v>330</v>
      </c>
      <c r="B171" s="219" t="s">
        <v>8</v>
      </c>
      <c r="C171" s="220" t="s">
        <v>9</v>
      </c>
      <c r="D171" s="221" t="s">
        <v>10</v>
      </c>
      <c r="E171" s="1"/>
      <c r="F171" s="863"/>
      <c r="G171" s="564"/>
      <c r="H171" s="565"/>
      <c r="I171" s="67"/>
      <c r="J171" s="21"/>
      <c r="L171" s="68" t="s">
        <v>331</v>
      </c>
      <c r="M171" s="219" t="s">
        <v>8</v>
      </c>
      <c r="N171" s="220" t="s">
        <v>9</v>
      </c>
      <c r="O171" s="221" t="s">
        <v>10</v>
      </c>
      <c r="S171" s="32"/>
      <c r="T171" s="32"/>
    </row>
    <row r="172" spans="1:20">
      <c r="A172" s="1136" t="s">
        <v>169</v>
      </c>
      <c r="B172" s="864">
        <v>566981</v>
      </c>
      <c r="C172" s="865">
        <v>463894</v>
      </c>
      <c r="D172" s="1146">
        <f>B172+C172</f>
        <v>1030875</v>
      </c>
      <c r="E172" s="6"/>
      <c r="G172" s="66"/>
      <c r="H172" s="866"/>
      <c r="I172" s="67"/>
      <c r="J172" s="21"/>
      <c r="L172" s="1136" t="s">
        <v>169</v>
      </c>
      <c r="M172" s="1717">
        <v>150174.37</v>
      </c>
      <c r="N172" s="1718">
        <v>122870.47999999998</v>
      </c>
      <c r="O172" s="1719">
        <f>M172+N172</f>
        <v>273044.84999999998</v>
      </c>
      <c r="Q172" s="32"/>
      <c r="R172" s="32"/>
      <c r="S172" s="32"/>
      <c r="T172" s="32"/>
    </row>
    <row r="173" spans="1:20">
      <c r="A173" s="326" t="s">
        <v>332</v>
      </c>
      <c r="B173" s="867">
        <v>3467783</v>
      </c>
      <c r="C173" s="840">
        <v>4364553</v>
      </c>
      <c r="D173" s="868">
        <f>B173+C173</f>
        <v>7832336</v>
      </c>
      <c r="E173" s="6"/>
      <c r="F173" s="66"/>
      <c r="G173" s="66"/>
      <c r="H173" s="66"/>
      <c r="I173" s="67"/>
      <c r="J173" s="21"/>
      <c r="L173" s="326" t="s">
        <v>332</v>
      </c>
      <c r="M173" s="869">
        <v>1335438.53</v>
      </c>
      <c r="N173" s="847">
        <v>851317.91</v>
      </c>
      <c r="O173" s="824">
        <f>M173+N173</f>
        <v>2186756.44</v>
      </c>
      <c r="Q173" s="32"/>
      <c r="R173" s="32"/>
      <c r="S173" s="32"/>
      <c r="T173" s="32"/>
    </row>
    <row r="174" spans="1:20" ht="15.75" customHeight="1" thickBot="1">
      <c r="A174" s="218" t="s">
        <v>333</v>
      </c>
      <c r="B174" s="855">
        <v>7891666</v>
      </c>
      <c r="C174" s="855">
        <v>9233172</v>
      </c>
      <c r="D174" s="870">
        <f>B174+C174</f>
        <v>17124838</v>
      </c>
      <c r="E174" s="58" t="s">
        <v>172</v>
      </c>
      <c r="F174" s="66"/>
      <c r="G174" s="871"/>
      <c r="H174" s="866"/>
      <c r="I174" s="67"/>
      <c r="J174" s="21"/>
      <c r="L174" s="326" t="s">
        <v>333</v>
      </c>
      <c r="M174" s="869">
        <v>3999233</v>
      </c>
      <c r="N174" s="847">
        <v>917856</v>
      </c>
      <c r="O174" s="824">
        <f>M174+N174</f>
        <v>4917089</v>
      </c>
      <c r="P174" s="76" t="s">
        <v>172</v>
      </c>
      <c r="Q174" s="32"/>
      <c r="R174" s="872"/>
      <c r="S174" s="820"/>
      <c r="T174" s="32"/>
    </row>
    <row r="175" spans="1:20" ht="15.75" customHeight="1" thickBot="1">
      <c r="A175" s="873" t="s">
        <v>334</v>
      </c>
      <c r="B175" s="874">
        <f>SUM(B172:B174)</f>
        <v>11926430</v>
      </c>
      <c r="C175" s="874">
        <f>SUM(C172:C174)</f>
        <v>14061619</v>
      </c>
      <c r="D175" s="875">
        <f>SUM(D172:D174)</f>
        <v>25988049</v>
      </c>
      <c r="E175" s="1576"/>
      <c r="F175" s="1575"/>
      <c r="G175" s="611"/>
      <c r="H175" s="866"/>
      <c r="I175" s="67"/>
      <c r="J175" s="21"/>
      <c r="L175" s="218" t="s">
        <v>14</v>
      </c>
      <c r="M175" s="1147">
        <v>89411</v>
      </c>
      <c r="N175" s="847">
        <v>73155</v>
      </c>
      <c r="O175" s="824">
        <f>M175+N175</f>
        <v>162566</v>
      </c>
      <c r="P175" s="76"/>
      <c r="Q175" s="32"/>
      <c r="R175" s="872"/>
      <c r="S175" s="820"/>
      <c r="T175" s="32"/>
    </row>
    <row r="176" spans="1:20" ht="16.5" customHeight="1" thickBot="1">
      <c r="D176" s="858"/>
      <c r="E176" s="564"/>
      <c r="F176" s="619"/>
      <c r="G176" s="565"/>
      <c r="H176" s="400"/>
      <c r="I176" s="67"/>
      <c r="J176" s="21"/>
      <c r="L176" s="876" t="s">
        <v>335</v>
      </c>
      <c r="M176" s="877">
        <f>SUM(M172:M175)</f>
        <v>5574256.9000000004</v>
      </c>
      <c r="N176" s="878">
        <f>SUM(N172:N175)</f>
        <v>1965199.3900000001</v>
      </c>
      <c r="O176" s="875">
        <f>SUM(O172:O175)</f>
        <v>7539456.29</v>
      </c>
      <c r="Q176" s="32"/>
      <c r="R176" s="32"/>
      <c r="S176" s="32"/>
      <c r="T176" s="32"/>
    </row>
    <row r="177" spans="1:20">
      <c r="D177" s="124"/>
      <c r="E177" s="1"/>
      <c r="F177" s="15"/>
      <c r="G177" s="124"/>
      <c r="H177" s="66"/>
      <c r="I177" s="67"/>
      <c r="J177" s="21"/>
      <c r="S177" s="32"/>
      <c r="T177" s="32"/>
    </row>
    <row r="178" spans="1:20" ht="12.75" customHeight="1">
      <c r="A178" s="879"/>
      <c r="B178" s="880"/>
      <c r="C178" s="881"/>
      <c r="D178" s="881"/>
      <c r="E178" s="1"/>
      <c r="F178" s="21"/>
      <c r="G178" s="21"/>
      <c r="H178" s="66"/>
      <c r="I178" s="67"/>
      <c r="J178" s="21"/>
    </row>
    <row r="179" spans="1:20" ht="30" customHeight="1">
      <c r="A179" s="1760" t="s">
        <v>336</v>
      </c>
      <c r="B179" s="1760"/>
      <c r="C179" s="1760"/>
      <c r="D179" s="1760"/>
      <c r="E179" s="1760"/>
      <c r="F179" s="1760"/>
      <c r="G179" s="1760"/>
      <c r="H179" s="1760"/>
      <c r="I179" s="1760"/>
      <c r="J179" s="1760"/>
      <c r="K179" s="775"/>
      <c r="O179" s="820"/>
    </row>
    <row r="180" spans="1:20">
      <c r="A180" s="1554" t="s">
        <v>337</v>
      </c>
      <c r="I180" s="588"/>
      <c r="J180" s="786"/>
      <c r="K180" s="786"/>
    </row>
    <row r="181" spans="1:20" ht="12.6" customHeight="1">
      <c r="A181" s="1555" t="s">
        <v>338</v>
      </c>
      <c r="B181" s="1555"/>
      <c r="C181" s="1555"/>
      <c r="D181" s="1555"/>
      <c r="E181" s="1555"/>
      <c r="F181" s="1555"/>
      <c r="G181" s="1555"/>
      <c r="H181" s="1555"/>
      <c r="I181" s="1555"/>
      <c r="J181" s="1555"/>
      <c r="K181" s="775"/>
    </row>
    <row r="182" spans="1:20">
      <c r="A182" s="786" t="s">
        <v>339</v>
      </c>
      <c r="I182" s="588"/>
      <c r="J182" s="786"/>
      <c r="K182" s="786"/>
    </row>
    <row r="183" spans="1:20" ht="30" customHeight="1">
      <c r="A183" s="1757" t="s">
        <v>340</v>
      </c>
      <c r="B183" s="1757"/>
      <c r="C183" s="1757"/>
      <c r="D183" s="1757"/>
      <c r="E183" s="1757"/>
      <c r="F183" s="1757"/>
      <c r="G183" s="1757"/>
      <c r="H183" s="1757"/>
      <c r="I183" s="1757"/>
      <c r="J183" s="1757"/>
      <c r="K183" s="768"/>
    </row>
    <row r="184" spans="1:20">
      <c r="A184" s="1441" t="s">
        <v>341</v>
      </c>
      <c r="B184" s="1441"/>
      <c r="C184" s="1441"/>
      <c r="D184" s="1441"/>
      <c r="E184" s="1441"/>
      <c r="F184" s="1441"/>
      <c r="G184" s="1441"/>
      <c r="H184" s="1441"/>
      <c r="I184" s="1441"/>
      <c r="J184" s="1441"/>
      <c r="K184" s="768"/>
    </row>
    <row r="185" spans="1:20" ht="27" customHeight="1">
      <c r="A185" s="1748" t="s">
        <v>342</v>
      </c>
      <c r="B185" s="1748"/>
      <c r="C185" s="1748"/>
      <c r="D185" s="1748"/>
      <c r="E185" s="1748"/>
      <c r="F185" s="1748"/>
      <c r="G185" s="1748"/>
      <c r="H185" s="1748"/>
      <c r="I185" s="1748"/>
      <c r="J185" s="1748"/>
      <c r="K185" s="768"/>
    </row>
    <row r="186" spans="1:20" s="773" customFormat="1">
      <c r="A186" s="786" t="s">
        <v>343</v>
      </c>
      <c r="B186" s="786"/>
      <c r="C186" s="786"/>
      <c r="D186" s="786"/>
      <c r="E186" s="786"/>
      <c r="F186" s="786"/>
      <c r="G186" s="786"/>
      <c r="H186" s="768"/>
      <c r="I186" s="578"/>
    </row>
    <row r="187" spans="1:20" s="773" customFormat="1">
      <c r="A187" s="1556" t="s">
        <v>344</v>
      </c>
      <c r="B187" s="786"/>
      <c r="C187" s="786"/>
      <c r="D187" s="786"/>
      <c r="E187" s="786"/>
      <c r="F187" s="786"/>
      <c r="G187" s="786"/>
      <c r="H187" s="768"/>
      <c r="I187" s="578"/>
    </row>
    <row r="188" spans="1:20" ht="13.5" customHeight="1">
      <c r="A188" s="1556" t="s">
        <v>345</v>
      </c>
      <c r="H188" s="768"/>
      <c r="I188" s="768"/>
      <c r="J188" s="768"/>
      <c r="K188" s="768"/>
    </row>
    <row r="189" spans="1:20" ht="12.6" customHeight="1">
      <c r="A189" s="1556" t="s">
        <v>346</v>
      </c>
      <c r="G189" s="768"/>
      <c r="H189" s="768"/>
      <c r="I189" s="768"/>
      <c r="J189" s="768"/>
      <c r="K189" s="768"/>
    </row>
    <row r="190" spans="1:20" ht="12.75" customHeight="1">
      <c r="A190" s="589"/>
      <c r="B190" s="768"/>
      <c r="C190" s="768"/>
      <c r="D190" s="768"/>
      <c r="E190" s="768"/>
      <c r="F190" s="768"/>
      <c r="G190" s="768"/>
      <c r="H190" s="768"/>
      <c r="I190" s="768"/>
      <c r="J190" s="768"/>
      <c r="K190" s="768"/>
    </row>
    <row r="191" spans="1:20">
      <c r="A191" s="1732" t="s">
        <v>183</v>
      </c>
      <c r="B191" s="1728"/>
      <c r="C191" s="1728"/>
      <c r="D191" s="1728"/>
      <c r="E191" s="1728"/>
      <c r="F191" s="1728"/>
      <c r="G191" s="1728"/>
      <c r="H191" s="1728"/>
      <c r="I191" s="590"/>
      <c r="J191" s="591"/>
      <c r="K191" s="786"/>
    </row>
    <row r="192" spans="1:20">
      <c r="A192" s="1769" t="s">
        <v>347</v>
      </c>
      <c r="B192" s="1728"/>
      <c r="C192" s="1728"/>
      <c r="D192" s="1728"/>
      <c r="E192" s="1728"/>
      <c r="F192" s="1728"/>
      <c r="G192" s="1728"/>
      <c r="H192" s="1728"/>
      <c r="I192" s="588"/>
      <c r="J192" s="786"/>
      <c r="K192" s="786"/>
      <c r="M192" s="568"/>
    </row>
    <row r="193" spans="13:13">
      <c r="M193" s="568"/>
    </row>
    <row r="194" spans="13:13">
      <c r="M194" s="568"/>
    </row>
    <row r="195" spans="13:13">
      <c r="M195" s="568"/>
    </row>
    <row r="196" spans="13:13">
      <c r="M196" s="568"/>
    </row>
    <row r="197" spans="13:13">
      <c r="M197" s="568"/>
    </row>
    <row r="198" spans="13:13">
      <c r="M198" s="568"/>
    </row>
  </sheetData>
  <mergeCells count="14">
    <mergeCell ref="N6:S6"/>
    <mergeCell ref="M5:S5"/>
    <mergeCell ref="M170:O170"/>
    <mergeCell ref="B6:H6"/>
    <mergeCell ref="A192:H192"/>
    <mergeCell ref="B170:D170"/>
    <mergeCell ref="A191:H191"/>
    <mergeCell ref="A183:J183"/>
    <mergeCell ref="A185:J185"/>
    <mergeCell ref="A1:H1"/>
    <mergeCell ref="B5:H5"/>
    <mergeCell ref="A2:J2"/>
    <mergeCell ref="A3:J3"/>
    <mergeCell ref="A179:J179"/>
  </mergeCells>
  <dataValidations disablePrompts="1" count="1">
    <dataValidation type="list" allowBlank="1" showInputMessage="1" showErrorMessage="1" sqref="C9:C15 C17:C29 C41:C49 C106:C117 C52:C73 C132:C135 C137:C141 C144:C145 N17:N29 N41:N49 N106:N117 C119:C130 N132:N135 N137:N141 N144:N145 N9:N15 N76:N104 C76:C104 N52:N74 N119:N130" xr:uid="{00000000-0002-0000-0500-000000000000}">
      <formula1>"In-Unit, CAM/WB"</formula1>
    </dataValidation>
  </dataValidations>
  <pageMargins left="0.7" right="0.7" top="0.75" bottom="0.75" header="0.3" footer="0.3"/>
  <pageSetup scale="25"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50"/>
    <pageSetUpPr fitToPage="1"/>
  </sheetPr>
  <dimension ref="A1:AE112"/>
  <sheetViews>
    <sheetView zoomScaleNormal="100" workbookViewId="0">
      <selection activeCell="A79" sqref="A79:H79"/>
    </sheetView>
  </sheetViews>
  <sheetFormatPr defaultColWidth="8.5546875" defaultRowHeight="13.2"/>
  <cols>
    <col min="1" max="1" width="38.44140625" bestFit="1" customWidth="1"/>
    <col min="2" max="7" width="10.5546875" customWidth="1"/>
    <col min="8" max="8" width="12.5546875" customWidth="1"/>
    <col min="9" max="9" width="8.44140625" customWidth="1"/>
    <col min="10" max="10" width="34.5546875" customWidth="1"/>
    <col min="11" max="11" width="11" customWidth="1"/>
    <col min="15" max="15" width="10.44140625" customWidth="1"/>
    <col min="16" max="16" width="12.5546875" customWidth="1"/>
    <col min="17" max="17" width="18.44140625" customWidth="1"/>
    <col min="19" max="19" width="29.44140625" customWidth="1"/>
  </cols>
  <sheetData>
    <row r="1" spans="1:31" ht="15.75" customHeight="1">
      <c r="A1" s="1727" t="s">
        <v>348</v>
      </c>
      <c r="B1" s="1728"/>
      <c r="C1" s="1728"/>
      <c r="D1" s="1728"/>
      <c r="E1" s="1728"/>
      <c r="F1" s="1728"/>
      <c r="G1" s="1728"/>
      <c r="H1" s="1728"/>
      <c r="I1" s="1728"/>
      <c r="J1" s="1728"/>
      <c r="K1" s="1728"/>
      <c r="L1" s="1728"/>
      <c r="M1" s="1728"/>
      <c r="N1" s="1728"/>
      <c r="O1" s="1728"/>
      <c r="P1" s="1728"/>
      <c r="Q1" s="1728"/>
      <c r="S1" s="1728"/>
      <c r="T1" s="1728"/>
      <c r="U1" s="1728"/>
      <c r="V1" s="1728"/>
      <c r="W1" s="1728"/>
      <c r="X1" s="1728"/>
      <c r="Y1" s="1728"/>
      <c r="Z1" s="1728"/>
      <c r="AA1" s="1728"/>
      <c r="AB1" s="1728"/>
      <c r="AC1" s="1728"/>
      <c r="AD1" s="1728"/>
      <c r="AE1" s="1728"/>
    </row>
    <row r="2" spans="1:31" ht="15.75" customHeight="1">
      <c r="A2" s="1727" t="s">
        <v>2</v>
      </c>
      <c r="B2" s="1728"/>
      <c r="C2" s="1728"/>
      <c r="D2" s="1728"/>
      <c r="E2" s="1728"/>
      <c r="F2" s="1728"/>
      <c r="G2" s="1728"/>
      <c r="H2" s="1728"/>
      <c r="I2" s="1728"/>
      <c r="J2" s="1728"/>
      <c r="K2" s="1728"/>
      <c r="L2" s="1728"/>
      <c r="M2" s="1728"/>
      <c r="N2" s="1728"/>
      <c r="O2" s="1728"/>
      <c r="P2" s="1728"/>
      <c r="Q2" s="1728"/>
    </row>
    <row r="3" spans="1:31" ht="15.75" customHeight="1">
      <c r="A3" s="1739" t="str">
        <f>Month!A3</f>
        <v>July 2026</v>
      </c>
      <c r="B3" s="1728"/>
      <c r="C3" s="1728"/>
      <c r="D3" s="1728"/>
      <c r="E3" s="1728"/>
      <c r="F3" s="1728"/>
      <c r="G3" s="1728"/>
      <c r="H3" s="1728"/>
      <c r="I3" s="1728"/>
      <c r="J3" s="1728"/>
      <c r="K3" s="1728"/>
      <c r="L3" s="1728"/>
      <c r="M3" s="1728"/>
      <c r="N3" s="1728"/>
      <c r="O3" s="1728"/>
      <c r="P3" s="1728"/>
      <c r="Q3" s="1728"/>
      <c r="S3" s="69"/>
    </row>
    <row r="4" spans="1:31" ht="28.5" customHeight="1" thickBot="1">
      <c r="A4" s="70"/>
      <c r="B4" s="70"/>
      <c r="C4" s="70"/>
      <c r="D4" s="70"/>
      <c r="E4" s="70"/>
      <c r="F4" s="70"/>
      <c r="G4" s="70"/>
      <c r="H4" s="70"/>
      <c r="I4" s="70"/>
      <c r="J4" s="70"/>
      <c r="K4" s="70"/>
      <c r="L4" s="70"/>
      <c r="M4" s="70"/>
      <c r="N4" s="70"/>
      <c r="S4" s="69"/>
    </row>
    <row r="5" spans="1:31" ht="16.5" customHeight="1" thickBot="1">
      <c r="A5" s="1770" t="s">
        <v>349</v>
      </c>
      <c r="B5" s="1773" t="s">
        <v>65</v>
      </c>
      <c r="C5" s="1774" t="s">
        <v>350</v>
      </c>
      <c r="D5" s="1751"/>
      <c r="E5" s="1751"/>
      <c r="F5" s="1751"/>
      <c r="G5" s="1751"/>
      <c r="H5" s="1752"/>
      <c r="I5" s="776"/>
      <c r="J5" s="1770" t="s">
        <v>349</v>
      </c>
      <c r="K5" s="1773" t="s">
        <v>65</v>
      </c>
      <c r="L5" s="1780" t="s">
        <v>351</v>
      </c>
      <c r="M5" s="1751"/>
      <c r="N5" s="1751"/>
      <c r="O5" s="1751"/>
      <c r="P5" s="1751"/>
      <c r="Q5" s="1752"/>
      <c r="S5" s="69"/>
    </row>
    <row r="6" spans="1:31" ht="15" customHeight="1" thickBot="1">
      <c r="A6" s="1771"/>
      <c r="B6" s="1771"/>
      <c r="C6" s="1779" t="s">
        <v>352</v>
      </c>
      <c r="D6" s="1730"/>
      <c r="E6" s="1730"/>
      <c r="F6" s="1730"/>
      <c r="G6" s="1730"/>
      <c r="H6" s="1731"/>
      <c r="I6" s="528"/>
      <c r="J6" s="1771"/>
      <c r="K6" s="1771"/>
      <c r="L6" s="1775" t="s">
        <v>352</v>
      </c>
      <c r="M6" s="1751"/>
      <c r="N6" s="1751"/>
      <c r="O6" s="1751"/>
      <c r="P6" s="1751"/>
      <c r="Q6" s="1752"/>
      <c r="S6" s="69"/>
    </row>
    <row r="7" spans="1:31" ht="39" customHeight="1" thickBot="1">
      <c r="A7" s="1772"/>
      <c r="B7" s="1772"/>
      <c r="C7" s="222" t="s">
        <v>66</v>
      </c>
      <c r="D7" s="223" t="s">
        <v>353</v>
      </c>
      <c r="E7" s="223" t="s">
        <v>354</v>
      </c>
      <c r="F7" s="223" t="s">
        <v>355</v>
      </c>
      <c r="G7" s="223" t="s">
        <v>356</v>
      </c>
      <c r="H7" s="224" t="s">
        <v>71</v>
      </c>
      <c r="I7" s="528"/>
      <c r="J7" s="1772"/>
      <c r="K7" s="1772"/>
      <c r="L7" s="1645" t="s">
        <v>66</v>
      </c>
      <c r="M7" s="1646" t="s">
        <v>353</v>
      </c>
      <c r="N7" s="1646" t="s">
        <v>354</v>
      </c>
      <c r="O7" s="1646" t="s">
        <v>355</v>
      </c>
      <c r="P7" s="1646" t="s">
        <v>356</v>
      </c>
      <c r="Q7" s="1647" t="s">
        <v>71</v>
      </c>
      <c r="S7" s="69"/>
    </row>
    <row r="8" spans="1:31" ht="15" customHeight="1">
      <c r="A8" s="45" t="s">
        <v>24</v>
      </c>
      <c r="B8" s="51"/>
      <c r="C8" s="1148"/>
      <c r="D8" s="1149"/>
      <c r="E8" s="1149"/>
      <c r="F8" s="1149"/>
      <c r="G8" s="1149"/>
      <c r="H8" s="1150"/>
      <c r="I8" s="1151"/>
      <c r="J8" s="45" t="s">
        <v>24</v>
      </c>
      <c r="K8" s="51"/>
      <c r="L8" s="1148"/>
      <c r="M8" s="1149"/>
      <c r="N8" s="1149"/>
      <c r="O8" s="1149"/>
      <c r="P8" s="1149"/>
      <c r="Q8" s="1150"/>
      <c r="S8" s="69"/>
    </row>
    <row r="9" spans="1:31" ht="15" customHeight="1">
      <c r="A9" s="200" t="s">
        <v>357</v>
      </c>
      <c r="B9" s="200" t="s">
        <v>73</v>
      </c>
      <c r="C9" s="1559">
        <v>0</v>
      </c>
      <c r="D9" s="641">
        <v>0</v>
      </c>
      <c r="E9" s="641">
        <v>0</v>
      </c>
      <c r="F9" s="641">
        <v>0</v>
      </c>
      <c r="G9" s="667">
        <v>0</v>
      </c>
      <c r="H9" s="884">
        <f t="shared" ref="H9:H15" si="0">IF($G$71&lt;&gt;0,G9/$G$71,0)</f>
        <v>0</v>
      </c>
      <c r="I9" s="1151"/>
      <c r="J9" s="200" t="s">
        <v>357</v>
      </c>
      <c r="K9" s="200" t="s">
        <v>73</v>
      </c>
      <c r="L9" s="641">
        <v>1</v>
      </c>
      <c r="M9" s="641">
        <v>95.4</v>
      </c>
      <c r="N9" s="641">
        <v>2.8000000000000001E-2</v>
      </c>
      <c r="O9" s="641">
        <v>-0.27</v>
      </c>
      <c r="P9" s="667">
        <v>1411</v>
      </c>
      <c r="Q9" s="884">
        <f t="shared" ref="Q9:Q18" si="1">IF($P$71&lt;&gt;0,P9/$P$71,0)</f>
        <v>3.9985069218093821E-3</v>
      </c>
      <c r="S9" s="69"/>
    </row>
    <row r="10" spans="1:31" ht="15" customHeight="1">
      <c r="A10" s="200" t="s">
        <v>358</v>
      </c>
      <c r="B10" s="200" t="s">
        <v>73</v>
      </c>
      <c r="C10" s="1559">
        <v>0</v>
      </c>
      <c r="D10" s="641">
        <v>0</v>
      </c>
      <c r="E10" s="641">
        <v>0</v>
      </c>
      <c r="F10" s="641">
        <v>0</v>
      </c>
      <c r="G10" s="667">
        <v>0</v>
      </c>
      <c r="H10" s="884">
        <f t="shared" si="0"/>
        <v>0</v>
      </c>
      <c r="I10" s="1151"/>
      <c r="J10" s="200" t="s">
        <v>358</v>
      </c>
      <c r="K10" s="200" t="s">
        <v>73</v>
      </c>
      <c r="L10" s="641">
        <v>0</v>
      </c>
      <c r="M10" s="641">
        <v>0</v>
      </c>
      <c r="N10" s="641">
        <v>0</v>
      </c>
      <c r="O10" s="641">
        <v>0</v>
      </c>
      <c r="P10" s="667">
        <v>0</v>
      </c>
      <c r="Q10" s="884">
        <f t="shared" si="1"/>
        <v>0</v>
      </c>
      <c r="S10" s="69"/>
    </row>
    <row r="11" spans="1:31" ht="15" customHeight="1">
      <c r="A11" s="200" t="s">
        <v>359</v>
      </c>
      <c r="B11" s="200" t="s">
        <v>73</v>
      </c>
      <c r="C11" s="1559">
        <v>1</v>
      </c>
      <c r="D11" s="641">
        <v>49.56</v>
      </c>
      <c r="E11" s="641">
        <v>7.7000000000000002E-3</v>
      </c>
      <c r="F11" s="641">
        <v>10.4</v>
      </c>
      <c r="G11" s="667">
        <v>1149</v>
      </c>
      <c r="H11" s="884">
        <f t="shared" si="0"/>
        <v>2.7312532387576482E-2</v>
      </c>
      <c r="I11" s="1151"/>
      <c r="J11" s="200" t="s">
        <v>359</v>
      </c>
      <c r="K11" s="200" t="s">
        <v>73</v>
      </c>
      <c r="L11" s="641">
        <v>4</v>
      </c>
      <c r="M11" s="641">
        <v>755.71529999999996</v>
      </c>
      <c r="N11" s="641">
        <v>7.7000000000000002E-3</v>
      </c>
      <c r="O11" s="641">
        <v>22.185400000000001</v>
      </c>
      <c r="P11" s="667">
        <v>4596</v>
      </c>
      <c r="Q11" s="884">
        <f t="shared" si="1"/>
        <v>1.302419405573063E-2</v>
      </c>
      <c r="S11" s="69"/>
    </row>
    <row r="12" spans="1:31" ht="15" customHeight="1">
      <c r="A12" s="200" t="s">
        <v>360</v>
      </c>
      <c r="B12" s="200" t="s">
        <v>73</v>
      </c>
      <c r="C12" s="1559">
        <v>0</v>
      </c>
      <c r="D12" s="641">
        <v>0</v>
      </c>
      <c r="E12" s="641">
        <v>0</v>
      </c>
      <c r="F12" s="641">
        <v>0</v>
      </c>
      <c r="G12" s="667">
        <v>0</v>
      </c>
      <c r="H12" s="884">
        <f t="shared" si="0"/>
        <v>0</v>
      </c>
      <c r="I12" s="1151"/>
      <c r="J12" s="200" t="s">
        <v>360</v>
      </c>
      <c r="K12" s="200" t="s">
        <v>73</v>
      </c>
      <c r="L12" s="641">
        <v>1</v>
      </c>
      <c r="M12" s="641">
        <v>-207</v>
      </c>
      <c r="N12" s="641">
        <v>0</v>
      </c>
      <c r="O12" s="641">
        <v>14.3</v>
      </c>
      <c r="P12" s="667">
        <v>2341</v>
      </c>
      <c r="Q12" s="884">
        <f t="shared" si="1"/>
        <v>6.6339508887000445E-3</v>
      </c>
      <c r="S12" s="69"/>
    </row>
    <row r="13" spans="1:31">
      <c r="A13" s="200" t="s">
        <v>361</v>
      </c>
      <c r="B13" s="200" t="s">
        <v>73</v>
      </c>
      <c r="C13" s="1559">
        <v>0</v>
      </c>
      <c r="D13" s="641">
        <v>0</v>
      </c>
      <c r="E13" s="641">
        <v>0</v>
      </c>
      <c r="F13" s="641">
        <v>0</v>
      </c>
      <c r="G13" s="667">
        <v>0</v>
      </c>
      <c r="H13" s="884">
        <f t="shared" si="0"/>
        <v>0</v>
      </c>
      <c r="I13" s="1151"/>
      <c r="J13" s="200" t="s">
        <v>362</v>
      </c>
      <c r="K13" s="200" t="s">
        <v>73</v>
      </c>
      <c r="L13" s="641">
        <v>0</v>
      </c>
      <c r="M13" s="641">
        <v>0</v>
      </c>
      <c r="N13" s="641">
        <v>0</v>
      </c>
      <c r="O13" s="641">
        <v>0</v>
      </c>
      <c r="P13" s="667">
        <v>0</v>
      </c>
      <c r="Q13" s="884">
        <f t="shared" si="1"/>
        <v>0</v>
      </c>
    </row>
    <row r="14" spans="1:31" ht="15" customHeight="1">
      <c r="A14" s="200" t="s">
        <v>363</v>
      </c>
      <c r="B14" s="200" t="s">
        <v>73</v>
      </c>
      <c r="C14" s="1559">
        <v>0</v>
      </c>
      <c r="D14" s="641">
        <v>0</v>
      </c>
      <c r="E14" s="641">
        <v>0</v>
      </c>
      <c r="F14" s="641">
        <v>0</v>
      </c>
      <c r="G14" s="667">
        <v>0</v>
      </c>
      <c r="H14" s="884">
        <f t="shared" si="0"/>
        <v>0</v>
      </c>
      <c r="I14" s="1151"/>
      <c r="J14" s="200" t="s">
        <v>363</v>
      </c>
      <c r="K14" s="200" t="s">
        <v>73</v>
      </c>
      <c r="L14" s="641">
        <v>0</v>
      </c>
      <c r="M14" s="641">
        <v>0</v>
      </c>
      <c r="N14" s="641">
        <v>0</v>
      </c>
      <c r="O14" s="641">
        <v>0</v>
      </c>
      <c r="P14" s="667">
        <v>0</v>
      </c>
      <c r="Q14" s="884">
        <f t="shared" si="1"/>
        <v>0</v>
      </c>
      <c r="S14" s="69"/>
    </row>
    <row r="15" spans="1:31">
      <c r="A15" s="200" t="s">
        <v>79</v>
      </c>
      <c r="B15" s="200" t="s">
        <v>73</v>
      </c>
      <c r="C15" s="1559">
        <v>4</v>
      </c>
      <c r="D15" s="641">
        <v>1275.3064999999999</v>
      </c>
      <c r="E15" s="641">
        <v>0</v>
      </c>
      <c r="F15" s="641">
        <v>-13.9023</v>
      </c>
      <c r="G15" s="667">
        <v>6517</v>
      </c>
      <c r="H15" s="884">
        <f t="shared" si="0"/>
        <v>0.15491364105294686</v>
      </c>
      <c r="I15" s="1151"/>
      <c r="J15" s="200" t="s">
        <v>79</v>
      </c>
      <c r="K15" s="200" t="s">
        <v>73</v>
      </c>
      <c r="L15" s="641">
        <v>9</v>
      </c>
      <c r="M15" s="641">
        <v>4793.0929999999998</v>
      </c>
      <c r="N15" s="641">
        <v>0</v>
      </c>
      <c r="O15" s="641">
        <v>-8.8668999999999993</v>
      </c>
      <c r="P15" s="667">
        <v>13799</v>
      </c>
      <c r="Q15" s="884">
        <f t="shared" si="1"/>
        <v>3.9103754085079843E-2</v>
      </c>
    </row>
    <row r="16" spans="1:31">
      <c r="A16" s="200" t="s">
        <v>75</v>
      </c>
      <c r="B16" s="200" t="s">
        <v>73</v>
      </c>
      <c r="C16" s="1559">
        <v>0</v>
      </c>
      <c r="D16" s="641">
        <v>0</v>
      </c>
      <c r="E16" s="641">
        <v>0</v>
      </c>
      <c r="F16" s="641">
        <v>0</v>
      </c>
      <c r="G16" s="667">
        <v>0</v>
      </c>
      <c r="H16" s="884">
        <v>0</v>
      </c>
      <c r="I16" s="1151"/>
      <c r="J16" s="200" t="s">
        <v>75</v>
      </c>
      <c r="K16" s="200" t="s">
        <v>73</v>
      </c>
      <c r="L16" s="641">
        <v>1</v>
      </c>
      <c r="M16" s="641">
        <v>43</v>
      </c>
      <c r="N16" s="641">
        <v>6.1999999999999998E-3</v>
      </c>
      <c r="O16" s="641">
        <v>-0.55800000000000005</v>
      </c>
      <c r="P16" s="667">
        <v>1455</v>
      </c>
      <c r="Q16" s="884">
        <f t="shared" si="1"/>
        <v>4.123194593361198E-3</v>
      </c>
    </row>
    <row r="17" spans="1:19">
      <c r="A17" s="200" t="s">
        <v>364</v>
      </c>
      <c r="B17" s="200" t="s">
        <v>73</v>
      </c>
      <c r="C17" s="1559">
        <v>0</v>
      </c>
      <c r="D17" s="641">
        <v>0</v>
      </c>
      <c r="E17" s="641">
        <v>0</v>
      </c>
      <c r="F17" s="641">
        <v>0</v>
      </c>
      <c r="G17" s="667">
        <v>0</v>
      </c>
      <c r="H17" s="884">
        <f>IF($G$71&lt;&gt;0,G17/$G$71,0)</f>
        <v>0</v>
      </c>
      <c r="I17" s="1151"/>
      <c r="J17" s="200" t="s">
        <v>364</v>
      </c>
      <c r="K17" s="200" t="s">
        <v>73</v>
      </c>
      <c r="L17" s="641">
        <v>0</v>
      </c>
      <c r="M17" s="641">
        <v>0</v>
      </c>
      <c r="N17" s="641">
        <v>0</v>
      </c>
      <c r="O17" s="641">
        <v>0</v>
      </c>
      <c r="P17" s="667">
        <v>0</v>
      </c>
      <c r="Q17" s="884">
        <f t="shared" si="1"/>
        <v>0</v>
      </c>
    </row>
    <row r="18" spans="1:19">
      <c r="A18" s="200" t="s">
        <v>365</v>
      </c>
      <c r="B18" s="200" t="s">
        <v>73</v>
      </c>
      <c r="C18" s="1559">
        <v>0</v>
      </c>
      <c r="D18" s="641">
        <v>0</v>
      </c>
      <c r="E18" s="641">
        <v>0</v>
      </c>
      <c r="F18" s="641">
        <v>0</v>
      </c>
      <c r="G18" s="667">
        <v>0</v>
      </c>
      <c r="H18" s="884">
        <f>IF($G$71&lt;&gt;0,G18/$G$71,0)</f>
        <v>0</v>
      </c>
      <c r="I18" s="1151"/>
      <c r="J18" s="200" t="s">
        <v>365</v>
      </c>
      <c r="K18" s="200" t="s">
        <v>73</v>
      </c>
      <c r="L18" s="641">
        <v>0</v>
      </c>
      <c r="M18" s="641">
        <v>0</v>
      </c>
      <c r="N18" s="641">
        <v>0</v>
      </c>
      <c r="O18" s="641">
        <v>0</v>
      </c>
      <c r="P18" s="667">
        <v>0</v>
      </c>
      <c r="Q18" s="884">
        <f t="shared" si="1"/>
        <v>0</v>
      </c>
      <c r="S18" s="1"/>
    </row>
    <row r="19" spans="1:19">
      <c r="A19" s="205" t="s">
        <v>28</v>
      </c>
      <c r="B19" s="207"/>
      <c r="C19" s="1557"/>
      <c r="D19" s="1558"/>
      <c r="E19" s="1558"/>
      <c r="F19" s="1558"/>
      <c r="G19" s="1566"/>
      <c r="H19" s="842"/>
      <c r="I19" s="1151"/>
      <c r="J19" s="205" t="s">
        <v>28</v>
      </c>
      <c r="K19" s="207"/>
      <c r="L19" s="1557"/>
      <c r="M19" s="1558"/>
      <c r="N19" s="1558"/>
      <c r="O19" s="1558"/>
      <c r="P19" s="1566"/>
      <c r="Q19" s="323"/>
    </row>
    <row r="20" spans="1:19">
      <c r="A20" s="200" t="s">
        <v>80</v>
      </c>
      <c r="B20" s="200" t="s">
        <v>73</v>
      </c>
      <c r="C20" s="1559">
        <v>0</v>
      </c>
      <c r="D20" s="641">
        <v>0</v>
      </c>
      <c r="E20" s="641">
        <v>0</v>
      </c>
      <c r="F20" s="641">
        <v>0</v>
      </c>
      <c r="G20" s="667">
        <v>0</v>
      </c>
      <c r="H20" s="884">
        <f t="shared" ref="H20:H31" si="2">IF($G$71&lt;&gt;0,G20/$G$71,0)</f>
        <v>0</v>
      </c>
      <c r="I20" s="1151"/>
      <c r="J20" s="200" t="s">
        <v>80</v>
      </c>
      <c r="K20" s="200" t="s">
        <v>73</v>
      </c>
      <c r="L20" s="641">
        <v>0</v>
      </c>
      <c r="M20" s="641">
        <v>0</v>
      </c>
      <c r="N20" s="641">
        <v>0</v>
      </c>
      <c r="O20" s="641">
        <v>0</v>
      </c>
      <c r="P20" s="667">
        <v>0</v>
      </c>
      <c r="Q20" s="884">
        <f t="shared" ref="Q20:Q31" si="3">IF($P$71&lt;&gt;0,P20/$P$71,0)</f>
        <v>0</v>
      </c>
    </row>
    <row r="21" spans="1:19">
      <c r="A21" s="200" t="s">
        <v>83</v>
      </c>
      <c r="B21" s="200" t="s">
        <v>73</v>
      </c>
      <c r="C21" s="1559">
        <v>0</v>
      </c>
      <c r="D21" s="641">
        <v>0</v>
      </c>
      <c r="E21" s="641">
        <v>0</v>
      </c>
      <c r="F21" s="641">
        <v>0</v>
      </c>
      <c r="G21" s="667">
        <v>0</v>
      </c>
      <c r="H21" s="884">
        <f t="shared" si="2"/>
        <v>0</v>
      </c>
      <c r="I21" s="1151"/>
      <c r="J21" s="200" t="s">
        <v>83</v>
      </c>
      <c r="K21" s="200" t="s">
        <v>73</v>
      </c>
      <c r="L21" s="641">
        <v>1</v>
      </c>
      <c r="M21" s="641">
        <v>1800.2537</v>
      </c>
      <c r="N21" s="641">
        <v>0</v>
      </c>
      <c r="O21" s="641">
        <v>0</v>
      </c>
      <c r="P21" s="667">
        <v>4446</v>
      </c>
      <c r="Q21" s="884">
        <f t="shared" si="3"/>
        <v>1.259912244816762E-2</v>
      </c>
    </row>
    <row r="22" spans="1:19">
      <c r="A22" s="200" t="s">
        <v>366</v>
      </c>
      <c r="B22" s="200" t="s">
        <v>73</v>
      </c>
      <c r="C22" s="1559">
        <v>0</v>
      </c>
      <c r="D22" s="641">
        <v>0</v>
      </c>
      <c r="E22" s="641">
        <v>0</v>
      </c>
      <c r="F22" s="641">
        <v>0</v>
      </c>
      <c r="G22" s="667">
        <v>0</v>
      </c>
      <c r="H22" s="884">
        <f t="shared" si="2"/>
        <v>0</v>
      </c>
      <c r="I22" s="1151"/>
      <c r="J22" s="200" t="s">
        <v>366</v>
      </c>
      <c r="K22" s="200" t="s">
        <v>73</v>
      </c>
      <c r="L22" s="641">
        <v>1</v>
      </c>
      <c r="M22" s="641">
        <v>0</v>
      </c>
      <c r="N22" s="641">
        <v>0</v>
      </c>
      <c r="O22" s="641">
        <v>30.519400000000001</v>
      </c>
      <c r="P22" s="667">
        <v>5055</v>
      </c>
      <c r="Q22" s="884">
        <f t="shared" si="3"/>
        <v>1.432491317487344E-2</v>
      </c>
    </row>
    <row r="23" spans="1:19">
      <c r="A23" s="200" t="s">
        <v>367</v>
      </c>
      <c r="B23" s="200" t="s">
        <v>73</v>
      </c>
      <c r="C23" s="1559">
        <v>0</v>
      </c>
      <c r="D23" s="641">
        <v>0</v>
      </c>
      <c r="E23" s="641">
        <v>0</v>
      </c>
      <c r="F23" s="641">
        <v>0</v>
      </c>
      <c r="G23" s="667">
        <v>0</v>
      </c>
      <c r="H23" s="884">
        <f t="shared" si="2"/>
        <v>0</v>
      </c>
      <c r="I23" s="1151"/>
      <c r="J23" s="200" t="s">
        <v>367</v>
      </c>
      <c r="K23" s="200" t="s">
        <v>73</v>
      </c>
      <c r="L23" s="641">
        <v>0</v>
      </c>
      <c r="M23" s="641">
        <v>0</v>
      </c>
      <c r="N23" s="641">
        <v>0</v>
      </c>
      <c r="O23" s="641">
        <v>0</v>
      </c>
      <c r="P23" s="667">
        <v>0</v>
      </c>
      <c r="Q23" s="884">
        <f t="shared" si="3"/>
        <v>0</v>
      </c>
    </row>
    <row r="24" spans="1:19">
      <c r="A24" s="200" t="s">
        <v>368</v>
      </c>
      <c r="B24" s="200" t="s">
        <v>73</v>
      </c>
      <c r="C24" s="1559">
        <v>13</v>
      </c>
      <c r="D24" s="641">
        <v>80.64</v>
      </c>
      <c r="E24" s="641">
        <v>0</v>
      </c>
      <c r="F24" s="641">
        <v>69.790000000000006</v>
      </c>
      <c r="G24" s="667">
        <v>122.85</v>
      </c>
      <c r="H24" s="884">
        <f t="shared" si="2"/>
        <v>2.920230290525475E-3</v>
      </c>
      <c r="I24" s="1151"/>
      <c r="J24" s="200" t="s">
        <v>369</v>
      </c>
      <c r="K24" s="200" t="s">
        <v>73</v>
      </c>
      <c r="L24" s="641">
        <v>76</v>
      </c>
      <c r="M24" s="641">
        <v>1170</v>
      </c>
      <c r="N24" s="641">
        <v>7.2869999999999999</v>
      </c>
      <c r="O24" s="641">
        <v>334.66</v>
      </c>
      <c r="P24" s="667">
        <v>718.2</v>
      </c>
      <c r="Q24" s="884">
        <f t="shared" si="3"/>
        <v>2.0352428570116926E-3</v>
      </c>
    </row>
    <row r="25" spans="1:19">
      <c r="A25" s="200" t="s">
        <v>212</v>
      </c>
      <c r="B25" s="200" t="s">
        <v>73</v>
      </c>
      <c r="C25" s="1559">
        <v>0</v>
      </c>
      <c r="D25" s="641">
        <v>0</v>
      </c>
      <c r="E25" s="641">
        <v>0</v>
      </c>
      <c r="F25" s="641">
        <v>0</v>
      </c>
      <c r="G25" s="667">
        <v>0</v>
      </c>
      <c r="H25" s="884">
        <f t="shared" si="2"/>
        <v>0</v>
      </c>
      <c r="I25" s="1151"/>
      <c r="J25" s="200" t="s">
        <v>370</v>
      </c>
      <c r="K25" s="200" t="s">
        <v>73</v>
      </c>
      <c r="L25" s="641">
        <v>0</v>
      </c>
      <c r="M25" s="641">
        <v>0</v>
      </c>
      <c r="N25" s="641">
        <v>0</v>
      </c>
      <c r="O25" s="641">
        <v>0</v>
      </c>
      <c r="P25" s="667">
        <v>0</v>
      </c>
      <c r="Q25" s="884">
        <f t="shared" si="3"/>
        <v>0</v>
      </c>
    </row>
    <row r="26" spans="1:19">
      <c r="A26" s="200" t="s">
        <v>371</v>
      </c>
      <c r="B26" s="200" t="s">
        <v>73</v>
      </c>
      <c r="C26" s="1559">
        <v>0</v>
      </c>
      <c r="D26" s="641">
        <v>0</v>
      </c>
      <c r="E26" s="641">
        <v>0</v>
      </c>
      <c r="F26" s="641">
        <v>0</v>
      </c>
      <c r="G26" s="667">
        <v>0</v>
      </c>
      <c r="H26" s="884">
        <f t="shared" si="2"/>
        <v>0</v>
      </c>
      <c r="I26" s="1151"/>
      <c r="J26" s="200" t="s">
        <v>371</v>
      </c>
      <c r="K26" s="200" t="s">
        <v>73</v>
      </c>
      <c r="L26" s="641">
        <v>7</v>
      </c>
      <c r="M26" s="641">
        <v>493.08139999999997</v>
      </c>
      <c r="N26" s="641">
        <v>0</v>
      </c>
      <c r="O26" s="641">
        <v>214.9408</v>
      </c>
      <c r="P26" s="667">
        <v>21378</v>
      </c>
      <c r="Q26" s="884">
        <f t="shared" si="3"/>
        <v>6.05812055098802E-2</v>
      </c>
    </row>
    <row r="27" spans="1:19">
      <c r="A27" s="200" t="s">
        <v>372</v>
      </c>
      <c r="B27" s="200" t="s">
        <v>73</v>
      </c>
      <c r="C27" s="1559">
        <v>0</v>
      </c>
      <c r="D27" s="641">
        <v>0</v>
      </c>
      <c r="E27" s="641">
        <v>0</v>
      </c>
      <c r="F27" s="641">
        <v>0</v>
      </c>
      <c r="G27" s="667">
        <v>0</v>
      </c>
      <c r="H27" s="884">
        <f t="shared" si="2"/>
        <v>0</v>
      </c>
      <c r="I27" s="1151"/>
      <c r="J27" s="200" t="s">
        <v>372</v>
      </c>
      <c r="K27" s="200" t="s">
        <v>73</v>
      </c>
      <c r="L27" s="641">
        <v>5</v>
      </c>
      <c r="M27" s="641">
        <v>0</v>
      </c>
      <c r="N27" s="641">
        <v>0</v>
      </c>
      <c r="O27" s="641">
        <v>368.08300000000003</v>
      </c>
      <c r="P27" s="667">
        <v>25810</v>
      </c>
      <c r="Q27" s="884">
        <f t="shared" si="3"/>
        <v>7.3140654608008601E-2</v>
      </c>
    </row>
    <row r="28" spans="1:19">
      <c r="A28" s="200" t="s">
        <v>373</v>
      </c>
      <c r="B28" s="200" t="s">
        <v>73</v>
      </c>
      <c r="C28" s="1559">
        <v>11</v>
      </c>
      <c r="D28" s="641">
        <v>101.7</v>
      </c>
      <c r="E28" s="641">
        <v>0</v>
      </c>
      <c r="F28" s="641">
        <v>91.58</v>
      </c>
      <c r="G28" s="667">
        <v>706.75</v>
      </c>
      <c r="H28" s="884">
        <f t="shared" si="2"/>
        <v>1.6799941048668127E-2</v>
      </c>
      <c r="I28" s="1151"/>
      <c r="J28" s="200" t="s">
        <v>373</v>
      </c>
      <c r="K28" s="200" t="s">
        <v>73</v>
      </c>
      <c r="L28" s="641">
        <v>47</v>
      </c>
      <c r="M28" s="641">
        <v>1467</v>
      </c>
      <c r="N28" s="641">
        <v>14.457000000000001</v>
      </c>
      <c r="O28" s="641">
        <v>244</v>
      </c>
      <c r="P28" s="667">
        <v>3044.75</v>
      </c>
      <c r="Q28" s="884">
        <f t="shared" si="3"/>
        <v>8.628245180849833E-3</v>
      </c>
    </row>
    <row r="29" spans="1:19">
      <c r="A29" s="200" t="s">
        <v>374</v>
      </c>
      <c r="B29" s="200" t="s">
        <v>73</v>
      </c>
      <c r="C29" s="1559">
        <v>0</v>
      </c>
      <c r="D29" s="641">
        <v>0</v>
      </c>
      <c r="E29" s="641">
        <v>0</v>
      </c>
      <c r="F29" s="641">
        <v>0</v>
      </c>
      <c r="G29" s="667">
        <v>0</v>
      </c>
      <c r="H29" s="884">
        <f t="shared" si="2"/>
        <v>0</v>
      </c>
      <c r="I29" s="1151"/>
      <c r="J29" s="200" t="s">
        <v>374</v>
      </c>
      <c r="K29" s="200" t="s">
        <v>73</v>
      </c>
      <c r="L29" s="641">
        <v>0</v>
      </c>
      <c r="M29" s="641">
        <v>0</v>
      </c>
      <c r="N29" s="641">
        <v>0</v>
      </c>
      <c r="O29" s="641">
        <v>0</v>
      </c>
      <c r="P29" s="667">
        <v>0</v>
      </c>
      <c r="Q29" s="884">
        <f t="shared" si="3"/>
        <v>0</v>
      </c>
    </row>
    <row r="30" spans="1:19">
      <c r="A30" s="200" t="s">
        <v>375</v>
      </c>
      <c r="B30" s="200" t="s">
        <v>73</v>
      </c>
      <c r="C30" s="1559">
        <v>0</v>
      </c>
      <c r="D30" s="641">
        <v>0</v>
      </c>
      <c r="E30" s="641">
        <v>0</v>
      </c>
      <c r="F30" s="641">
        <v>0</v>
      </c>
      <c r="G30" s="667">
        <v>0</v>
      </c>
      <c r="H30" s="884">
        <f t="shared" si="2"/>
        <v>0</v>
      </c>
      <c r="I30" s="1151"/>
      <c r="J30" s="200" t="s">
        <v>375</v>
      </c>
      <c r="K30" s="200" t="s">
        <v>73</v>
      </c>
      <c r="L30" s="641">
        <v>0</v>
      </c>
      <c r="M30" s="641">
        <v>0</v>
      </c>
      <c r="N30" s="641">
        <v>0</v>
      </c>
      <c r="O30" s="641">
        <v>0</v>
      </c>
      <c r="P30" s="667">
        <v>0</v>
      </c>
      <c r="Q30" s="884">
        <f t="shared" si="3"/>
        <v>0</v>
      </c>
    </row>
    <row r="31" spans="1:19">
      <c r="A31" s="200" t="s">
        <v>376</v>
      </c>
      <c r="B31" s="200" t="s">
        <v>377</v>
      </c>
      <c r="C31" s="1559">
        <v>2</v>
      </c>
      <c r="D31" s="641">
        <v>0</v>
      </c>
      <c r="E31" s="641">
        <v>0</v>
      </c>
      <c r="F31" s="641">
        <v>48.5</v>
      </c>
      <c r="G31" s="667">
        <v>52.5</v>
      </c>
      <c r="H31" s="884">
        <f t="shared" si="2"/>
        <v>1.2479616626177245E-3</v>
      </c>
      <c r="I31" s="1151"/>
      <c r="J31" s="200" t="s">
        <v>376</v>
      </c>
      <c r="K31" s="200" t="s">
        <v>377</v>
      </c>
      <c r="L31" s="1559">
        <v>7</v>
      </c>
      <c r="M31" s="641">
        <v>0</v>
      </c>
      <c r="N31" s="641">
        <v>0</v>
      </c>
      <c r="O31" s="641">
        <v>209.04069999999999</v>
      </c>
      <c r="P31" s="667">
        <v>183.75</v>
      </c>
      <c r="Q31" s="884">
        <f t="shared" si="3"/>
        <v>5.2071271926468741E-4</v>
      </c>
    </row>
    <row r="32" spans="1:19">
      <c r="A32" s="205" t="s">
        <v>29</v>
      </c>
      <c r="B32" s="207"/>
      <c r="C32" s="1557"/>
      <c r="D32" s="1558"/>
      <c r="E32" s="1558"/>
      <c r="F32" s="1558"/>
      <c r="G32" s="1566"/>
      <c r="H32" s="842"/>
      <c r="I32" s="1151"/>
      <c r="J32" s="205" t="s">
        <v>29</v>
      </c>
      <c r="K32" s="207"/>
      <c r="L32" s="1557"/>
      <c r="M32" s="1558"/>
      <c r="N32" s="1558"/>
      <c r="O32" s="1558"/>
      <c r="P32" s="1566"/>
      <c r="Q32" s="323"/>
    </row>
    <row r="33" spans="1:17">
      <c r="A33" s="200" t="s">
        <v>98</v>
      </c>
      <c r="B33" s="200" t="s">
        <v>378</v>
      </c>
      <c r="C33" s="1559">
        <v>1700</v>
      </c>
      <c r="D33" s="641">
        <v>170</v>
      </c>
      <c r="E33" s="641">
        <v>0.34</v>
      </c>
      <c r="F33" s="641">
        <v>45.05</v>
      </c>
      <c r="G33" s="667">
        <v>6120</v>
      </c>
      <c r="H33" s="884">
        <f>IF($G$71&lt;&gt;0,G33/$G$71,0)</f>
        <v>0.14547667381372331</v>
      </c>
      <c r="I33" s="1151"/>
      <c r="J33" s="200" t="s">
        <v>98</v>
      </c>
      <c r="K33" s="200" t="s">
        <v>378</v>
      </c>
      <c r="L33" s="641">
        <v>16988</v>
      </c>
      <c r="M33" s="641">
        <v>4229.8091000000004</v>
      </c>
      <c r="N33" s="641">
        <v>0</v>
      </c>
      <c r="O33" s="641">
        <v>173.5478</v>
      </c>
      <c r="P33" s="667">
        <v>57193.05</v>
      </c>
      <c r="Q33" s="884">
        <f>IF($P$71&lt;&gt;0,P33/$P$71,0)</f>
        <v>0.16207427803287744</v>
      </c>
    </row>
    <row r="34" spans="1:17">
      <c r="A34" s="225" t="s">
        <v>379</v>
      </c>
      <c r="B34" s="225" t="s">
        <v>81</v>
      </c>
      <c r="C34" s="1559">
        <v>8</v>
      </c>
      <c r="D34" s="641">
        <v>0.77329999999999999</v>
      </c>
      <c r="E34" s="641">
        <v>0</v>
      </c>
      <c r="F34" s="641">
        <v>1.3399000000000001</v>
      </c>
      <c r="G34" s="667">
        <v>1439.5</v>
      </c>
      <c r="H34" s="884">
        <f>IF($G$71&lt;&gt;0,G34/$G$71,0)</f>
        <v>3.4217920254061222E-2</v>
      </c>
      <c r="I34" s="1151"/>
      <c r="J34" s="225" t="s">
        <v>379</v>
      </c>
      <c r="K34" s="225" t="s">
        <v>81</v>
      </c>
      <c r="L34" s="641">
        <v>51</v>
      </c>
      <c r="M34" s="641">
        <v>-173.82310000000001</v>
      </c>
      <c r="N34" s="641">
        <v>0</v>
      </c>
      <c r="O34" s="641">
        <v>56.225200000000001</v>
      </c>
      <c r="P34" s="667">
        <v>11032</v>
      </c>
      <c r="Q34" s="884">
        <f>IF($P$71&lt;&gt;0,P34/$P$71,0)</f>
        <v>3.126259983090085E-2</v>
      </c>
    </row>
    <row r="35" spans="1:17">
      <c r="A35" s="225" t="s">
        <v>380</v>
      </c>
      <c r="B35" s="225" t="s">
        <v>378</v>
      </c>
      <c r="C35" s="1559">
        <v>0</v>
      </c>
      <c r="D35" s="641">
        <v>0</v>
      </c>
      <c r="E35" s="641">
        <v>0</v>
      </c>
      <c r="F35" s="641">
        <v>0</v>
      </c>
      <c r="G35" s="667">
        <v>0</v>
      </c>
      <c r="H35" s="884">
        <f>IF($G$71&lt;&gt;0,G35/$G$71,0)</f>
        <v>0</v>
      </c>
      <c r="I35" s="1151"/>
      <c r="J35" s="225" t="s">
        <v>380</v>
      </c>
      <c r="K35" s="225" t="s">
        <v>378</v>
      </c>
      <c r="L35" s="641">
        <v>0</v>
      </c>
      <c r="M35" s="641">
        <v>0</v>
      </c>
      <c r="N35" s="641">
        <v>0</v>
      </c>
      <c r="O35" s="641">
        <v>0</v>
      </c>
      <c r="P35" s="667">
        <v>0</v>
      </c>
      <c r="Q35" s="884">
        <f>IF($P$71&lt;&gt;0,P35/$P$71,0)</f>
        <v>0</v>
      </c>
    </row>
    <row r="36" spans="1:17">
      <c r="A36" s="225" t="s">
        <v>381</v>
      </c>
      <c r="B36" s="225" t="s">
        <v>378</v>
      </c>
      <c r="C36" s="1559">
        <v>0</v>
      </c>
      <c r="D36" s="641">
        <v>0</v>
      </c>
      <c r="E36" s="641">
        <v>0</v>
      </c>
      <c r="F36" s="641">
        <v>0</v>
      </c>
      <c r="G36" s="667">
        <v>0</v>
      </c>
      <c r="H36" s="884">
        <f>IF($G$71&lt;&gt;0,G36/$G$71,0)</f>
        <v>0</v>
      </c>
      <c r="I36" s="1151"/>
      <c r="J36" s="225" t="s">
        <v>381</v>
      </c>
      <c r="K36" s="225" t="s">
        <v>378</v>
      </c>
      <c r="L36" s="641">
        <v>0</v>
      </c>
      <c r="M36" s="641">
        <v>0</v>
      </c>
      <c r="N36" s="641">
        <v>0</v>
      </c>
      <c r="O36" s="641">
        <v>0</v>
      </c>
      <c r="P36" s="667">
        <v>0</v>
      </c>
      <c r="Q36" s="884">
        <f>IF($P$71&lt;&gt;0,P36/$P$71,0)</f>
        <v>0</v>
      </c>
    </row>
    <row r="37" spans="1:17">
      <c r="A37" s="225" t="s">
        <v>228</v>
      </c>
      <c r="B37" s="225" t="s">
        <v>377</v>
      </c>
      <c r="C37" s="1559">
        <v>0</v>
      </c>
      <c r="D37" s="641">
        <v>0</v>
      </c>
      <c r="E37" s="641">
        <v>0</v>
      </c>
      <c r="F37" s="641">
        <v>0</v>
      </c>
      <c r="G37" s="667">
        <v>0</v>
      </c>
      <c r="H37" s="884">
        <f>IF($G$71&lt;&gt;0,G37/$G$71,0)</f>
        <v>0</v>
      </c>
      <c r="I37" s="1151"/>
      <c r="J37" s="225" t="s">
        <v>228</v>
      </c>
      <c r="K37" s="225" t="s">
        <v>377</v>
      </c>
      <c r="L37" s="1560">
        <v>0</v>
      </c>
      <c r="M37" s="641">
        <v>0</v>
      </c>
      <c r="N37" s="641">
        <v>0</v>
      </c>
      <c r="O37" s="641">
        <v>0</v>
      </c>
      <c r="P37" s="667">
        <v>0</v>
      </c>
      <c r="Q37" s="884">
        <f>IF($P$71&lt;&gt;0,P37/$P$71,0)</f>
        <v>0</v>
      </c>
    </row>
    <row r="38" spans="1:17">
      <c r="A38" s="205" t="s">
        <v>30</v>
      </c>
      <c r="B38" s="207"/>
      <c r="C38" s="1557"/>
      <c r="D38" s="1558"/>
      <c r="E38" s="1558"/>
      <c r="F38" s="1558"/>
      <c r="G38" s="1566"/>
      <c r="H38" s="323"/>
      <c r="I38" s="1151"/>
      <c r="J38" s="205" t="s">
        <v>30</v>
      </c>
      <c r="K38" s="207"/>
      <c r="L38" s="1557"/>
      <c r="M38" s="1558"/>
      <c r="N38" s="1558"/>
      <c r="O38" s="1558"/>
      <c r="P38" s="1566"/>
      <c r="Q38" s="323"/>
    </row>
    <row r="39" spans="1:17">
      <c r="A39" s="200" t="s">
        <v>382</v>
      </c>
      <c r="B39" s="200" t="s">
        <v>73</v>
      </c>
      <c r="C39" s="1559">
        <v>0</v>
      </c>
      <c r="D39" s="641">
        <v>0</v>
      </c>
      <c r="E39" s="641">
        <v>0</v>
      </c>
      <c r="F39" s="641">
        <v>0</v>
      </c>
      <c r="G39" s="667">
        <v>0</v>
      </c>
      <c r="H39" s="884">
        <f t="shared" ref="H39:H53" si="4">IF($G$71&lt;&gt;0,G39/$G$71,0)</f>
        <v>0</v>
      </c>
      <c r="I39" s="1151"/>
      <c r="J39" s="200" t="s">
        <v>383</v>
      </c>
      <c r="K39" s="200" t="s">
        <v>73</v>
      </c>
      <c r="L39" s="641">
        <v>11</v>
      </c>
      <c r="M39" s="641">
        <v>15665.722900000001</v>
      </c>
      <c r="N39" s="641">
        <v>0</v>
      </c>
      <c r="O39" s="641">
        <v>3.98</v>
      </c>
      <c r="P39" s="667">
        <v>64695</v>
      </c>
      <c r="Q39" s="884">
        <f t="shared" ref="Q39:Q53" si="5">IF($P$71&lt;&gt;0,P39/$P$71,0)</f>
        <v>0.18333338434192625</v>
      </c>
    </row>
    <row r="40" spans="1:17">
      <c r="A40" s="200" t="s">
        <v>384</v>
      </c>
      <c r="B40" s="200" t="s">
        <v>73</v>
      </c>
      <c r="C40" s="1559">
        <v>3</v>
      </c>
      <c r="D40" s="641">
        <v>936</v>
      </c>
      <c r="E40" s="641">
        <v>1.17</v>
      </c>
      <c r="F40" s="641">
        <v>0</v>
      </c>
      <c r="G40" s="667">
        <v>783</v>
      </c>
      <c r="H40" s="884">
        <f t="shared" si="4"/>
        <v>1.8612456796755775E-2</v>
      </c>
      <c r="I40" s="1151"/>
      <c r="J40" s="200" t="s">
        <v>384</v>
      </c>
      <c r="K40" s="200" t="s">
        <v>73</v>
      </c>
      <c r="L40" s="641">
        <v>9</v>
      </c>
      <c r="M40" s="641">
        <v>2966</v>
      </c>
      <c r="N40" s="641">
        <v>1.05</v>
      </c>
      <c r="O40" s="641">
        <v>0</v>
      </c>
      <c r="P40" s="667">
        <v>2349</v>
      </c>
      <c r="Q40" s="884">
        <f t="shared" si="5"/>
        <v>6.6566213744367383E-3</v>
      </c>
    </row>
    <row r="41" spans="1:17">
      <c r="A41" s="200" t="s">
        <v>385</v>
      </c>
      <c r="B41" s="200" t="s">
        <v>73</v>
      </c>
      <c r="C41" s="1559">
        <v>0</v>
      </c>
      <c r="D41" s="641">
        <v>0</v>
      </c>
      <c r="E41" s="641">
        <v>0</v>
      </c>
      <c r="F41" s="641">
        <v>0</v>
      </c>
      <c r="G41" s="667">
        <v>0</v>
      </c>
      <c r="H41" s="884">
        <f t="shared" si="4"/>
        <v>0</v>
      </c>
      <c r="I41" s="1151"/>
      <c r="J41" s="200" t="s">
        <v>385</v>
      </c>
      <c r="K41" s="200" t="s">
        <v>73</v>
      </c>
      <c r="L41" s="641">
        <v>0</v>
      </c>
      <c r="M41" s="641">
        <v>0</v>
      </c>
      <c r="N41" s="641">
        <v>0</v>
      </c>
      <c r="O41" s="641">
        <v>0</v>
      </c>
      <c r="P41" s="667">
        <v>0</v>
      </c>
      <c r="Q41" s="884">
        <f t="shared" si="5"/>
        <v>0</v>
      </c>
    </row>
    <row r="42" spans="1:17">
      <c r="A42" s="200" t="s">
        <v>386</v>
      </c>
      <c r="B42" s="200" t="s">
        <v>73</v>
      </c>
      <c r="C42" s="1559">
        <v>7</v>
      </c>
      <c r="D42" s="641">
        <v>132</v>
      </c>
      <c r="E42" s="641">
        <v>0</v>
      </c>
      <c r="F42" s="641">
        <v>21.886700000000001</v>
      </c>
      <c r="G42" s="667">
        <v>14585</v>
      </c>
      <c r="H42" s="884">
        <f t="shared" si="4"/>
        <v>0.34669563522437163</v>
      </c>
      <c r="I42" s="1151"/>
      <c r="J42" s="200" t="s">
        <v>386</v>
      </c>
      <c r="K42" s="200" t="s">
        <v>73</v>
      </c>
      <c r="L42" s="641">
        <v>34</v>
      </c>
      <c r="M42" s="641">
        <v>0</v>
      </c>
      <c r="N42" s="641">
        <v>0</v>
      </c>
      <c r="O42" s="641">
        <v>0</v>
      </c>
      <c r="P42" s="667">
        <v>4743</v>
      </c>
      <c r="Q42" s="884">
        <f t="shared" si="5"/>
        <v>1.3440764231142379E-2</v>
      </c>
    </row>
    <row r="43" spans="1:17">
      <c r="A43" s="200" t="s">
        <v>387</v>
      </c>
      <c r="B43" s="200" t="s">
        <v>73</v>
      </c>
      <c r="C43" s="1559">
        <v>0</v>
      </c>
      <c r="D43" s="641">
        <v>0</v>
      </c>
      <c r="E43" s="641">
        <v>0</v>
      </c>
      <c r="F43" s="641">
        <v>0</v>
      </c>
      <c r="G43" s="667">
        <v>0</v>
      </c>
      <c r="H43" s="884">
        <f t="shared" si="4"/>
        <v>0</v>
      </c>
      <c r="I43" s="1151"/>
      <c r="J43" s="200" t="s">
        <v>387</v>
      </c>
      <c r="K43" s="200" t="s">
        <v>73</v>
      </c>
      <c r="L43" s="641">
        <v>4</v>
      </c>
      <c r="M43" s="641">
        <v>3084.5583000000001</v>
      </c>
      <c r="N43" s="641">
        <v>0</v>
      </c>
      <c r="O43" s="641">
        <v>1.5465</v>
      </c>
      <c r="P43" s="667">
        <v>1276</v>
      </c>
      <c r="Q43" s="884">
        <f t="shared" si="5"/>
        <v>3.6159424750026726E-3</v>
      </c>
    </row>
    <row r="44" spans="1:17">
      <c r="A44" s="200" t="s">
        <v>388</v>
      </c>
      <c r="B44" s="200" t="s">
        <v>73</v>
      </c>
      <c r="C44" s="1559">
        <v>0</v>
      </c>
      <c r="D44" s="641">
        <v>0</v>
      </c>
      <c r="E44" s="641">
        <v>0</v>
      </c>
      <c r="F44" s="641">
        <v>0</v>
      </c>
      <c r="G44" s="667">
        <v>0</v>
      </c>
      <c r="H44" s="884">
        <f t="shared" si="4"/>
        <v>0</v>
      </c>
      <c r="I44" s="1151"/>
      <c r="J44" s="200" t="s">
        <v>388</v>
      </c>
      <c r="K44" s="200" t="s">
        <v>73</v>
      </c>
      <c r="L44" s="641">
        <v>0</v>
      </c>
      <c r="M44" s="641">
        <v>0</v>
      </c>
      <c r="N44" s="641">
        <v>0</v>
      </c>
      <c r="O44" s="641">
        <v>0</v>
      </c>
      <c r="P44" s="667">
        <v>0</v>
      </c>
      <c r="Q44" s="884">
        <f t="shared" si="5"/>
        <v>0</v>
      </c>
    </row>
    <row r="45" spans="1:17">
      <c r="A45" s="200" t="s">
        <v>389</v>
      </c>
      <c r="B45" s="200" t="s">
        <v>81</v>
      </c>
      <c r="C45" s="1559">
        <v>4</v>
      </c>
      <c r="D45" s="641">
        <v>0</v>
      </c>
      <c r="E45" s="641">
        <v>0</v>
      </c>
      <c r="F45" s="641">
        <v>0</v>
      </c>
      <c r="G45" s="667">
        <v>616</v>
      </c>
      <c r="H45" s="884">
        <f t="shared" si="4"/>
        <v>1.4642750174714633E-2</v>
      </c>
      <c r="I45" s="1151"/>
      <c r="J45" s="200" t="s">
        <v>389</v>
      </c>
      <c r="K45" s="200" t="s">
        <v>73</v>
      </c>
      <c r="L45" s="641">
        <v>20</v>
      </c>
      <c r="M45" s="641">
        <v>0</v>
      </c>
      <c r="N45" s="641">
        <v>0</v>
      </c>
      <c r="O45" s="641">
        <v>0</v>
      </c>
      <c r="P45" s="667">
        <v>3234</v>
      </c>
      <c r="Q45" s="884">
        <f t="shared" si="5"/>
        <v>9.1645438590584969E-3</v>
      </c>
    </row>
    <row r="46" spans="1:17">
      <c r="A46" s="200" t="s">
        <v>390</v>
      </c>
      <c r="B46" s="200" t="s">
        <v>73</v>
      </c>
      <c r="C46" s="1559">
        <v>0</v>
      </c>
      <c r="D46" s="641">
        <v>0</v>
      </c>
      <c r="E46" s="641">
        <v>0</v>
      </c>
      <c r="F46" s="641">
        <v>0</v>
      </c>
      <c r="G46" s="667">
        <v>0</v>
      </c>
      <c r="H46" s="884">
        <f t="shared" si="4"/>
        <v>0</v>
      </c>
      <c r="I46" s="1151"/>
      <c r="J46" s="200" t="s">
        <v>390</v>
      </c>
      <c r="K46" s="200" t="s">
        <v>73</v>
      </c>
      <c r="L46" s="641">
        <v>0</v>
      </c>
      <c r="M46" s="641">
        <v>0</v>
      </c>
      <c r="N46" s="641">
        <v>0</v>
      </c>
      <c r="O46" s="641">
        <v>0</v>
      </c>
      <c r="P46" s="667">
        <v>0</v>
      </c>
      <c r="Q46" s="884">
        <f t="shared" si="5"/>
        <v>0</v>
      </c>
    </row>
    <row r="47" spans="1:17">
      <c r="A47" s="200" t="s">
        <v>391</v>
      </c>
      <c r="B47" s="200" t="s">
        <v>73</v>
      </c>
      <c r="C47" s="1559">
        <v>0</v>
      </c>
      <c r="D47" s="641">
        <v>0</v>
      </c>
      <c r="E47" s="641">
        <v>0</v>
      </c>
      <c r="F47" s="641">
        <v>0</v>
      </c>
      <c r="G47" s="667">
        <v>0</v>
      </c>
      <c r="H47" s="884">
        <f t="shared" si="4"/>
        <v>0</v>
      </c>
      <c r="I47" s="1151"/>
      <c r="J47" s="200" t="s">
        <v>391</v>
      </c>
      <c r="K47" s="200" t="s">
        <v>73</v>
      </c>
      <c r="L47" s="641">
        <v>4</v>
      </c>
      <c r="M47" s="641">
        <v>6216.1432999999997</v>
      </c>
      <c r="N47" s="641">
        <v>0</v>
      </c>
      <c r="O47" s="641">
        <v>214.99590000000001</v>
      </c>
      <c r="P47" s="667">
        <v>44459</v>
      </c>
      <c r="Q47" s="884">
        <f t="shared" si="5"/>
        <v>0.1259883906709591</v>
      </c>
    </row>
    <row r="48" spans="1:17">
      <c r="A48" s="200" t="s">
        <v>392</v>
      </c>
      <c r="B48" s="200" t="s">
        <v>73</v>
      </c>
      <c r="C48" s="1559">
        <v>0</v>
      </c>
      <c r="D48" s="641">
        <v>0</v>
      </c>
      <c r="E48" s="641">
        <v>0</v>
      </c>
      <c r="F48" s="641">
        <v>0</v>
      </c>
      <c r="G48" s="667">
        <v>0</v>
      </c>
      <c r="H48" s="884">
        <f t="shared" si="4"/>
        <v>0</v>
      </c>
      <c r="I48" s="1151"/>
      <c r="J48" s="200" t="s">
        <v>392</v>
      </c>
      <c r="K48" s="200" t="s">
        <v>73</v>
      </c>
      <c r="L48" s="641">
        <v>1</v>
      </c>
      <c r="M48" s="641">
        <v>1036.33</v>
      </c>
      <c r="N48" s="641">
        <v>0</v>
      </c>
      <c r="O48" s="641">
        <v>34.123800000000003</v>
      </c>
      <c r="P48" s="667">
        <v>8105</v>
      </c>
      <c r="Q48" s="884">
        <f t="shared" si="5"/>
        <v>2.2968035861987979E-2</v>
      </c>
    </row>
    <row r="49" spans="1:17">
      <c r="A49" s="200" t="s">
        <v>393</v>
      </c>
      <c r="B49" s="200" t="s">
        <v>73</v>
      </c>
      <c r="C49" s="1559">
        <v>0</v>
      </c>
      <c r="D49" s="641">
        <v>0</v>
      </c>
      <c r="E49" s="641">
        <v>0</v>
      </c>
      <c r="F49" s="641">
        <v>0</v>
      </c>
      <c r="G49" s="667">
        <v>0</v>
      </c>
      <c r="H49" s="884">
        <f t="shared" si="4"/>
        <v>0</v>
      </c>
      <c r="I49" s="1151"/>
      <c r="J49" s="200" t="s">
        <v>393</v>
      </c>
      <c r="K49" s="200" t="s">
        <v>73</v>
      </c>
      <c r="L49" s="641">
        <v>0</v>
      </c>
      <c r="M49" s="641">
        <v>0</v>
      </c>
      <c r="N49" s="641">
        <v>0</v>
      </c>
      <c r="O49" s="641">
        <v>0</v>
      </c>
      <c r="P49" s="667">
        <v>0</v>
      </c>
      <c r="Q49" s="884">
        <f t="shared" si="5"/>
        <v>0</v>
      </c>
    </row>
    <row r="50" spans="1:17">
      <c r="A50" s="200" t="s">
        <v>125</v>
      </c>
      <c r="B50" s="200" t="s">
        <v>73</v>
      </c>
      <c r="C50" s="1559">
        <v>0</v>
      </c>
      <c r="D50" s="641">
        <v>0</v>
      </c>
      <c r="E50" s="641">
        <v>0</v>
      </c>
      <c r="F50" s="641">
        <v>0</v>
      </c>
      <c r="G50" s="667">
        <v>0</v>
      </c>
      <c r="H50" s="884">
        <f t="shared" si="4"/>
        <v>0</v>
      </c>
      <c r="I50" s="1151"/>
      <c r="J50" s="200" t="s">
        <v>125</v>
      </c>
      <c r="K50" s="200" t="s">
        <v>73</v>
      </c>
      <c r="L50" s="641">
        <v>0</v>
      </c>
      <c r="M50" s="641">
        <v>0</v>
      </c>
      <c r="N50" s="641">
        <v>0</v>
      </c>
      <c r="O50" s="641">
        <v>0</v>
      </c>
      <c r="P50" s="667">
        <v>0</v>
      </c>
      <c r="Q50" s="884">
        <f t="shared" si="5"/>
        <v>0</v>
      </c>
    </row>
    <row r="51" spans="1:17">
      <c r="A51" s="200" t="s">
        <v>394</v>
      </c>
      <c r="B51" s="200" t="s">
        <v>73</v>
      </c>
      <c r="C51" s="1559">
        <v>0</v>
      </c>
      <c r="D51" s="641">
        <v>0</v>
      </c>
      <c r="E51" s="641">
        <v>0</v>
      </c>
      <c r="F51" s="641">
        <v>0</v>
      </c>
      <c r="G51" s="667">
        <v>0</v>
      </c>
      <c r="H51" s="884">
        <f t="shared" si="4"/>
        <v>0</v>
      </c>
      <c r="I51" s="1151"/>
      <c r="J51" s="200" t="s">
        <v>394</v>
      </c>
      <c r="K51" s="200" t="s">
        <v>73</v>
      </c>
      <c r="L51" s="641">
        <v>10</v>
      </c>
      <c r="M51" s="641">
        <v>2120</v>
      </c>
      <c r="N51" s="641">
        <v>0.187</v>
      </c>
      <c r="O51" s="641">
        <v>-4.157</v>
      </c>
      <c r="P51" s="667">
        <v>30010</v>
      </c>
      <c r="Q51" s="884">
        <f t="shared" si="5"/>
        <v>8.5042659619772892E-2</v>
      </c>
    </row>
    <row r="52" spans="1:17">
      <c r="A52" s="200" t="s">
        <v>395</v>
      </c>
      <c r="B52" s="200" t="s">
        <v>73</v>
      </c>
      <c r="C52" s="1559">
        <v>0</v>
      </c>
      <c r="D52" s="641">
        <v>0</v>
      </c>
      <c r="E52" s="641">
        <v>0</v>
      </c>
      <c r="F52" s="641">
        <v>0</v>
      </c>
      <c r="G52" s="667">
        <v>0</v>
      </c>
      <c r="H52" s="884">
        <f t="shared" si="4"/>
        <v>0</v>
      </c>
      <c r="I52" s="1151"/>
      <c r="J52" s="200" t="s">
        <v>395</v>
      </c>
      <c r="K52" s="200" t="s">
        <v>73</v>
      </c>
      <c r="L52" s="1559">
        <v>0</v>
      </c>
      <c r="M52" s="641">
        <v>0</v>
      </c>
      <c r="N52" s="641">
        <v>0</v>
      </c>
      <c r="O52" s="641">
        <v>0</v>
      </c>
      <c r="P52" s="667">
        <v>0</v>
      </c>
      <c r="Q52" s="884">
        <f t="shared" si="5"/>
        <v>0</v>
      </c>
    </row>
    <row r="53" spans="1:17">
      <c r="A53" s="200" t="s">
        <v>396</v>
      </c>
      <c r="B53" s="200" t="s">
        <v>73</v>
      </c>
      <c r="C53" s="1559">
        <v>4</v>
      </c>
      <c r="D53" s="641">
        <v>224.76</v>
      </c>
      <c r="E53" s="641">
        <v>0.27539999999999998</v>
      </c>
      <c r="F53" s="641">
        <v>-0.23519999999999999</v>
      </c>
      <c r="G53" s="667">
        <v>778</v>
      </c>
      <c r="H53" s="884">
        <f t="shared" si="4"/>
        <v>1.8493603305077898E-2</v>
      </c>
      <c r="I53" s="1151"/>
      <c r="J53" s="200" t="s">
        <v>396</v>
      </c>
      <c r="K53" s="200" t="s">
        <v>73</v>
      </c>
      <c r="L53" s="641">
        <v>15</v>
      </c>
      <c r="M53" s="641">
        <v>123.12</v>
      </c>
      <c r="N53" s="641">
        <v>0.13600000000000001</v>
      </c>
      <c r="O53" s="641">
        <v>5.2370000000000001</v>
      </c>
      <c r="P53" s="667">
        <v>2894</v>
      </c>
      <c r="Q53" s="884">
        <f t="shared" si="5"/>
        <v>8.2010482152490086E-3</v>
      </c>
    </row>
    <row r="54" spans="1:17">
      <c r="A54" s="205" t="s">
        <v>31</v>
      </c>
      <c r="B54" s="207"/>
      <c r="C54" s="1557"/>
      <c r="D54" s="1558"/>
      <c r="E54" s="1558"/>
      <c r="F54" s="1558"/>
      <c r="G54" s="1566"/>
      <c r="H54" s="842"/>
      <c r="I54" s="1151"/>
      <c r="J54" s="205" t="s">
        <v>31</v>
      </c>
      <c r="K54" s="207"/>
      <c r="L54" s="1557"/>
      <c r="M54" s="1558"/>
      <c r="N54" s="1558"/>
      <c r="O54" s="1558"/>
      <c r="P54" s="1566"/>
      <c r="Q54" s="323"/>
    </row>
    <row r="55" spans="1:17">
      <c r="A55" s="200" t="s">
        <v>128</v>
      </c>
      <c r="B55" s="200" t="s">
        <v>81</v>
      </c>
      <c r="C55" s="1559">
        <v>7</v>
      </c>
      <c r="D55" s="641">
        <v>0</v>
      </c>
      <c r="E55" s="641">
        <v>0</v>
      </c>
      <c r="F55" s="641">
        <v>0</v>
      </c>
      <c r="G55" s="667">
        <v>546</v>
      </c>
      <c r="H55" s="884">
        <f>IF($G$71&lt;&gt;0,G55/$G$71,0)</f>
        <v>1.2978801291224334E-2</v>
      </c>
      <c r="I55" s="1151"/>
      <c r="J55" s="200" t="s">
        <v>128</v>
      </c>
      <c r="K55" s="200" t="s">
        <v>81</v>
      </c>
      <c r="L55" s="641">
        <v>36</v>
      </c>
      <c r="M55" s="641">
        <v>0</v>
      </c>
      <c r="N55" s="641">
        <v>0</v>
      </c>
      <c r="O55" s="641">
        <v>0</v>
      </c>
      <c r="P55" s="667">
        <v>2782</v>
      </c>
      <c r="Q55" s="884">
        <f>IF($P$71&lt;&gt;0,P55/$P$71,0)</f>
        <v>7.8836614149352946E-3</v>
      </c>
    </row>
    <row r="56" spans="1:17">
      <c r="A56" s="205" t="s">
        <v>138</v>
      </c>
      <c r="B56" s="207"/>
      <c r="C56" s="1557"/>
      <c r="D56" s="1558"/>
      <c r="E56" s="1558"/>
      <c r="F56" s="1558"/>
      <c r="G56" s="1566"/>
      <c r="H56" s="842"/>
      <c r="I56" s="1151"/>
      <c r="J56" s="205" t="s">
        <v>138</v>
      </c>
      <c r="K56" s="207"/>
      <c r="L56" s="1557"/>
      <c r="M56" s="1558"/>
      <c r="N56" s="1558"/>
      <c r="O56" s="1558"/>
      <c r="P56" s="1566"/>
      <c r="Q56" s="323"/>
    </row>
    <row r="57" spans="1:17">
      <c r="A57" s="200" t="s">
        <v>397</v>
      </c>
      <c r="B57" s="200" t="s">
        <v>73</v>
      </c>
      <c r="C57" s="1559">
        <v>30</v>
      </c>
      <c r="D57" s="641">
        <v>403.55799999999999</v>
      </c>
      <c r="E57" s="641">
        <v>5.8000000000000003E-2</v>
      </c>
      <c r="F57" s="641">
        <v>-8.5540000000000003</v>
      </c>
      <c r="G57" s="667">
        <v>390</v>
      </c>
      <c r="H57" s="884">
        <f>IF($G$71&lt;&gt;0,G57/$G$71,0)</f>
        <v>9.2705723508745251E-3</v>
      </c>
      <c r="I57" s="1151"/>
      <c r="J57" s="200" t="s">
        <v>397</v>
      </c>
      <c r="K57" s="200" t="s">
        <v>73</v>
      </c>
      <c r="L57" s="641">
        <v>77</v>
      </c>
      <c r="M57" s="641">
        <v>4010.0167999999999</v>
      </c>
      <c r="N57" s="641">
        <v>0</v>
      </c>
      <c r="O57" s="641">
        <v>-14.744899999999999</v>
      </c>
      <c r="P57" s="667">
        <v>1001</v>
      </c>
      <c r="Q57" s="884">
        <f>IF($P$71&lt;&gt;0,P57/$P$71,0)</f>
        <v>2.8366445278038208E-3</v>
      </c>
    </row>
    <row r="58" spans="1:17">
      <c r="A58" s="200" t="s">
        <v>398</v>
      </c>
      <c r="B58" s="200" t="s">
        <v>73</v>
      </c>
      <c r="C58" s="1559">
        <v>0</v>
      </c>
      <c r="D58" s="641">
        <v>0</v>
      </c>
      <c r="E58" s="641">
        <v>0</v>
      </c>
      <c r="F58" s="641">
        <v>0</v>
      </c>
      <c r="G58" s="667">
        <v>0</v>
      </c>
      <c r="H58" s="884">
        <f>IF($G$71&lt;&gt;0,G58/$G$71,0)</f>
        <v>0</v>
      </c>
      <c r="I58" s="1151"/>
      <c r="J58" s="200" t="s">
        <v>398</v>
      </c>
      <c r="K58" s="200" t="s">
        <v>73</v>
      </c>
      <c r="L58" s="1559">
        <v>0</v>
      </c>
      <c r="M58" s="641">
        <v>0</v>
      </c>
      <c r="N58" s="641">
        <v>0</v>
      </c>
      <c r="O58" s="641">
        <v>0</v>
      </c>
      <c r="P58" s="667">
        <v>0</v>
      </c>
      <c r="Q58" s="884">
        <f>IF($P$71&lt;&gt;0,P58/$P$71,0)</f>
        <v>0</v>
      </c>
    </row>
    <row r="59" spans="1:17">
      <c r="A59" s="205" t="s">
        <v>33</v>
      </c>
      <c r="B59" s="207"/>
      <c r="C59" s="1557"/>
      <c r="D59" s="1558"/>
      <c r="E59" s="1558"/>
      <c r="F59" s="1558"/>
      <c r="G59" s="1566"/>
      <c r="H59" s="842"/>
      <c r="I59" s="1151"/>
      <c r="J59" s="205" t="s">
        <v>33</v>
      </c>
      <c r="K59" s="207"/>
      <c r="L59" s="1557"/>
      <c r="M59" s="1558"/>
      <c r="N59" s="1558"/>
      <c r="O59" s="1558"/>
      <c r="P59" s="1566"/>
      <c r="Q59" s="323"/>
    </row>
    <row r="60" spans="1:17">
      <c r="A60" s="200" t="s">
        <v>399</v>
      </c>
      <c r="B60" s="200" t="s">
        <v>73</v>
      </c>
      <c r="C60" s="1559">
        <v>0</v>
      </c>
      <c r="D60" s="641">
        <v>0</v>
      </c>
      <c r="E60" s="641">
        <v>0</v>
      </c>
      <c r="F60" s="641">
        <v>0</v>
      </c>
      <c r="G60" s="667">
        <v>0</v>
      </c>
      <c r="H60" s="884">
        <f t="shared" ref="H60:H65" si="6">IF($G$71&lt;&gt;0,G60/$G$71,0)</f>
        <v>0</v>
      </c>
      <c r="I60" s="1151"/>
      <c r="J60" s="200" t="s">
        <v>399</v>
      </c>
      <c r="K60" s="200" t="s">
        <v>73</v>
      </c>
      <c r="L60" s="1559">
        <v>0</v>
      </c>
      <c r="M60" s="641">
        <v>0</v>
      </c>
      <c r="N60" s="641">
        <v>0</v>
      </c>
      <c r="O60" s="641">
        <v>0</v>
      </c>
      <c r="P60" s="667">
        <v>0</v>
      </c>
      <c r="Q60" s="884">
        <f t="shared" ref="Q60:Q65" si="7">IF($P$71&lt;&gt;0,P60/$P$71,0)</f>
        <v>0</v>
      </c>
    </row>
    <row r="61" spans="1:17">
      <c r="A61" s="200" t="s">
        <v>400</v>
      </c>
      <c r="B61" s="200" t="s">
        <v>73</v>
      </c>
      <c r="C61" s="1559">
        <v>1</v>
      </c>
      <c r="D61" s="641">
        <v>49.7</v>
      </c>
      <c r="E61" s="641">
        <v>7.4000000000000003E-3</v>
      </c>
      <c r="F61" s="641">
        <v>-0.84199999999999997</v>
      </c>
      <c r="G61" s="667">
        <v>548</v>
      </c>
      <c r="H61" s="884">
        <f t="shared" si="6"/>
        <v>1.3026342687895485E-2</v>
      </c>
      <c r="I61" s="1151"/>
      <c r="J61" s="200" t="s">
        <v>400</v>
      </c>
      <c r="K61" s="200" t="s">
        <v>73</v>
      </c>
      <c r="L61" s="1559">
        <v>1</v>
      </c>
      <c r="M61" s="641">
        <v>26.1</v>
      </c>
      <c r="N61" s="641">
        <v>4.0000000000000001E-3</v>
      </c>
      <c r="O61" s="641">
        <v>-0.49</v>
      </c>
      <c r="P61" s="667">
        <v>548</v>
      </c>
      <c r="Q61" s="884">
        <f t="shared" si="7"/>
        <v>1.5529282729635303E-3</v>
      </c>
    </row>
    <row r="62" spans="1:17">
      <c r="A62" s="200" t="s">
        <v>152</v>
      </c>
      <c r="B62" s="200" t="s">
        <v>73</v>
      </c>
      <c r="C62" s="1559">
        <v>1</v>
      </c>
      <c r="D62" s="641">
        <v>198</v>
      </c>
      <c r="E62" s="641">
        <v>2.7000000000000001E-3</v>
      </c>
      <c r="F62" s="641">
        <v>-5.0000000000000001E-4</v>
      </c>
      <c r="G62" s="667">
        <v>111</v>
      </c>
      <c r="H62" s="884">
        <f t="shared" si="6"/>
        <v>2.6385475152489032E-3</v>
      </c>
      <c r="I62" s="1151"/>
      <c r="J62" s="200" t="s">
        <v>152</v>
      </c>
      <c r="K62" s="200" t="s">
        <v>73</v>
      </c>
      <c r="L62" s="1559">
        <v>5</v>
      </c>
      <c r="M62" s="641">
        <v>990</v>
      </c>
      <c r="N62" s="641">
        <v>1.4999999999999999E-2</v>
      </c>
      <c r="O62" s="641">
        <v>0</v>
      </c>
      <c r="P62" s="667">
        <v>555</v>
      </c>
      <c r="Q62" s="884">
        <f t="shared" si="7"/>
        <v>1.5727649479831375E-3</v>
      </c>
    </row>
    <row r="63" spans="1:17">
      <c r="A63" s="200" t="s">
        <v>401</v>
      </c>
      <c r="B63" s="200" t="s">
        <v>73</v>
      </c>
      <c r="C63" s="1559">
        <v>8</v>
      </c>
      <c r="D63" s="641">
        <v>0</v>
      </c>
      <c r="E63" s="641">
        <v>0</v>
      </c>
      <c r="F63" s="641">
        <v>0</v>
      </c>
      <c r="G63" s="667">
        <v>2366</v>
      </c>
      <c r="H63" s="884">
        <f t="shared" si="6"/>
        <v>5.6241472261972111E-2</v>
      </c>
      <c r="I63" s="1151"/>
      <c r="J63" s="200" t="s">
        <v>401</v>
      </c>
      <c r="K63" s="200" t="s">
        <v>73</v>
      </c>
      <c r="L63" s="1559">
        <v>57</v>
      </c>
      <c r="M63" s="641">
        <v>0</v>
      </c>
      <c r="N63" s="641">
        <v>0</v>
      </c>
      <c r="O63" s="641">
        <v>0</v>
      </c>
      <c r="P63" s="667">
        <v>14767.97</v>
      </c>
      <c r="Q63" s="884">
        <f t="shared" si="7"/>
        <v>4.1849631655615373E-2</v>
      </c>
    </row>
    <row r="64" spans="1:17">
      <c r="A64" s="200" t="s">
        <v>402</v>
      </c>
      <c r="B64" s="200" t="s">
        <v>73</v>
      </c>
      <c r="C64" s="1559">
        <v>2</v>
      </c>
      <c r="D64" s="641">
        <v>0</v>
      </c>
      <c r="E64" s="641">
        <v>0</v>
      </c>
      <c r="F64" s="641">
        <v>0</v>
      </c>
      <c r="G64" s="667">
        <v>728</v>
      </c>
      <c r="H64" s="884">
        <f t="shared" si="6"/>
        <v>1.7305068388299111E-2</v>
      </c>
      <c r="I64" s="1151"/>
      <c r="J64" s="200" t="s">
        <v>402</v>
      </c>
      <c r="K64" s="200" t="s">
        <v>73</v>
      </c>
      <c r="L64" s="1559">
        <v>14</v>
      </c>
      <c r="M64" s="641">
        <v>0</v>
      </c>
      <c r="N64" s="641">
        <v>0</v>
      </c>
      <c r="O64" s="641">
        <v>0</v>
      </c>
      <c r="P64" s="667">
        <v>5096</v>
      </c>
      <c r="Q64" s="884">
        <f t="shared" si="7"/>
        <v>1.4441099414273996E-2</v>
      </c>
    </row>
    <row r="65" spans="1:17">
      <c r="A65" s="200" t="s">
        <v>403</v>
      </c>
      <c r="B65" s="200" t="s">
        <v>81</v>
      </c>
      <c r="C65" s="1559">
        <v>6</v>
      </c>
      <c r="D65" s="641">
        <v>0</v>
      </c>
      <c r="E65" s="641">
        <v>0</v>
      </c>
      <c r="F65" s="641">
        <v>0</v>
      </c>
      <c r="G65" s="667">
        <v>468</v>
      </c>
      <c r="H65" s="884">
        <f t="shared" si="6"/>
        <v>1.112468682104943E-2</v>
      </c>
      <c r="I65" s="1151"/>
      <c r="J65" s="200" t="s">
        <v>403</v>
      </c>
      <c r="K65" s="200" t="s">
        <v>81</v>
      </c>
      <c r="L65" s="1559">
        <v>29</v>
      </c>
      <c r="M65" s="641">
        <v>0</v>
      </c>
      <c r="N65" s="641">
        <v>0</v>
      </c>
      <c r="O65" s="641">
        <v>0</v>
      </c>
      <c r="P65" s="667">
        <v>2262</v>
      </c>
      <c r="Q65" s="884">
        <f t="shared" si="7"/>
        <v>6.4100798420501925E-3</v>
      </c>
    </row>
    <row r="66" spans="1:17" ht="14.25" customHeight="1">
      <c r="A66" s="557" t="s">
        <v>34</v>
      </c>
      <c r="B66" s="207"/>
      <c r="C66" s="1557"/>
      <c r="D66" s="1558"/>
      <c r="E66" s="1558"/>
      <c r="F66" s="1558"/>
      <c r="G66" s="1566"/>
      <c r="H66" s="842"/>
      <c r="I66" s="1151"/>
      <c r="J66" s="205" t="s">
        <v>404</v>
      </c>
      <c r="K66" s="207"/>
      <c r="L66" s="1557"/>
      <c r="M66" s="1558"/>
      <c r="N66" s="1558"/>
      <c r="O66" s="1558"/>
      <c r="P66" s="1566"/>
      <c r="Q66" s="323"/>
    </row>
    <row r="67" spans="1:17">
      <c r="A67" s="200" t="s">
        <v>154</v>
      </c>
      <c r="B67" s="200" t="s">
        <v>81</v>
      </c>
      <c r="C67" s="1559">
        <v>16</v>
      </c>
      <c r="D67" s="1558">
        <v>0</v>
      </c>
      <c r="E67" s="1558">
        <v>0</v>
      </c>
      <c r="F67" s="1558">
        <v>0</v>
      </c>
      <c r="G67" s="667">
        <v>2125</v>
      </c>
      <c r="H67" s="884">
        <f>IF($G$71&lt;&gt;0,G67/$G$71,0)</f>
        <v>5.0512733963098369E-2</v>
      </c>
      <c r="I67" s="1151"/>
      <c r="J67" s="200" t="s">
        <v>154</v>
      </c>
      <c r="K67" s="200" t="s">
        <v>81</v>
      </c>
      <c r="L67" s="641">
        <v>42</v>
      </c>
      <c r="M67" s="1561">
        <v>0</v>
      </c>
      <c r="N67" s="1561">
        <v>0</v>
      </c>
      <c r="O67" s="1561">
        <v>0</v>
      </c>
      <c r="P67" s="667">
        <v>7400</v>
      </c>
      <c r="Q67" s="884">
        <f>IF($P$71&lt;&gt;0,P67/$P$71,0)</f>
        <v>2.0970199306441832E-2</v>
      </c>
    </row>
    <row r="68" spans="1:17">
      <c r="A68" s="200" t="s">
        <v>155</v>
      </c>
      <c r="B68" s="200" t="s">
        <v>81</v>
      </c>
      <c r="C68" s="1559">
        <v>11</v>
      </c>
      <c r="D68" s="1558">
        <v>0</v>
      </c>
      <c r="E68" s="1558">
        <v>0</v>
      </c>
      <c r="F68" s="1558">
        <v>0</v>
      </c>
      <c r="G68" s="667">
        <v>1595</v>
      </c>
      <c r="H68" s="884">
        <f>IF($G$71&lt;&gt;0,G68/$G$71,0)</f>
        <v>3.7914263845243247E-2</v>
      </c>
      <c r="I68" s="1151"/>
      <c r="J68" s="200" t="s">
        <v>155</v>
      </c>
      <c r="K68" s="200" t="s">
        <v>81</v>
      </c>
      <c r="L68" s="641">
        <v>22</v>
      </c>
      <c r="M68" s="1558">
        <v>0</v>
      </c>
      <c r="N68" s="1558">
        <v>0</v>
      </c>
      <c r="O68" s="1558">
        <v>0</v>
      </c>
      <c r="P68" s="667">
        <v>3190</v>
      </c>
      <c r="Q68" s="884">
        <f>IF($P$71&lt;&gt;0,P68/$P$71,0)</f>
        <v>9.0398561875066809E-3</v>
      </c>
    </row>
    <row r="69" spans="1:17">
      <c r="A69" s="200" t="s">
        <v>405</v>
      </c>
      <c r="B69" s="200" t="s">
        <v>81</v>
      </c>
      <c r="C69" s="1560">
        <v>4</v>
      </c>
      <c r="D69" s="1558">
        <v>0</v>
      </c>
      <c r="E69" s="1558">
        <v>0</v>
      </c>
      <c r="F69" s="1558">
        <v>0</v>
      </c>
      <c r="G69" s="667">
        <v>322</v>
      </c>
      <c r="H69" s="884">
        <f>IF($G$71&lt;&gt;0,G69/$G$71,0)</f>
        <v>7.6541648640553765E-3</v>
      </c>
      <c r="I69" s="1151"/>
      <c r="J69" s="200" t="s">
        <v>405</v>
      </c>
      <c r="K69" s="200" t="s">
        <v>81</v>
      </c>
      <c r="L69" s="641">
        <v>17</v>
      </c>
      <c r="M69" s="1558">
        <v>0</v>
      </c>
      <c r="N69" s="1558">
        <v>0</v>
      </c>
      <c r="O69" s="1558">
        <v>0</v>
      </c>
      <c r="P69" s="667">
        <v>1052</v>
      </c>
      <c r="Q69" s="884">
        <f>IF($P$71&lt;&gt;0,P69/$P$71,0)</f>
        <v>2.9811688743752443E-3</v>
      </c>
    </row>
    <row r="70" spans="1:17">
      <c r="A70" s="207"/>
      <c r="B70" s="207"/>
      <c r="C70" s="1551"/>
      <c r="D70" s="1551"/>
      <c r="E70" s="1551"/>
      <c r="F70" s="1551"/>
      <c r="G70" s="442"/>
      <c r="H70" s="322"/>
      <c r="I70" s="1151"/>
      <c r="J70" s="207"/>
      <c r="K70" s="207"/>
      <c r="L70" s="1551"/>
      <c r="M70" s="1551"/>
      <c r="N70" s="1558"/>
      <c r="O70" s="1551"/>
      <c r="P70" s="442"/>
      <c r="Q70" s="323"/>
    </row>
    <row r="71" spans="1:17">
      <c r="A71" s="209" t="s">
        <v>406</v>
      </c>
      <c r="B71" s="200"/>
      <c r="C71" s="641"/>
      <c r="D71" s="629">
        <f>SUM(D9:D70)</f>
        <v>3621.9978000000001</v>
      </c>
      <c r="E71" s="629">
        <f>SUM(E9:E70)</f>
        <v>1.8612</v>
      </c>
      <c r="F71" s="629">
        <f>SUM(F9:F70)</f>
        <v>265.01260000000008</v>
      </c>
      <c r="G71" s="560">
        <f>SUM(G9:G70)</f>
        <v>42068.6</v>
      </c>
      <c r="H71" s="884">
        <f>IF($G$71&lt;&gt;0,G71/$G$71,0)</f>
        <v>1</v>
      </c>
      <c r="I71" s="1151"/>
      <c r="J71" s="209" t="s">
        <v>406</v>
      </c>
      <c r="K71" s="200"/>
      <c r="L71" s="641"/>
      <c r="M71" s="629">
        <f>SUM(M9:M70)</f>
        <v>50704.520699999994</v>
      </c>
      <c r="N71" s="629">
        <f>SUM(N9:N70)</f>
        <v>23.177900000000005</v>
      </c>
      <c r="O71" s="629">
        <f>SUM(O9:O70)</f>
        <v>1898.2987000000003</v>
      </c>
      <c r="P71" s="560">
        <f>SUM(P9:P70)</f>
        <v>352881.72</v>
      </c>
      <c r="Q71" s="884">
        <f>IF($P$71&lt;&gt;0,P71/$P$71,0)</f>
        <v>1</v>
      </c>
    </row>
    <row r="72" spans="1:17">
      <c r="A72" s="394"/>
      <c r="B72" s="200"/>
      <c r="C72" s="641"/>
      <c r="D72" s="641"/>
      <c r="E72" s="641"/>
      <c r="F72" s="641"/>
      <c r="G72" s="667"/>
      <c r="H72" s="338"/>
      <c r="I72" s="1151"/>
      <c r="J72" s="394"/>
      <c r="K72" s="200"/>
      <c r="L72" s="641"/>
      <c r="M72" s="641"/>
      <c r="N72" s="641"/>
      <c r="O72" s="641"/>
      <c r="P72" s="667"/>
      <c r="Q72" s="338"/>
    </row>
    <row r="73" spans="1:17" ht="13.5" customHeight="1" thickBot="1">
      <c r="A73" s="226"/>
      <c r="B73" s="396"/>
      <c r="C73" s="1562"/>
      <c r="D73" s="1562"/>
      <c r="E73" s="1563"/>
      <c r="F73" s="1563"/>
      <c r="G73" s="1567"/>
      <c r="H73" s="71"/>
      <c r="I73" s="529"/>
      <c r="J73" s="226"/>
      <c r="K73" s="396"/>
      <c r="L73" s="1562"/>
      <c r="M73" s="1562"/>
      <c r="N73" s="1563"/>
      <c r="O73" s="1563"/>
      <c r="P73" s="1567"/>
      <c r="Q73" s="71"/>
    </row>
    <row r="74" spans="1:17" ht="13.5" customHeight="1" thickBot="1">
      <c r="A74" s="602" t="s">
        <v>407</v>
      </c>
      <c r="B74" s="1152"/>
      <c r="C74" s="1571" t="s">
        <v>10</v>
      </c>
      <c r="D74" s="587"/>
      <c r="E74" s="1553"/>
      <c r="F74" s="1553"/>
      <c r="G74" s="72"/>
      <c r="H74" s="72"/>
      <c r="I74" s="1777"/>
      <c r="J74" s="63" t="s">
        <v>407</v>
      </c>
      <c r="K74" s="1152"/>
      <c r="L74" s="1570" t="s">
        <v>10</v>
      </c>
      <c r="M74" s="587"/>
      <c r="N74" s="1553"/>
      <c r="O74" s="1553"/>
      <c r="P74" s="887"/>
      <c r="Q74" s="72"/>
    </row>
    <row r="75" spans="1:17">
      <c r="A75" s="1153" t="s">
        <v>160</v>
      </c>
      <c r="B75" s="1154" t="s">
        <v>81</v>
      </c>
      <c r="C75" s="1485">
        <v>6</v>
      </c>
      <c r="D75" s="1568"/>
      <c r="E75" s="1553"/>
      <c r="F75" s="1553"/>
      <c r="G75" s="72"/>
      <c r="H75" s="72"/>
      <c r="I75" s="1771"/>
      <c r="J75" s="1022" t="s">
        <v>160</v>
      </c>
      <c r="K75" s="1022" t="s">
        <v>81</v>
      </c>
      <c r="L75" s="1484">
        <v>28</v>
      </c>
      <c r="M75" s="587"/>
      <c r="N75" s="1553"/>
      <c r="O75" s="1553"/>
      <c r="P75" s="72"/>
      <c r="Q75" s="72"/>
    </row>
    <row r="76" spans="1:17">
      <c r="A76" s="324" t="s">
        <v>161</v>
      </c>
      <c r="B76" s="324" t="s">
        <v>81</v>
      </c>
      <c r="C76" s="1564">
        <v>0</v>
      </c>
      <c r="D76" s="587"/>
      <c r="E76" s="1553"/>
      <c r="F76" s="1553"/>
      <c r="G76" s="72"/>
      <c r="H76" s="72"/>
      <c r="I76" s="1771"/>
      <c r="J76" s="324" t="s">
        <v>161</v>
      </c>
      <c r="K76" s="324" t="s">
        <v>81</v>
      </c>
      <c r="L76" s="1564">
        <v>0</v>
      </c>
      <c r="M76" s="587" t="s">
        <v>408</v>
      </c>
      <c r="N76" s="1553"/>
      <c r="O76" s="1553"/>
      <c r="P76" s="888"/>
      <c r="Q76" s="72"/>
    </row>
    <row r="77" spans="1:17" ht="13.5" customHeight="1" thickBot="1">
      <c r="A77" s="227" t="s">
        <v>162</v>
      </c>
      <c r="B77" s="211" t="s">
        <v>81</v>
      </c>
      <c r="C77" s="1565">
        <f>C76+C75</f>
        <v>6</v>
      </c>
      <c r="D77" s="587"/>
      <c r="E77" s="587"/>
      <c r="F77" s="1569"/>
      <c r="G77" s="887"/>
      <c r="H77" s="72"/>
      <c r="I77" s="1778"/>
      <c r="J77" s="227" t="s">
        <v>162</v>
      </c>
      <c r="K77" s="211" t="s">
        <v>81</v>
      </c>
      <c r="L77" s="1565">
        <f>L76+L75</f>
        <v>28</v>
      </c>
      <c r="M77" s="587"/>
      <c r="N77" s="587"/>
      <c r="O77" s="587"/>
      <c r="P77" s="841"/>
      <c r="Q77" s="72"/>
    </row>
    <row r="78" spans="1:17">
      <c r="A78" s="4"/>
      <c r="C78" s="889"/>
      <c r="E78" s="841"/>
      <c r="F78" s="72"/>
      <c r="G78" s="887"/>
      <c r="H78" s="72"/>
      <c r="I78" s="781"/>
      <c r="J78" s="4"/>
      <c r="L78" s="889"/>
      <c r="N78" s="841"/>
      <c r="O78" s="72"/>
      <c r="P78" s="72"/>
      <c r="Q78" s="72"/>
    </row>
    <row r="79" spans="1:17" ht="13.5" customHeight="1" thickBot="1">
      <c r="A79" s="1747"/>
      <c r="B79" s="1728"/>
      <c r="C79" s="1728"/>
      <c r="D79" s="1728"/>
      <c r="E79" s="1728"/>
      <c r="F79" s="1728"/>
      <c r="G79" s="1728"/>
      <c r="H79" s="1728"/>
      <c r="J79" s="1747"/>
      <c r="K79" s="1728"/>
      <c r="L79" s="1728"/>
      <c r="M79" s="1728"/>
      <c r="N79" s="1728"/>
      <c r="O79" s="1728"/>
      <c r="P79" s="1728"/>
      <c r="Q79" s="1728"/>
    </row>
    <row r="80" spans="1:17" s="1" customFormat="1" ht="13.8" thickBot="1">
      <c r="A80" s="1403"/>
      <c r="B80" s="1776" t="s">
        <v>5</v>
      </c>
      <c r="C80" s="1742"/>
      <c r="D80" s="1743"/>
      <c r="E80" s="74"/>
      <c r="F80" s="43"/>
      <c r="G80" s="43"/>
      <c r="H80" s="43"/>
      <c r="I80" s="21"/>
      <c r="J80" s="43"/>
      <c r="K80" s="43"/>
      <c r="L80" s="43"/>
      <c r="M80" s="43"/>
      <c r="N80" s="43"/>
      <c r="O80" s="43"/>
      <c r="P80" s="43"/>
      <c r="Q80" s="43"/>
    </row>
    <row r="81" spans="1:17" s="1" customFormat="1" ht="13.5" customHeight="1" thickBot="1">
      <c r="A81" s="57" t="s">
        <v>409</v>
      </c>
      <c r="B81" s="1648" t="s">
        <v>8</v>
      </c>
      <c r="C81" s="1649" t="s">
        <v>9</v>
      </c>
      <c r="D81" s="1650" t="s">
        <v>10</v>
      </c>
      <c r="E81" s="43"/>
      <c r="F81" s="75"/>
      <c r="G81" s="43"/>
      <c r="H81" s="43"/>
      <c r="I81" s="21"/>
      <c r="J81" s="43"/>
      <c r="K81" s="43"/>
      <c r="L81" s="43"/>
      <c r="M81" s="43"/>
      <c r="N81" s="43"/>
      <c r="O81" s="43"/>
      <c r="P81" s="43"/>
      <c r="Q81" s="43"/>
    </row>
    <row r="82" spans="1:17" s="1" customFormat="1">
      <c r="A82" s="1155" t="s">
        <v>410</v>
      </c>
      <c r="B82" s="893">
        <v>45113</v>
      </c>
      <c r="C82" s="890">
        <v>36911</v>
      </c>
      <c r="D82" s="894">
        <f>B82+C82</f>
        <v>82024</v>
      </c>
      <c r="E82" s="43"/>
      <c r="F82" s="21"/>
      <c r="G82" s="43"/>
      <c r="H82" s="43"/>
      <c r="I82" s="21"/>
      <c r="J82" s="43"/>
      <c r="K82" s="43"/>
      <c r="L82" s="43"/>
      <c r="M82" s="43"/>
      <c r="N82" s="43"/>
      <c r="O82" s="43"/>
      <c r="P82" s="43"/>
      <c r="Q82" s="43"/>
    </row>
    <row r="83" spans="1:17" s="1" customFormat="1">
      <c r="A83" s="558" t="s">
        <v>411</v>
      </c>
      <c r="B83" s="893">
        <v>78139</v>
      </c>
      <c r="C83" s="890">
        <v>63931</v>
      </c>
      <c r="D83" s="894">
        <f>B83+C83</f>
        <v>142070</v>
      </c>
      <c r="E83" s="43"/>
      <c r="F83" s="43"/>
      <c r="G83" s="43"/>
      <c r="H83" s="43"/>
      <c r="I83" s="21"/>
      <c r="J83" s="43"/>
      <c r="K83" s="43"/>
      <c r="L83" s="43"/>
      <c r="M83" s="43"/>
      <c r="N83" s="43"/>
      <c r="O83" s="43"/>
      <c r="P83" s="43"/>
      <c r="Q83" s="43"/>
    </row>
    <row r="84" spans="1:17" s="1" customFormat="1" ht="13.5" customHeight="1" thickBot="1">
      <c r="A84" s="559" t="s">
        <v>412</v>
      </c>
      <c r="B84" s="1420">
        <v>426710</v>
      </c>
      <c r="C84" s="1421">
        <v>109639</v>
      </c>
      <c r="D84" s="896">
        <f>B84+C84</f>
        <v>536349</v>
      </c>
      <c r="E84" s="76" t="s">
        <v>172</v>
      </c>
      <c r="F84" s="43"/>
      <c r="G84" s="43"/>
      <c r="H84" s="43"/>
      <c r="I84" s="21"/>
      <c r="J84" s="43"/>
      <c r="K84" s="43"/>
      <c r="L84" s="43"/>
      <c r="M84" s="43"/>
      <c r="N84" s="43"/>
      <c r="O84" s="43"/>
      <c r="P84" s="43"/>
      <c r="Q84" s="43"/>
    </row>
    <row r="85" spans="1:17" s="1" customFormat="1" ht="13.5" customHeight="1" thickBot="1">
      <c r="A85" s="249"/>
      <c r="B85" s="595"/>
      <c r="C85" s="1720"/>
      <c r="D85" s="1721"/>
      <c r="E85" s="43"/>
      <c r="F85" s="43"/>
      <c r="G85" s="43"/>
      <c r="H85" s="43"/>
      <c r="I85" s="21"/>
      <c r="J85" s="43"/>
      <c r="K85" s="43"/>
      <c r="L85" s="43"/>
      <c r="M85" s="43"/>
      <c r="N85" s="43"/>
      <c r="O85" s="43"/>
      <c r="P85" s="43"/>
      <c r="Q85" s="43"/>
    </row>
    <row r="86" spans="1:17" s="1" customFormat="1" ht="15" customHeight="1" thickBot="1">
      <c r="A86" s="876" t="s">
        <v>413</v>
      </c>
      <c r="B86" s="874">
        <f>SUM(B82:B84)</f>
        <v>549962</v>
      </c>
      <c r="C86" s="874">
        <f>SUM(C82:C84)</f>
        <v>210481</v>
      </c>
      <c r="D86" s="875">
        <f>SUM(D82:D84)</f>
        <v>760443</v>
      </c>
      <c r="E86" s="763"/>
      <c r="F86" s="77"/>
      <c r="G86" s="891"/>
      <c r="H86" s="763"/>
      <c r="J86" s="43"/>
      <c r="K86" s="43"/>
      <c r="L86" s="43"/>
      <c r="M86" s="43"/>
      <c r="N86" s="43"/>
      <c r="O86" s="43"/>
      <c r="P86" s="43"/>
      <c r="Q86" s="43"/>
    </row>
    <row r="87" spans="1:17" s="1" customFormat="1" ht="14.25" customHeight="1">
      <c r="A87" s="879"/>
      <c r="B87" s="892"/>
      <c r="C87" s="892"/>
      <c r="D87" s="892"/>
      <c r="E87" s="763"/>
      <c r="F87" s="77"/>
      <c r="G87" s="891"/>
      <c r="H87" s="763"/>
      <c r="J87" s="43"/>
      <c r="K87" s="43"/>
      <c r="L87" s="43"/>
      <c r="M87" s="43"/>
      <c r="N87" s="43"/>
      <c r="O87" s="43"/>
      <c r="P87" s="43"/>
      <c r="Q87" s="43"/>
    </row>
    <row r="88" spans="1:17" ht="15.75" customHeight="1" thickBot="1">
      <c r="A88" s="879"/>
      <c r="B88" s="880"/>
      <c r="C88" s="881"/>
      <c r="D88" s="881"/>
      <c r="E88" s="763"/>
      <c r="F88" s="763"/>
      <c r="G88" s="763"/>
      <c r="H88" s="763"/>
      <c r="J88" s="43"/>
      <c r="K88" s="43"/>
      <c r="L88" s="43"/>
      <c r="M88" s="43"/>
      <c r="N88" s="43"/>
      <c r="O88" s="43"/>
      <c r="P88" s="43"/>
      <c r="Q88" s="43"/>
    </row>
    <row r="89" spans="1:17">
      <c r="A89" s="1403"/>
      <c r="B89" s="1755" t="s">
        <v>5</v>
      </c>
      <c r="C89" s="1730"/>
      <c r="D89" s="1731"/>
      <c r="E89" s="763"/>
      <c r="F89" s="763"/>
      <c r="G89" s="763"/>
      <c r="H89" s="763"/>
      <c r="J89" s="43"/>
      <c r="K89" s="43"/>
      <c r="L89" s="43"/>
      <c r="M89" s="43"/>
      <c r="N89" s="43"/>
      <c r="O89" s="43"/>
      <c r="P89" s="43"/>
      <c r="Q89" s="43"/>
    </row>
    <row r="90" spans="1:17" ht="13.5" customHeight="1" thickBot="1">
      <c r="A90" s="57" t="s">
        <v>409</v>
      </c>
      <c r="B90" s="214" t="s">
        <v>8</v>
      </c>
      <c r="C90" s="215" t="s">
        <v>9</v>
      </c>
      <c r="D90" s="216" t="s">
        <v>10</v>
      </c>
      <c r="E90" s="763"/>
      <c r="F90" s="763"/>
      <c r="G90" s="763"/>
      <c r="H90" s="763"/>
      <c r="J90" s="43"/>
      <c r="K90" s="43"/>
      <c r="L90" s="43"/>
      <c r="M90" s="43"/>
      <c r="N90" s="43"/>
      <c r="O90" s="43"/>
      <c r="P90" s="43"/>
      <c r="Q90" s="43"/>
    </row>
    <row r="91" spans="1:17" ht="13.8" thickBot="1">
      <c r="A91" s="104" t="s">
        <v>45</v>
      </c>
      <c r="B91" s="1413">
        <v>45112.7</v>
      </c>
      <c r="C91" s="1414">
        <v>36911</v>
      </c>
      <c r="D91" s="1415">
        <f t="shared" ref="D91:D101" si="8">B91+C91</f>
        <v>82023.7</v>
      </c>
      <c r="J91" s="21"/>
      <c r="K91" s="21"/>
      <c r="L91" s="21"/>
      <c r="M91" s="21"/>
      <c r="N91" s="21"/>
      <c r="O91" s="21"/>
      <c r="P91" s="21"/>
      <c r="Q91" s="21"/>
    </row>
    <row r="92" spans="1:17">
      <c r="A92" s="1416" t="s">
        <v>414</v>
      </c>
      <c r="B92" s="1417">
        <v>56222</v>
      </c>
      <c r="C92" s="1418">
        <v>46000</v>
      </c>
      <c r="D92" s="1419">
        <f t="shared" si="8"/>
        <v>102222</v>
      </c>
      <c r="F92" s="895"/>
      <c r="J92" s="21"/>
      <c r="K92" s="21"/>
      <c r="L92" s="21"/>
      <c r="M92" s="21"/>
      <c r="N92" s="21"/>
      <c r="O92" s="21"/>
      <c r="P92" s="21"/>
      <c r="Q92" s="21"/>
    </row>
    <row r="93" spans="1:17">
      <c r="A93" s="325" t="s">
        <v>415</v>
      </c>
      <c r="B93" s="893">
        <v>0</v>
      </c>
      <c r="C93" s="890">
        <v>0</v>
      </c>
      <c r="D93" s="894">
        <f t="shared" si="8"/>
        <v>0</v>
      </c>
      <c r="J93" s="21"/>
      <c r="K93" s="21"/>
      <c r="L93" s="21"/>
      <c r="M93" s="21"/>
      <c r="N93" s="21"/>
      <c r="O93" s="21"/>
      <c r="P93" s="21"/>
      <c r="Q93" s="21"/>
    </row>
    <row r="94" spans="1:17">
      <c r="A94" s="325" t="s">
        <v>416</v>
      </c>
      <c r="B94" s="893">
        <v>3160</v>
      </c>
      <c r="C94" s="890">
        <v>2585</v>
      </c>
      <c r="D94" s="894">
        <f t="shared" si="8"/>
        <v>5745</v>
      </c>
      <c r="J94" s="21"/>
      <c r="K94" s="21"/>
      <c r="L94" s="21"/>
      <c r="M94" s="21"/>
      <c r="N94" s="21"/>
      <c r="O94" s="21"/>
      <c r="P94" s="21"/>
      <c r="Q94" s="21"/>
    </row>
    <row r="95" spans="1:17">
      <c r="A95" s="325" t="s">
        <v>417</v>
      </c>
      <c r="B95" s="893">
        <v>7436</v>
      </c>
      <c r="C95" s="890">
        <v>6084</v>
      </c>
      <c r="D95" s="894">
        <f t="shared" si="8"/>
        <v>13520</v>
      </c>
      <c r="E95" s="895" t="s">
        <v>408</v>
      </c>
      <c r="J95" s="21"/>
      <c r="K95" s="21"/>
      <c r="L95" s="21"/>
      <c r="M95" s="21"/>
      <c r="N95" s="21"/>
      <c r="O95" s="21"/>
      <c r="P95" s="21"/>
      <c r="Q95" s="21"/>
    </row>
    <row r="96" spans="1:17">
      <c r="A96" s="105" t="s">
        <v>418</v>
      </c>
      <c r="B96" s="893">
        <v>571</v>
      </c>
      <c r="C96" s="890">
        <v>467</v>
      </c>
      <c r="D96" s="894">
        <f t="shared" si="8"/>
        <v>1038</v>
      </c>
      <c r="E96" s="895" t="s">
        <v>408</v>
      </c>
      <c r="J96" s="21"/>
      <c r="K96" s="21"/>
      <c r="L96" s="21"/>
      <c r="M96" s="21"/>
      <c r="N96" s="21"/>
      <c r="O96" s="21"/>
      <c r="P96" s="21"/>
      <c r="Q96" s="21"/>
    </row>
    <row r="97" spans="1:17" ht="13.8" thickBot="1">
      <c r="A97" s="227" t="s">
        <v>419</v>
      </c>
      <c r="B97" s="1420">
        <v>10749.7</v>
      </c>
      <c r="C97" s="1421">
        <v>8796</v>
      </c>
      <c r="D97" s="896">
        <f t="shared" si="8"/>
        <v>19545.7</v>
      </c>
      <c r="J97" s="21"/>
      <c r="K97" s="21"/>
      <c r="L97" s="21"/>
      <c r="M97" s="21"/>
      <c r="N97" s="21"/>
      <c r="O97" s="21"/>
      <c r="P97" s="21"/>
      <c r="Q97" s="21"/>
    </row>
    <row r="98" spans="1:17">
      <c r="A98" s="1405" t="s">
        <v>420</v>
      </c>
      <c r="B98" s="1417">
        <v>409754</v>
      </c>
      <c r="C98" s="1418">
        <v>95766</v>
      </c>
      <c r="D98" s="1419">
        <f t="shared" si="8"/>
        <v>505520</v>
      </c>
      <c r="J98" s="21"/>
      <c r="K98" s="21"/>
      <c r="L98" s="21"/>
      <c r="M98" s="21"/>
      <c r="N98" s="21"/>
      <c r="O98" s="21"/>
      <c r="P98" s="21"/>
      <c r="Q98" s="21"/>
    </row>
    <row r="99" spans="1:17">
      <c r="A99" s="325" t="s">
        <v>421</v>
      </c>
      <c r="B99" s="893">
        <v>0</v>
      </c>
      <c r="C99" s="890">
        <v>0</v>
      </c>
      <c r="D99" s="894">
        <f t="shared" si="8"/>
        <v>0</v>
      </c>
      <c r="J99" s="21"/>
      <c r="K99" s="21"/>
      <c r="L99" s="21"/>
      <c r="M99" s="21"/>
      <c r="N99" s="21"/>
      <c r="O99" s="21"/>
      <c r="P99" s="21"/>
      <c r="Q99" s="21"/>
    </row>
    <row r="100" spans="1:17">
      <c r="A100" s="325" t="s">
        <v>422</v>
      </c>
      <c r="B100" s="893">
        <v>10485</v>
      </c>
      <c r="C100" s="890">
        <v>8578</v>
      </c>
      <c r="D100" s="894">
        <f t="shared" si="8"/>
        <v>19063</v>
      </c>
      <c r="J100" s="21"/>
      <c r="K100" s="21"/>
      <c r="L100" s="21"/>
      <c r="M100" s="21"/>
      <c r="N100" s="21"/>
      <c r="O100" s="21"/>
      <c r="P100" s="21"/>
      <c r="Q100" s="21"/>
    </row>
    <row r="101" spans="1:17">
      <c r="A101" s="105" t="s">
        <v>423</v>
      </c>
      <c r="B101" s="893">
        <v>0</v>
      </c>
      <c r="C101" s="890">
        <v>0</v>
      </c>
      <c r="D101" s="894">
        <f t="shared" si="8"/>
        <v>0</v>
      </c>
      <c r="J101" s="21"/>
      <c r="K101" s="21"/>
      <c r="L101" s="21"/>
      <c r="M101" s="21"/>
      <c r="N101" s="21"/>
      <c r="O101" s="21"/>
      <c r="P101" s="21"/>
      <c r="Q101" s="21"/>
    </row>
    <row r="102" spans="1:17" ht="13.5" customHeight="1" thickBot="1">
      <c r="A102" s="227" t="s">
        <v>424</v>
      </c>
      <c r="B102" s="522">
        <v>6470</v>
      </c>
      <c r="C102" s="523">
        <v>5294</v>
      </c>
      <c r="D102" s="896">
        <f>SUM(B102,C102)</f>
        <v>11764</v>
      </c>
      <c r="J102" s="21"/>
      <c r="K102" s="21"/>
      <c r="L102" s="21"/>
      <c r="M102" s="21"/>
      <c r="N102" s="21"/>
      <c r="O102" s="21"/>
      <c r="P102" s="21"/>
      <c r="Q102" s="21"/>
    </row>
    <row r="103" spans="1:17" ht="13.5" customHeight="1" thickBot="1">
      <c r="A103" s="873" t="s">
        <v>413</v>
      </c>
      <c r="B103" s="897">
        <f>SUM(B91:B102)</f>
        <v>549960.4</v>
      </c>
      <c r="C103" s="874">
        <f>SUM(C91:C102)</f>
        <v>210481</v>
      </c>
      <c r="D103" s="875">
        <f>SUM(D91:D102)</f>
        <v>760441.4</v>
      </c>
      <c r="J103" s="21"/>
      <c r="K103" s="21"/>
      <c r="L103" s="21"/>
      <c r="M103" s="21"/>
      <c r="N103" s="21"/>
      <c r="O103" s="21"/>
      <c r="P103" s="21"/>
      <c r="Q103" s="21"/>
    </row>
    <row r="104" spans="1:17">
      <c r="A104" s="21"/>
      <c r="B104" s="21"/>
      <c r="C104" s="21"/>
      <c r="D104" s="21"/>
      <c r="J104" s="21"/>
      <c r="K104" s="21"/>
      <c r="L104" s="21"/>
      <c r="M104" s="21"/>
      <c r="N104" s="21"/>
      <c r="O104" s="21"/>
      <c r="P104" s="21"/>
      <c r="Q104" s="21"/>
    </row>
    <row r="105" spans="1:17" ht="24.75" customHeight="1">
      <c r="A105" s="1740" t="s">
        <v>425</v>
      </c>
      <c r="B105" s="1728"/>
      <c r="C105" s="1728"/>
      <c r="D105" s="1728"/>
      <c r="E105" s="1728"/>
      <c r="F105" s="1728"/>
      <c r="G105" s="1728"/>
      <c r="H105" s="1728"/>
      <c r="I105" s="1728"/>
      <c r="J105" s="1728"/>
      <c r="K105" s="1728"/>
      <c r="L105" s="1728"/>
      <c r="M105" s="1728"/>
      <c r="N105" s="1728"/>
      <c r="O105" s="1728"/>
      <c r="P105" s="1728"/>
      <c r="Q105" s="1728"/>
    </row>
    <row r="106" spans="1:17" ht="12.75" customHeight="1">
      <c r="A106" s="1769" t="s">
        <v>426</v>
      </c>
      <c r="B106" s="1728"/>
      <c r="C106" s="1728"/>
      <c r="D106" s="1728"/>
      <c r="E106" s="1728"/>
      <c r="F106" s="1728"/>
      <c r="G106" s="1728"/>
      <c r="H106" s="1728"/>
      <c r="I106" s="1728"/>
      <c r="J106" s="1728"/>
      <c r="K106" s="1728"/>
      <c r="L106" s="1728"/>
      <c r="M106" s="1728"/>
      <c r="N106" s="1728"/>
      <c r="O106" s="1728"/>
      <c r="P106" s="1728"/>
      <c r="Q106" s="1728"/>
    </row>
    <row r="107" spans="1:17" ht="15" customHeight="1">
      <c r="A107" s="1769" t="s">
        <v>427</v>
      </c>
      <c r="B107" s="1728"/>
      <c r="C107" s="1728"/>
      <c r="D107" s="1728"/>
      <c r="E107" s="1728"/>
      <c r="F107" s="1728"/>
      <c r="G107" s="1728"/>
      <c r="H107" s="1728"/>
      <c r="I107" s="1728"/>
      <c r="J107" s="1728"/>
      <c r="K107" s="1728"/>
      <c r="L107" s="1728"/>
      <c r="M107" s="1728"/>
      <c r="N107" s="1728"/>
      <c r="O107" s="1728"/>
      <c r="P107" s="1728"/>
      <c r="Q107" s="1728"/>
    </row>
    <row r="108" spans="1:17">
      <c r="A108" s="1740" t="s">
        <v>428</v>
      </c>
      <c r="B108" s="1728"/>
      <c r="C108" s="1728"/>
      <c r="D108" s="1728"/>
      <c r="E108" s="1728"/>
      <c r="F108" s="1728"/>
      <c r="G108" s="1728"/>
      <c r="H108" s="1728"/>
      <c r="I108" s="1728"/>
      <c r="J108" s="1728"/>
      <c r="K108" s="1728"/>
      <c r="L108" s="1728"/>
      <c r="M108" s="1728"/>
      <c r="N108" s="1728"/>
      <c r="O108" s="1728"/>
      <c r="P108" s="1728"/>
      <c r="Q108" s="1728"/>
    </row>
    <row r="109" spans="1:17" ht="12.75" customHeight="1">
      <c r="A109" s="1740" t="s">
        <v>429</v>
      </c>
      <c r="B109" s="1728"/>
      <c r="C109" s="1728"/>
      <c r="D109" s="1728"/>
      <c r="E109" s="1728"/>
      <c r="F109" s="1728"/>
      <c r="G109" s="1728"/>
      <c r="H109" s="1728"/>
      <c r="I109" s="1728"/>
      <c r="J109" s="1728"/>
      <c r="K109" s="1728"/>
      <c r="L109" s="1728"/>
      <c r="M109" s="1728"/>
      <c r="N109" s="1728"/>
      <c r="O109" s="1728"/>
      <c r="P109" s="1728"/>
      <c r="Q109" s="1728"/>
    </row>
    <row r="110" spans="1:17">
      <c r="A110" s="786" t="s">
        <v>430</v>
      </c>
      <c r="B110" s="786"/>
      <c r="C110" s="786"/>
      <c r="D110" s="786"/>
      <c r="E110" s="786"/>
      <c r="F110" s="786"/>
      <c r="G110" s="786"/>
      <c r="H110" s="786"/>
      <c r="I110" s="786"/>
      <c r="J110" s="786"/>
      <c r="K110" s="786"/>
      <c r="L110" s="786"/>
      <c r="M110" s="786"/>
      <c r="N110" s="786"/>
      <c r="O110" s="786"/>
      <c r="P110" s="786"/>
      <c r="Q110" s="786"/>
    </row>
    <row r="111" spans="1:17">
      <c r="A111" s="786"/>
      <c r="B111" s="786"/>
      <c r="C111" s="786"/>
      <c r="D111" s="786"/>
      <c r="E111" s="786"/>
      <c r="F111" s="786"/>
      <c r="G111" s="786"/>
      <c r="H111" s="786"/>
      <c r="I111" s="786"/>
      <c r="J111" s="786"/>
      <c r="K111" s="786"/>
      <c r="L111" s="786"/>
      <c r="M111" s="786"/>
      <c r="N111" s="786"/>
      <c r="O111" s="786"/>
      <c r="P111" s="786"/>
      <c r="Q111" s="786"/>
    </row>
    <row r="112" spans="1:17" ht="12.6" customHeight="1">
      <c r="A112" s="785" t="s">
        <v>431</v>
      </c>
      <c r="B112" s="786"/>
      <c r="C112" s="786"/>
      <c r="D112" s="786"/>
      <c r="E112" s="786"/>
      <c r="F112" s="786"/>
      <c r="G112" s="786"/>
      <c r="H112" s="769"/>
      <c r="I112" s="786"/>
      <c r="J112" s="786"/>
      <c r="K112" s="786"/>
      <c r="L112" s="786"/>
      <c r="M112" s="786"/>
      <c r="N112" s="786"/>
      <c r="O112" s="786"/>
      <c r="P112" s="786"/>
      <c r="Q112" s="786"/>
    </row>
  </sheetData>
  <mergeCells count="22">
    <mergeCell ref="A109:Q109"/>
    <mergeCell ref="C5:H5"/>
    <mergeCell ref="S1:AE1"/>
    <mergeCell ref="A108:Q108"/>
    <mergeCell ref="J5:J7"/>
    <mergeCell ref="L6:Q6"/>
    <mergeCell ref="A3:Q3"/>
    <mergeCell ref="A105:Q105"/>
    <mergeCell ref="B80:D80"/>
    <mergeCell ref="A2:Q2"/>
    <mergeCell ref="I74:I77"/>
    <mergeCell ref="K5:K7"/>
    <mergeCell ref="C6:H6"/>
    <mergeCell ref="A106:Q106"/>
    <mergeCell ref="L5:Q5"/>
    <mergeCell ref="B89:D89"/>
    <mergeCell ref="A5:A7"/>
    <mergeCell ref="A107:Q107"/>
    <mergeCell ref="A1:Q1"/>
    <mergeCell ref="B5:B7"/>
    <mergeCell ref="J79:Q79"/>
    <mergeCell ref="A79:H79"/>
  </mergeCells>
  <pageMargins left="0.7" right="0.7" top="0.75" bottom="0.75" header="0.3" footer="0.3"/>
  <pageSetup scale="39"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tint="0.499984740745262"/>
    <pageSetUpPr fitToPage="1"/>
  </sheetPr>
  <dimension ref="A1:Q58"/>
  <sheetViews>
    <sheetView zoomScale="92" zoomScaleNormal="115" workbookViewId="0">
      <selection activeCell="J34" sqref="J34"/>
    </sheetView>
  </sheetViews>
  <sheetFormatPr defaultColWidth="8.5546875" defaultRowHeight="13.2"/>
  <cols>
    <col min="1" max="1" width="38.44140625" bestFit="1" customWidth="1"/>
    <col min="2" max="2" width="6.5546875" customWidth="1"/>
    <col min="6" max="6" width="10" customWidth="1"/>
    <col min="7" max="7" width="9.5546875" customWidth="1"/>
    <col min="8" max="8" width="21.109375" customWidth="1"/>
    <col min="9" max="9" width="11" customWidth="1"/>
    <col min="10" max="10" width="34.44140625" customWidth="1"/>
    <col min="11" max="11" width="11" customWidth="1"/>
    <col min="15" max="15" width="10.44140625" customWidth="1"/>
    <col min="16" max="16" width="12.5546875" customWidth="1"/>
    <col min="17" max="17" width="18.44140625" customWidth="1"/>
  </cols>
  <sheetData>
    <row r="1" spans="1:17" ht="15.75" customHeight="1">
      <c r="A1" s="1727" t="s">
        <v>432</v>
      </c>
      <c r="B1" s="1728"/>
      <c r="C1" s="1728"/>
      <c r="D1" s="1728"/>
      <c r="E1" s="1728"/>
      <c r="F1" s="1728"/>
      <c r="G1" s="1728"/>
      <c r="H1" s="1728"/>
      <c r="I1" s="78"/>
      <c r="J1" s="78"/>
      <c r="K1" s="78"/>
      <c r="L1" s="78"/>
      <c r="M1" s="78"/>
      <c r="N1" s="78"/>
      <c r="O1" s="78"/>
      <c r="P1" s="78"/>
      <c r="Q1" s="78"/>
    </row>
    <row r="2" spans="1:17" ht="15.75" customHeight="1">
      <c r="A2" s="1727" t="s">
        <v>433</v>
      </c>
      <c r="B2" s="1728"/>
      <c r="C2" s="1728"/>
      <c r="D2" s="1728"/>
      <c r="E2" s="1728"/>
      <c r="F2" s="1728"/>
      <c r="G2" s="1728"/>
      <c r="H2" s="1728"/>
      <c r="I2" s="78"/>
      <c r="J2" s="78"/>
      <c r="K2" s="78"/>
      <c r="L2" s="78"/>
      <c r="M2" s="78"/>
      <c r="N2" s="78"/>
      <c r="O2" s="78"/>
      <c r="P2" s="78"/>
      <c r="Q2" s="78"/>
    </row>
    <row r="3" spans="1:17" ht="15.75" customHeight="1">
      <c r="A3" s="1782" t="str">
        <f>Month!A3</f>
        <v>July 2026</v>
      </c>
      <c r="B3" s="1728"/>
      <c r="C3" s="1728"/>
      <c r="D3" s="1728"/>
      <c r="E3" s="1728"/>
      <c r="F3" s="1728"/>
      <c r="G3" s="1728"/>
      <c r="H3" s="1728"/>
      <c r="I3" s="79"/>
      <c r="J3" s="79"/>
      <c r="K3" s="79"/>
      <c r="L3" s="79"/>
      <c r="M3" s="79"/>
      <c r="N3" s="79"/>
      <c r="O3" s="79"/>
      <c r="P3" s="79"/>
      <c r="Q3" s="79"/>
    </row>
    <row r="4" spans="1:17" ht="17.100000000000001" customHeight="1" thickBot="1">
      <c r="A4" s="70"/>
      <c r="B4" s="70"/>
      <c r="C4" s="70"/>
      <c r="D4" s="70"/>
      <c r="E4" s="70"/>
      <c r="F4" s="70"/>
      <c r="G4" s="70"/>
      <c r="H4" s="70"/>
      <c r="I4" s="70"/>
      <c r="J4" s="70"/>
      <c r="K4" s="70"/>
      <c r="L4" s="70"/>
      <c r="M4" s="70"/>
      <c r="N4" s="70"/>
    </row>
    <row r="5" spans="1:17" ht="15.75" customHeight="1">
      <c r="A5" s="1770" t="s">
        <v>62</v>
      </c>
      <c r="B5" s="1773" t="s">
        <v>65</v>
      </c>
      <c r="C5" s="1783" t="s">
        <v>434</v>
      </c>
      <c r="D5" s="1742"/>
      <c r="E5" s="1742"/>
      <c r="F5" s="1742"/>
      <c r="G5" s="1742"/>
      <c r="H5" s="1743"/>
    </row>
    <row r="6" spans="1:17">
      <c r="A6" s="1771"/>
      <c r="B6" s="1771"/>
      <c r="C6" s="1779" t="s">
        <v>61</v>
      </c>
      <c r="D6" s="1730"/>
      <c r="E6" s="1730"/>
      <c r="F6" s="1730"/>
      <c r="G6" s="1730"/>
      <c r="H6" s="1731"/>
    </row>
    <row r="7" spans="1:17" ht="39" customHeight="1" thickBot="1">
      <c r="A7" s="1772"/>
      <c r="B7" s="1772"/>
      <c r="C7" s="222" t="s">
        <v>66</v>
      </c>
      <c r="D7" s="223" t="s">
        <v>193</v>
      </c>
      <c r="E7" s="223" t="s">
        <v>194</v>
      </c>
      <c r="F7" s="223" t="s">
        <v>195</v>
      </c>
      <c r="G7" s="223" t="s">
        <v>70</v>
      </c>
      <c r="H7" s="224" t="s">
        <v>71</v>
      </c>
    </row>
    <row r="8" spans="1:17">
      <c r="A8" s="45" t="s">
        <v>24</v>
      </c>
      <c r="B8" s="51"/>
      <c r="C8" s="1148"/>
      <c r="D8" s="1149"/>
      <c r="E8" s="1149"/>
      <c r="F8" s="1149"/>
      <c r="G8" s="1149"/>
      <c r="H8" s="1150"/>
    </row>
    <row r="9" spans="1:17">
      <c r="A9" s="200" t="s">
        <v>435</v>
      </c>
      <c r="B9" s="200" t="s">
        <v>73</v>
      </c>
      <c r="C9" s="882">
        <v>0</v>
      </c>
      <c r="D9" s="846">
        <v>0</v>
      </c>
      <c r="E9" s="846">
        <v>0</v>
      </c>
      <c r="F9" s="846">
        <v>0</v>
      </c>
      <c r="G9" s="883">
        <v>0</v>
      </c>
      <c r="H9" s="884">
        <f>IF($G$29&lt;&gt;0,G9/$G$29,0)</f>
        <v>0</v>
      </c>
      <c r="I9" s="80" t="s">
        <v>408</v>
      </c>
    </row>
    <row r="10" spans="1:17">
      <c r="A10" s="200" t="s">
        <v>358</v>
      </c>
      <c r="B10" s="200" t="s">
        <v>73</v>
      </c>
      <c r="C10" s="882">
        <v>0</v>
      </c>
      <c r="D10" s="846">
        <v>0</v>
      </c>
      <c r="E10" s="846">
        <v>0</v>
      </c>
      <c r="F10" s="846">
        <v>0</v>
      </c>
      <c r="G10" s="883">
        <v>0</v>
      </c>
      <c r="H10" s="884">
        <f>IF($G$29&lt;&gt;0,G10/$G$29,0)</f>
        <v>0</v>
      </c>
    </row>
    <row r="11" spans="1:17">
      <c r="A11" s="200" t="s">
        <v>436</v>
      </c>
      <c r="B11" s="200" t="s">
        <v>73</v>
      </c>
      <c r="C11" s="882">
        <v>0</v>
      </c>
      <c r="D11" s="846">
        <v>0</v>
      </c>
      <c r="E11" s="846">
        <v>0</v>
      </c>
      <c r="F11" s="846">
        <v>0</v>
      </c>
      <c r="G11" s="883">
        <v>0</v>
      </c>
      <c r="H11" s="884">
        <f>IF($G$29&lt;&gt;0,G11/$G$29,0)</f>
        <v>0</v>
      </c>
    </row>
    <row r="12" spans="1:17">
      <c r="A12" s="200" t="s">
        <v>437</v>
      </c>
      <c r="B12" s="200" t="s">
        <v>73</v>
      </c>
      <c r="C12" s="882">
        <v>0</v>
      </c>
      <c r="D12" s="846">
        <v>0</v>
      </c>
      <c r="E12" s="846">
        <v>0</v>
      </c>
      <c r="F12" s="846">
        <v>0</v>
      </c>
      <c r="G12" s="883">
        <v>0</v>
      </c>
      <c r="H12" s="884">
        <f>IF($G$29&lt;&gt;0,G12/$G$29,0)</f>
        <v>0</v>
      </c>
    </row>
    <row r="13" spans="1:17">
      <c r="A13" s="205" t="s">
        <v>28</v>
      </c>
      <c r="B13" s="207"/>
      <c r="C13" s="885"/>
      <c r="D13" s="842"/>
      <c r="E13" s="842"/>
      <c r="F13" s="842"/>
      <c r="G13" s="842"/>
      <c r="H13" s="323"/>
    </row>
    <row r="14" spans="1:17">
      <c r="A14" s="200" t="s">
        <v>83</v>
      </c>
      <c r="B14" s="200" t="s">
        <v>73</v>
      </c>
      <c r="C14" s="882">
        <v>0</v>
      </c>
      <c r="D14" s="846">
        <v>0</v>
      </c>
      <c r="E14" s="846">
        <v>0</v>
      </c>
      <c r="F14" s="846">
        <v>0</v>
      </c>
      <c r="G14" s="883">
        <v>0</v>
      </c>
      <c r="H14" s="884">
        <f>IF($G$29&lt;&gt;0,G14/$G$29,0)</f>
        <v>0</v>
      </c>
    </row>
    <row r="15" spans="1:17">
      <c r="A15" s="205" t="s">
        <v>29</v>
      </c>
      <c r="B15" s="207"/>
      <c r="C15" s="885"/>
      <c r="D15" s="842"/>
      <c r="E15" s="842"/>
      <c r="F15" s="842"/>
      <c r="G15" s="842"/>
      <c r="H15" s="323"/>
    </row>
    <row r="16" spans="1:17">
      <c r="A16" s="200" t="s">
        <v>98</v>
      </c>
      <c r="B16" s="200" t="s">
        <v>81</v>
      </c>
      <c r="C16" s="882">
        <v>0</v>
      </c>
      <c r="D16" s="846">
        <v>0</v>
      </c>
      <c r="E16" s="846">
        <v>0</v>
      </c>
      <c r="F16" s="846">
        <v>0</v>
      </c>
      <c r="G16" s="883">
        <v>0</v>
      </c>
      <c r="H16" s="884">
        <f>IF($G$29&lt;&gt;0,G16/$G$29,0)</f>
        <v>0</v>
      </c>
    </row>
    <row r="17" spans="1:8">
      <c r="A17" s="205" t="s">
        <v>30</v>
      </c>
      <c r="B17" s="207"/>
      <c r="C17" s="885"/>
      <c r="D17" s="842"/>
      <c r="E17" s="842"/>
      <c r="F17" s="842"/>
      <c r="G17" s="842"/>
      <c r="H17" s="323"/>
    </row>
    <row r="18" spans="1:8">
      <c r="A18" s="200" t="s">
        <v>438</v>
      </c>
      <c r="B18" s="200" t="s">
        <v>73</v>
      </c>
      <c r="C18" s="882">
        <v>0</v>
      </c>
      <c r="D18" s="846">
        <v>0</v>
      </c>
      <c r="E18" s="846">
        <v>0</v>
      </c>
      <c r="F18" s="846">
        <v>0</v>
      </c>
      <c r="G18" s="883">
        <v>0</v>
      </c>
      <c r="H18" s="884">
        <f>IF($G$29&lt;&gt;0,G18/$G$29,0)</f>
        <v>0</v>
      </c>
    </row>
    <row r="19" spans="1:8">
      <c r="A19" s="200" t="s">
        <v>439</v>
      </c>
      <c r="B19" s="200" t="s">
        <v>73</v>
      </c>
      <c r="C19" s="882">
        <v>0</v>
      </c>
      <c r="D19" s="846">
        <v>0</v>
      </c>
      <c r="E19" s="846">
        <v>0</v>
      </c>
      <c r="F19" s="846">
        <v>0</v>
      </c>
      <c r="G19" s="883">
        <v>0</v>
      </c>
      <c r="H19" s="884">
        <f>IF($G$29&lt;&gt;0,G19/$G$29,0)</f>
        <v>0</v>
      </c>
    </row>
    <row r="20" spans="1:8">
      <c r="A20" s="200" t="s">
        <v>125</v>
      </c>
      <c r="B20" s="200" t="s">
        <v>73</v>
      </c>
      <c r="C20" s="882">
        <v>0</v>
      </c>
      <c r="D20" s="846">
        <v>0</v>
      </c>
      <c r="E20" s="846">
        <v>0</v>
      </c>
      <c r="F20" s="846">
        <v>0</v>
      </c>
      <c r="G20" s="883">
        <v>0</v>
      </c>
      <c r="H20" s="884">
        <f>IF($G$29&lt;&gt;0,G20/$G$29,0)</f>
        <v>0</v>
      </c>
    </row>
    <row r="21" spans="1:8" ht="14.25" customHeight="1">
      <c r="A21" s="205" t="s">
        <v>440</v>
      </c>
      <c r="B21" s="207"/>
      <c r="C21" s="885"/>
      <c r="D21" s="842"/>
      <c r="E21" s="842"/>
      <c r="F21" s="842"/>
      <c r="G21" s="842"/>
      <c r="H21" s="323"/>
    </row>
    <row r="22" spans="1:8">
      <c r="A22" s="200" t="s">
        <v>405</v>
      </c>
      <c r="B22" s="200" t="s">
        <v>81</v>
      </c>
      <c r="C22" s="882">
        <v>0</v>
      </c>
      <c r="D22" s="842"/>
      <c r="E22" s="842"/>
      <c r="F22" s="842"/>
      <c r="G22" s="883">
        <v>0</v>
      </c>
      <c r="H22" s="884">
        <f t="shared" ref="H22:H27" si="0">IF($G$29&lt;&gt;0,G22/$G$29,0)</f>
        <v>0</v>
      </c>
    </row>
    <row r="23" spans="1:8">
      <c r="A23" s="200" t="s">
        <v>441</v>
      </c>
      <c r="B23" s="200" t="s">
        <v>73</v>
      </c>
      <c r="C23" s="882">
        <v>0</v>
      </c>
      <c r="D23" s="842"/>
      <c r="E23" s="842"/>
      <c r="F23" s="842"/>
      <c r="G23" s="883">
        <v>0</v>
      </c>
      <c r="H23" s="884">
        <f t="shared" si="0"/>
        <v>0</v>
      </c>
    </row>
    <row r="24" spans="1:8">
      <c r="A24" s="200" t="s">
        <v>442</v>
      </c>
      <c r="B24" s="200" t="s">
        <v>73</v>
      </c>
      <c r="C24" s="882">
        <v>0</v>
      </c>
      <c r="D24" s="842"/>
      <c r="E24" s="842"/>
      <c r="F24" s="842"/>
      <c r="G24" s="883">
        <v>0</v>
      </c>
      <c r="H24" s="884">
        <f t="shared" si="0"/>
        <v>0</v>
      </c>
    </row>
    <row r="25" spans="1:8">
      <c r="A25" s="200" t="s">
        <v>443</v>
      </c>
      <c r="B25" s="200" t="s">
        <v>73</v>
      </c>
      <c r="C25" s="882">
        <v>0</v>
      </c>
      <c r="D25" s="842"/>
      <c r="E25" s="842"/>
      <c r="F25" s="842"/>
      <c r="G25" s="883">
        <v>0</v>
      </c>
      <c r="H25" s="884">
        <f t="shared" si="0"/>
        <v>0</v>
      </c>
    </row>
    <row r="26" spans="1:8">
      <c r="A26" s="200" t="s">
        <v>444</v>
      </c>
      <c r="B26" s="200" t="s">
        <v>73</v>
      </c>
      <c r="C26" s="882">
        <v>0</v>
      </c>
      <c r="D26" s="842"/>
      <c r="E26" s="842"/>
      <c r="F26" s="842"/>
      <c r="G26" s="883">
        <v>0</v>
      </c>
      <c r="H26" s="884">
        <f t="shared" si="0"/>
        <v>0</v>
      </c>
    </row>
    <row r="27" spans="1:8">
      <c r="A27" s="200" t="s">
        <v>445</v>
      </c>
      <c r="B27" s="200" t="s">
        <v>81</v>
      </c>
      <c r="C27" s="882">
        <v>0</v>
      </c>
      <c r="D27" s="842"/>
      <c r="E27" s="842"/>
      <c r="F27" s="842"/>
      <c r="G27" s="883">
        <v>0</v>
      </c>
      <c r="H27" s="884">
        <f t="shared" si="0"/>
        <v>0</v>
      </c>
    </row>
    <row r="28" spans="1:8">
      <c r="A28" s="205" t="s">
        <v>34</v>
      </c>
      <c r="B28" s="207"/>
      <c r="C28" s="885"/>
      <c r="D28" s="842"/>
      <c r="E28" s="842"/>
      <c r="F28" s="842"/>
      <c r="G28" s="842"/>
      <c r="H28" s="323"/>
    </row>
    <row r="29" spans="1:8">
      <c r="A29" s="200" t="s">
        <v>446</v>
      </c>
      <c r="B29" s="200" t="s">
        <v>81</v>
      </c>
      <c r="C29" s="882">
        <v>0</v>
      </c>
      <c r="D29" s="842"/>
      <c r="E29" s="842"/>
      <c r="F29" s="842"/>
      <c r="G29" s="883">
        <v>0</v>
      </c>
      <c r="H29" s="884">
        <f>IF($G$29&lt;&gt;0,G29/$G$29,0)</f>
        <v>0</v>
      </c>
    </row>
    <row r="30" spans="1:8">
      <c r="A30" s="207"/>
      <c r="B30" s="207"/>
      <c r="C30" s="322"/>
      <c r="D30" s="322"/>
      <c r="E30" s="842"/>
      <c r="F30" s="322"/>
      <c r="G30" s="322"/>
      <c r="H30" s="323"/>
    </row>
    <row r="31" spans="1:8" ht="13.5" customHeight="1" thickBot="1">
      <c r="A31" s="229" t="s">
        <v>406</v>
      </c>
      <c r="B31" s="230"/>
      <c r="C31" s="231"/>
      <c r="D31" s="898">
        <f>SUM(D9:D20)</f>
        <v>0</v>
      </c>
      <c r="E31" s="898">
        <f>SUM(E9:E20)</f>
        <v>0</v>
      </c>
      <c r="F31" s="898">
        <f>SUM(F9:F20)</f>
        <v>0</v>
      </c>
      <c r="G31" s="899">
        <f>SUM(G9:G30)</f>
        <v>0</v>
      </c>
      <c r="H31" s="900">
        <f>IF($G$29&lt;&gt;0,G31/$G$29,0)</f>
        <v>0</v>
      </c>
    </row>
    <row r="32" spans="1:8" ht="13.5" customHeight="1" thickBot="1">
      <c r="A32" s="770"/>
      <c r="B32" s="770"/>
      <c r="C32" s="770"/>
      <c r="D32" s="770"/>
      <c r="E32" s="770"/>
      <c r="F32" s="770"/>
      <c r="G32" s="770"/>
      <c r="H32" s="770"/>
    </row>
    <row r="33" spans="1:8" ht="13.5" customHeight="1" thickBot="1">
      <c r="A33" s="63" t="s">
        <v>407</v>
      </c>
      <c r="B33" s="1156"/>
      <c r="C33" s="1157" t="s">
        <v>10</v>
      </c>
      <c r="E33" s="4"/>
      <c r="F33" s="4"/>
      <c r="G33" s="72"/>
      <c r="H33" s="72"/>
    </row>
    <row r="34" spans="1:8">
      <c r="A34" s="81" t="s">
        <v>447</v>
      </c>
      <c r="B34" s="82" t="s">
        <v>81</v>
      </c>
      <c r="C34" s="1158">
        <v>0</v>
      </c>
      <c r="E34" s="4"/>
      <c r="F34" s="4"/>
      <c r="G34" s="72"/>
      <c r="H34" s="72"/>
    </row>
    <row r="35" spans="1:8">
      <c r="A35" s="232" t="s">
        <v>448</v>
      </c>
      <c r="B35" s="231" t="s">
        <v>81</v>
      </c>
      <c r="C35" s="901">
        <v>0</v>
      </c>
      <c r="E35" s="4"/>
      <c r="F35" s="4"/>
      <c r="G35" s="72"/>
      <c r="H35" s="72"/>
    </row>
    <row r="36" spans="1:8">
      <c r="A36" s="770"/>
      <c r="B36" s="770"/>
      <c r="C36" s="770"/>
      <c r="D36" s="770"/>
      <c r="E36" s="770"/>
      <c r="F36" s="770"/>
      <c r="G36" s="770"/>
      <c r="H36" s="770"/>
    </row>
    <row r="37" spans="1:8" ht="13.5" customHeight="1" thickBot="1">
      <c r="A37" s="763"/>
      <c r="B37" s="763"/>
      <c r="C37" s="763"/>
      <c r="D37" s="763"/>
      <c r="E37" s="763"/>
      <c r="F37" s="763"/>
      <c r="G37" s="763"/>
      <c r="H37" s="763"/>
    </row>
    <row r="38" spans="1:8">
      <c r="A38" s="1405"/>
      <c r="B38" s="1781" t="s">
        <v>5</v>
      </c>
      <c r="C38" s="1730"/>
      <c r="D38" s="1731"/>
      <c r="F38" s="763"/>
      <c r="G38" s="763"/>
      <c r="H38" s="763"/>
    </row>
    <row r="39" spans="1:8" ht="13.5" customHeight="1" thickBot="1">
      <c r="A39" s="83" t="s">
        <v>449</v>
      </c>
      <c r="B39" s="228" t="s">
        <v>8</v>
      </c>
      <c r="C39" s="180" t="s">
        <v>9</v>
      </c>
      <c r="D39" s="181" t="s">
        <v>10</v>
      </c>
      <c r="F39" s="763"/>
      <c r="G39" s="763"/>
      <c r="H39" s="763"/>
    </row>
    <row r="40" spans="1:8">
      <c r="A40" s="1159" t="s">
        <v>450</v>
      </c>
      <c r="B40" s="1114">
        <v>0</v>
      </c>
      <c r="C40" s="808">
        <v>0</v>
      </c>
      <c r="D40" s="1114">
        <f>B40+C40</f>
        <v>0</v>
      </c>
      <c r="E40" s="1"/>
      <c r="F40" s="763"/>
      <c r="G40" s="763"/>
      <c r="H40" s="763"/>
    </row>
    <row r="41" spans="1:8">
      <c r="A41" s="217" t="s">
        <v>332</v>
      </c>
      <c r="B41" s="824">
        <v>0</v>
      </c>
      <c r="C41" s="847">
        <v>0</v>
      </c>
      <c r="D41" s="824">
        <f>B41+C41</f>
        <v>0</v>
      </c>
      <c r="F41" s="763"/>
      <c r="G41" s="763"/>
      <c r="H41" s="763"/>
    </row>
    <row r="42" spans="1:8" ht="13.5" customHeight="1" thickBot="1">
      <c r="A42" s="218" t="s">
        <v>333</v>
      </c>
      <c r="B42" s="1105">
        <v>0</v>
      </c>
      <c r="C42" s="847">
        <v>0</v>
      </c>
      <c r="D42" s="1105">
        <f>B42+C42</f>
        <v>0</v>
      </c>
      <c r="E42" s="76" t="s">
        <v>172</v>
      </c>
      <c r="F42" s="763"/>
      <c r="G42" s="763"/>
      <c r="H42" s="763"/>
    </row>
    <row r="43" spans="1:8" ht="15.75" customHeight="1" thickBot="1">
      <c r="A43" s="1406"/>
      <c r="B43" s="1407"/>
      <c r="C43" s="1722"/>
      <c r="D43" s="1723"/>
      <c r="F43" s="763"/>
      <c r="G43" s="763"/>
      <c r="H43" s="763"/>
    </row>
    <row r="44" spans="1:8" ht="13.5" customHeight="1" thickBot="1">
      <c r="A44" s="902" t="s">
        <v>451</v>
      </c>
      <c r="B44" s="1160">
        <f>SUM(B40:B42)</f>
        <v>0</v>
      </c>
      <c r="C44" s="1160">
        <f>SUM(C40:C42)</f>
        <v>0</v>
      </c>
      <c r="D44" s="903">
        <f>SUM(D40:D42)</f>
        <v>0</v>
      </c>
      <c r="F44" s="763"/>
      <c r="G44" s="763"/>
      <c r="H44" s="763"/>
    </row>
    <row r="45" spans="1:8">
      <c r="A45" s="763"/>
      <c r="B45" s="763"/>
      <c r="C45" s="763"/>
      <c r="D45" s="763"/>
      <c r="E45" s="763"/>
      <c r="F45" s="763"/>
      <c r="G45" s="763"/>
      <c r="H45" s="763"/>
    </row>
    <row r="49" spans="1:4">
      <c r="D49" s="904"/>
    </row>
    <row r="58" spans="1:4">
      <c r="A58" s="763"/>
      <c r="B58" s="763"/>
      <c r="D58" s="804"/>
    </row>
  </sheetData>
  <mergeCells count="8">
    <mergeCell ref="A1:H1"/>
    <mergeCell ref="B38:D38"/>
    <mergeCell ref="B5:B7"/>
    <mergeCell ref="C6:H6"/>
    <mergeCell ref="A3:H3"/>
    <mergeCell ref="C5:H5"/>
    <mergeCell ref="A2:H2"/>
    <mergeCell ref="A5:A7"/>
  </mergeCells>
  <pageMargins left="0.7" right="0.7" top="0.75" bottom="0.75" header="0.3" footer="0.3"/>
  <pageSetup scale="82"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1" tint="0.499984740745262"/>
    <pageSetUpPr fitToPage="1"/>
  </sheetPr>
  <dimension ref="A1:O45"/>
  <sheetViews>
    <sheetView workbookViewId="0">
      <selection activeCell="L24" sqref="L24"/>
    </sheetView>
  </sheetViews>
  <sheetFormatPr defaultColWidth="9.44140625" defaultRowHeight="13.2"/>
  <cols>
    <col min="1" max="1" width="47.5546875" style="85" customWidth="1"/>
    <col min="2" max="2" width="10.44140625" style="85" customWidth="1"/>
    <col min="3" max="3" width="11.5546875" style="85" customWidth="1"/>
    <col min="4" max="4" width="14.5546875" style="85" customWidth="1"/>
    <col min="5" max="5" width="15.5546875" style="85" customWidth="1"/>
    <col min="6" max="6" width="14.44140625" style="85" customWidth="1"/>
    <col min="7" max="7" width="11.5546875" style="85" customWidth="1"/>
    <col min="8" max="8" width="10.5546875" style="85" bestFit="1" customWidth="1"/>
    <col min="9" max="9" width="11" customWidth="1"/>
  </cols>
  <sheetData>
    <row r="1" spans="1:15" ht="15.75" customHeight="1">
      <c r="A1" s="1727" t="s">
        <v>452</v>
      </c>
      <c r="B1" s="1785"/>
      <c r="C1" s="1785"/>
      <c r="D1" s="1785"/>
      <c r="E1" s="1785"/>
      <c r="F1" s="1785"/>
      <c r="G1" s="1785"/>
      <c r="H1" s="1785"/>
      <c r="I1" s="78"/>
      <c r="J1" s="78"/>
      <c r="K1" s="78"/>
      <c r="L1" s="78"/>
      <c r="M1" s="78"/>
      <c r="N1" s="78"/>
      <c r="O1" s="78"/>
    </row>
    <row r="2" spans="1:15" ht="15.75" customHeight="1">
      <c r="A2" s="1727" t="s">
        <v>433</v>
      </c>
      <c r="B2" s="1785"/>
      <c r="C2" s="1785"/>
      <c r="D2" s="1785"/>
      <c r="E2" s="1785"/>
      <c r="F2" s="1785"/>
      <c r="G2" s="1785"/>
      <c r="H2" s="1785"/>
      <c r="I2" s="78"/>
      <c r="J2" s="78"/>
      <c r="K2" s="78"/>
      <c r="L2" s="78"/>
      <c r="M2" s="78"/>
      <c r="N2" s="78"/>
      <c r="O2" s="78"/>
    </row>
    <row r="3" spans="1:15" ht="15.75" customHeight="1">
      <c r="A3" s="1788" t="str">
        <f>Month!A3</f>
        <v>July 2026</v>
      </c>
      <c r="B3" s="1785"/>
      <c r="C3" s="1785"/>
      <c r="D3" s="1785"/>
      <c r="E3" s="1785"/>
      <c r="F3" s="1785"/>
      <c r="G3" s="1785"/>
      <c r="H3" s="1785"/>
      <c r="I3" s="78"/>
      <c r="J3" s="78"/>
      <c r="K3" s="78"/>
      <c r="L3" s="78"/>
      <c r="M3" s="78"/>
      <c r="N3" s="78"/>
      <c r="O3" s="78"/>
    </row>
    <row r="5" spans="1:15" ht="14.25" customHeight="1">
      <c r="A5" s="1786" t="s">
        <v>453</v>
      </c>
      <c r="B5" s="1789" t="s">
        <v>454</v>
      </c>
      <c r="C5" s="1790"/>
      <c r="D5" s="1790"/>
      <c r="E5" s="1790"/>
      <c r="F5" s="1790"/>
      <c r="G5" s="1791"/>
    </row>
    <row r="6" spans="1:15" s="781" customFormat="1" ht="63.75" customHeight="1">
      <c r="A6" s="1787"/>
      <c r="B6" s="339" t="s">
        <v>455</v>
      </c>
      <c r="C6" s="339" t="s">
        <v>456</v>
      </c>
      <c r="D6" s="339" t="s">
        <v>457</v>
      </c>
      <c r="E6" s="339" t="s">
        <v>458</v>
      </c>
      <c r="F6" s="339" t="s">
        <v>459</v>
      </c>
      <c r="G6" s="339" t="s">
        <v>460</v>
      </c>
    </row>
    <row r="7" spans="1:15">
      <c r="A7" s="340" t="s">
        <v>461</v>
      </c>
      <c r="B7" s="905">
        <v>0</v>
      </c>
      <c r="C7" s="905">
        <v>0</v>
      </c>
      <c r="D7" s="905">
        <v>0</v>
      </c>
      <c r="E7" s="905">
        <v>0</v>
      </c>
      <c r="F7" s="906"/>
      <c r="G7" s="341"/>
      <c r="H7" s="4"/>
    </row>
    <row r="8" spans="1:15">
      <c r="A8" s="340" t="s">
        <v>462</v>
      </c>
      <c r="B8" s="905">
        <v>0</v>
      </c>
      <c r="C8" s="905">
        <v>0</v>
      </c>
      <c r="D8" s="905">
        <v>0</v>
      </c>
      <c r="E8" s="905">
        <v>0</v>
      </c>
      <c r="F8" s="906"/>
      <c r="G8" s="341"/>
      <c r="H8" s="4"/>
    </row>
    <row r="9" spans="1:15">
      <c r="A9" s="340" t="s">
        <v>463</v>
      </c>
      <c r="B9" s="905">
        <v>0</v>
      </c>
      <c r="C9" s="905">
        <v>0</v>
      </c>
      <c r="D9" s="905">
        <v>0</v>
      </c>
      <c r="E9" s="905">
        <v>0</v>
      </c>
      <c r="F9" s="846">
        <v>0</v>
      </c>
      <c r="G9" s="631">
        <v>0</v>
      </c>
    </row>
    <row r="10" spans="1:15">
      <c r="A10" s="340" t="s">
        <v>464</v>
      </c>
      <c r="B10" s="905">
        <v>0</v>
      </c>
      <c r="C10" s="905">
        <v>0</v>
      </c>
      <c r="D10" s="905">
        <v>0</v>
      </c>
      <c r="E10" s="905">
        <v>0</v>
      </c>
      <c r="F10" s="846">
        <v>0</v>
      </c>
      <c r="G10" s="632">
        <v>0</v>
      </c>
      <c r="H10" s="256"/>
      <c r="I10" s="124"/>
    </row>
    <row r="11" spans="1:15" ht="13.8">
      <c r="A11" s="305" t="s">
        <v>465</v>
      </c>
      <c r="B11" s="905">
        <v>0</v>
      </c>
      <c r="C11" s="905">
        <v>0</v>
      </c>
      <c r="D11" s="905">
        <v>0</v>
      </c>
      <c r="E11" s="905">
        <v>0</v>
      </c>
      <c r="F11" s="846">
        <v>0</v>
      </c>
      <c r="G11" s="632">
        <v>0</v>
      </c>
      <c r="H11" s="256"/>
      <c r="I11" s="84"/>
    </row>
    <row r="12" spans="1:15">
      <c r="A12" s="340" t="s">
        <v>466</v>
      </c>
      <c r="B12" s="905">
        <v>0</v>
      </c>
      <c r="C12" s="905">
        <v>0</v>
      </c>
      <c r="D12" s="905">
        <v>0</v>
      </c>
      <c r="E12" s="905">
        <v>0</v>
      </c>
      <c r="F12" s="846">
        <v>0</v>
      </c>
      <c r="G12" s="632">
        <v>0</v>
      </c>
    </row>
    <row r="13" spans="1:15">
      <c r="A13" s="340" t="s">
        <v>467</v>
      </c>
      <c r="B13" s="905">
        <v>0</v>
      </c>
      <c r="C13" s="905">
        <v>0</v>
      </c>
      <c r="D13" s="905">
        <v>0</v>
      </c>
      <c r="E13" s="905">
        <v>0</v>
      </c>
      <c r="F13" s="846">
        <v>0</v>
      </c>
      <c r="G13" s="632">
        <v>0</v>
      </c>
    </row>
    <row r="14" spans="1:15">
      <c r="A14" s="340" t="s">
        <v>468</v>
      </c>
      <c r="B14" s="905">
        <v>0</v>
      </c>
      <c r="C14" s="905">
        <v>0</v>
      </c>
      <c r="D14" s="905">
        <v>0</v>
      </c>
      <c r="E14" s="905">
        <v>0</v>
      </c>
      <c r="F14" s="846">
        <v>0</v>
      </c>
      <c r="G14" s="632">
        <v>0</v>
      </c>
    </row>
    <row r="15" spans="1:15">
      <c r="A15" s="342"/>
      <c r="B15" s="907"/>
      <c r="C15" s="907"/>
      <c r="D15" s="907"/>
      <c r="E15" s="907"/>
      <c r="F15" s="908"/>
      <c r="G15" s="342"/>
    </row>
    <row r="16" spans="1:15">
      <c r="A16" s="343" t="s">
        <v>406</v>
      </c>
      <c r="B16" s="907">
        <v>0</v>
      </c>
      <c r="C16" s="907">
        <v>0</v>
      </c>
      <c r="D16" s="907">
        <v>0</v>
      </c>
      <c r="E16" s="907">
        <v>0</v>
      </c>
      <c r="F16" s="907">
        <v>0</v>
      </c>
      <c r="G16" s="632">
        <v>0</v>
      </c>
    </row>
    <row r="17" spans="1:9">
      <c r="A17" s="344"/>
      <c r="B17" s="344"/>
      <c r="C17" s="344"/>
      <c r="D17" s="344"/>
      <c r="E17" s="344"/>
      <c r="F17" s="344"/>
      <c r="G17" s="344"/>
    </row>
    <row r="19" spans="1:9" ht="25.5" customHeight="1">
      <c r="A19" s="345" t="s">
        <v>469</v>
      </c>
      <c r="B19" s="346" t="s">
        <v>65</v>
      </c>
      <c r="C19" s="346" t="s">
        <v>470</v>
      </c>
      <c r="D19" s="346" t="s">
        <v>471</v>
      </c>
    </row>
    <row r="20" spans="1:9" ht="25.5" customHeight="1">
      <c r="A20" s="336" t="s">
        <v>472</v>
      </c>
      <c r="B20" s="347" t="s">
        <v>473</v>
      </c>
      <c r="C20" s="909">
        <v>0</v>
      </c>
      <c r="D20" s="909">
        <v>0</v>
      </c>
    </row>
    <row r="21" spans="1:9" ht="25.5" customHeight="1">
      <c r="A21" s="336" t="s">
        <v>474</v>
      </c>
      <c r="B21" s="347" t="s">
        <v>475</v>
      </c>
      <c r="C21" s="909">
        <v>0</v>
      </c>
      <c r="D21" s="909">
        <v>0</v>
      </c>
    </row>
    <row r="22" spans="1:9" ht="25.5" customHeight="1">
      <c r="A22" s="336" t="s">
        <v>476</v>
      </c>
      <c r="B22" s="347" t="s">
        <v>475</v>
      </c>
      <c r="C22" s="909">
        <v>0</v>
      </c>
      <c r="D22" s="909">
        <v>0</v>
      </c>
    </row>
    <row r="23" spans="1:9" ht="15" customHeight="1">
      <c r="A23" s="1784"/>
      <c r="B23" s="1767"/>
      <c r="C23" s="1767"/>
      <c r="D23" s="1767"/>
    </row>
    <row r="24" spans="1:9" ht="15" customHeight="1">
      <c r="A24" s="1785"/>
      <c r="B24" s="1785"/>
      <c r="C24" s="1785"/>
      <c r="D24" s="1785"/>
    </row>
    <row r="26" spans="1:9" ht="45" customHeight="1">
      <c r="A26" s="346" t="s">
        <v>477</v>
      </c>
      <c r="B26" s="346" t="s">
        <v>65</v>
      </c>
      <c r="C26" s="346" t="s">
        <v>478</v>
      </c>
      <c r="D26" s="346" t="s">
        <v>479</v>
      </c>
      <c r="E26" s="346" t="s">
        <v>480</v>
      </c>
      <c r="F26" s="346" t="s">
        <v>481</v>
      </c>
      <c r="G26" s="346" t="s">
        <v>459</v>
      </c>
      <c r="H26" s="346" t="s">
        <v>460</v>
      </c>
      <c r="I26" s="86"/>
    </row>
    <row r="27" spans="1:9">
      <c r="A27" s="348" t="s">
        <v>482</v>
      </c>
      <c r="B27" s="348" t="s">
        <v>483</v>
      </c>
      <c r="C27" s="910">
        <v>0</v>
      </c>
      <c r="D27" s="910">
        <v>0</v>
      </c>
      <c r="E27" s="910">
        <v>0</v>
      </c>
      <c r="F27" s="910">
        <v>0</v>
      </c>
      <c r="G27" s="910">
        <v>0</v>
      </c>
      <c r="H27" s="349">
        <v>0</v>
      </c>
      <c r="I27" s="86"/>
    </row>
    <row r="28" spans="1:9">
      <c r="A28" s="348" t="s">
        <v>484</v>
      </c>
      <c r="B28" s="348" t="s">
        <v>483</v>
      </c>
      <c r="C28" s="910">
        <v>0</v>
      </c>
      <c r="D28" s="910">
        <v>0</v>
      </c>
      <c r="E28" s="910">
        <v>0</v>
      </c>
      <c r="F28" s="910">
        <v>0</v>
      </c>
      <c r="G28" s="910">
        <v>0</v>
      </c>
      <c r="H28" s="349">
        <v>0</v>
      </c>
      <c r="I28" s="86"/>
    </row>
    <row r="29" spans="1:9">
      <c r="A29" s="350" t="s">
        <v>406</v>
      </c>
      <c r="B29" s="351" t="s">
        <v>485</v>
      </c>
      <c r="C29" s="351"/>
      <c r="D29" s="351"/>
      <c r="E29" s="352"/>
      <c r="F29" s="352"/>
      <c r="G29" s="351"/>
      <c r="H29" s="353"/>
      <c r="I29" s="86"/>
    </row>
    <row r="30" spans="1:9" ht="13.35" customHeight="1">
      <c r="A30" s="280"/>
      <c r="B30" s="281"/>
      <c r="C30" s="281"/>
      <c r="D30" s="281"/>
      <c r="E30" s="281"/>
      <c r="F30" s="281"/>
      <c r="G30" s="281"/>
      <c r="H30" s="281"/>
    </row>
    <row r="31" spans="1:9" ht="13.35" customHeight="1">
      <c r="A31" s="87"/>
      <c r="B31" s="87"/>
      <c r="C31" s="87"/>
      <c r="D31" s="87"/>
      <c r="E31" s="87"/>
      <c r="F31" s="87"/>
      <c r="G31" s="87"/>
      <c r="H31" s="87"/>
    </row>
    <row r="32" spans="1:9">
      <c r="A32" s="88"/>
      <c r="B32" s="87"/>
      <c r="C32" s="89"/>
      <c r="D32" s="89"/>
    </row>
    <row r="33" spans="1:8">
      <c r="A33" s="346"/>
      <c r="B33" s="354"/>
      <c r="C33" s="1161" t="s">
        <v>4</v>
      </c>
      <c r="D33" s="1162"/>
      <c r="E33" s="355"/>
      <c r="F33" s="1161" t="s">
        <v>5</v>
      </c>
      <c r="G33" s="346"/>
    </row>
    <row r="34" spans="1:8">
      <c r="A34" s="346" t="s">
        <v>486</v>
      </c>
      <c r="B34" s="346" t="s">
        <v>8</v>
      </c>
      <c r="C34" s="346" t="s">
        <v>9</v>
      </c>
      <c r="D34" s="346" t="s">
        <v>10</v>
      </c>
      <c r="E34" s="346" t="s">
        <v>8</v>
      </c>
      <c r="F34" s="346" t="s">
        <v>9</v>
      </c>
      <c r="G34" s="346" t="s">
        <v>10</v>
      </c>
      <c r="H34" s="90"/>
    </row>
    <row r="35" spans="1:8">
      <c r="A35" s="343" t="s">
        <v>450</v>
      </c>
      <c r="B35" s="847">
        <v>0</v>
      </c>
      <c r="C35" s="847">
        <v>0</v>
      </c>
      <c r="D35" s="847">
        <f>B35+C35</f>
        <v>0</v>
      </c>
      <c r="E35" s="847">
        <v>0</v>
      </c>
      <c r="F35" s="847">
        <v>0</v>
      </c>
      <c r="G35" s="847">
        <v>0</v>
      </c>
      <c r="H35" s="90"/>
    </row>
    <row r="36" spans="1:8">
      <c r="A36" s="356" t="s">
        <v>332</v>
      </c>
      <c r="B36" s="847">
        <v>0</v>
      </c>
      <c r="C36" s="847">
        <v>0</v>
      </c>
      <c r="D36" s="847">
        <f>B36+C36</f>
        <v>0</v>
      </c>
      <c r="E36" s="847">
        <v>0</v>
      </c>
      <c r="F36" s="847">
        <v>0</v>
      </c>
      <c r="G36" s="847">
        <v>0</v>
      </c>
    </row>
    <row r="37" spans="1:8">
      <c r="A37" s="356" t="s">
        <v>333</v>
      </c>
      <c r="B37" s="847">
        <v>0</v>
      </c>
      <c r="C37" s="847">
        <v>0</v>
      </c>
      <c r="D37" s="847">
        <f>B37+C37</f>
        <v>0</v>
      </c>
      <c r="E37" s="847">
        <v>0</v>
      </c>
      <c r="F37" s="847">
        <v>0</v>
      </c>
      <c r="G37" s="847">
        <v>0</v>
      </c>
      <c r="H37" s="91" t="s">
        <v>172</v>
      </c>
    </row>
    <row r="38" spans="1:8">
      <c r="A38" s="357"/>
      <c r="B38" s="357"/>
      <c r="C38" s="357"/>
      <c r="D38" s="357"/>
      <c r="E38" s="357"/>
      <c r="F38" s="357"/>
      <c r="G38" s="357"/>
    </row>
    <row r="39" spans="1:8">
      <c r="A39" s="911" t="s">
        <v>487</v>
      </c>
      <c r="B39" s="912">
        <f t="shared" ref="B39:G39" si="0">SUM(B35:B37)</f>
        <v>0</v>
      </c>
      <c r="C39" s="831">
        <f t="shared" si="0"/>
        <v>0</v>
      </c>
      <c r="D39" s="831">
        <f t="shared" si="0"/>
        <v>0</v>
      </c>
      <c r="E39" s="831">
        <f t="shared" si="0"/>
        <v>0</v>
      </c>
      <c r="F39" s="831">
        <f t="shared" si="0"/>
        <v>0</v>
      </c>
      <c r="G39" s="831">
        <f t="shared" si="0"/>
        <v>0</v>
      </c>
      <c r="H39" s="92"/>
    </row>
    <row r="41" spans="1:8">
      <c r="A41" s="87"/>
      <c r="B41" s="87"/>
      <c r="C41" s="87"/>
      <c r="D41" s="87"/>
      <c r="E41" s="87"/>
      <c r="F41" s="87"/>
    </row>
    <row r="42" spans="1:8">
      <c r="A42" s="87"/>
      <c r="B42" s="87"/>
      <c r="C42" s="87"/>
      <c r="D42" s="87"/>
      <c r="E42" s="87"/>
      <c r="F42" s="87"/>
    </row>
    <row r="45" spans="1:8">
      <c r="D45" s="913"/>
    </row>
  </sheetData>
  <mergeCells count="6">
    <mergeCell ref="A23:D24"/>
    <mergeCell ref="A1:H1"/>
    <mergeCell ref="A5:A6"/>
    <mergeCell ref="A3:H3"/>
    <mergeCell ref="B5:G5"/>
    <mergeCell ref="A2:H2"/>
  </mergeCells>
  <hyperlinks>
    <hyperlink ref="A2" r:id="rId1" display="=@'ESA Summary'!$A$2:$A$2" xr:uid="{00000000-0004-0000-0800-000000000000}"/>
    <hyperlink ref="A3" r:id="rId2" display="=@'ESA Summary'!$A$2:$A$2" xr:uid="{00000000-0004-0000-0800-000001000000}"/>
  </hyperlinks>
  <pageMargins left="0.7" right="0.7" top="0.75" bottom="0.75" header="0.3" footer="0.3"/>
  <pageSetup scale="62" orientation="portrait" r:id="rId3"/>
  <customProperties>
    <customPr name="_pios_id" r:id="rId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12F91F3B1E54384D717647B243C76" ma:contentTypeVersion="22" ma:contentTypeDescription="Create a new document." ma:contentTypeScope="" ma:versionID="f2210e6aa3803ece68d01afd17870fdf">
  <xsd:schema xmlns:xsd="http://www.w3.org/2001/XMLSchema" xmlns:xs="http://www.w3.org/2001/XMLSchema" xmlns:p="http://schemas.microsoft.com/office/2006/metadata/properties" xmlns:ns1="http://schemas.microsoft.com/sharepoint/v3" xmlns:ns2="66e8ffee-413a-4321-934f-9d2588dbcb17" xmlns:ns3="http://schemas.microsoft.com/sharepoint/v3/fields" xmlns:ns4="f7d0d543-5bbc-4586-ab0e-1c8391228024" targetNamespace="http://schemas.microsoft.com/office/2006/metadata/properties" ma:root="true" ma:fieldsID="18762fea852c267fffb0fe95c60f2f4a" ns1:_="" ns2:_="" ns3:_="" ns4:_="">
    <xsd:import namespace="http://schemas.microsoft.com/sharepoint/v3"/>
    <xsd:import namespace="66e8ffee-413a-4321-934f-9d2588dbcb17"/>
    <xsd:import namespace="http://schemas.microsoft.com/sharepoint/v3/fields"/>
    <xsd:import namespace="f7d0d543-5bbc-4586-ab0e-1c8391228024"/>
    <xsd:element name="properties">
      <xsd:complexType>
        <xsd:sequence>
          <xsd:element name="documentManagement">
            <xsd:complexType>
              <xsd:all>
                <xsd:element ref="ns1:AssignedTo" minOccurs="0"/>
                <xsd:element ref="ns3:TaskDueDate" minOccurs="0"/>
                <xsd:element ref="ns3:_Status" minOccurs="0"/>
                <xsd:element ref="ns2:_Flow_SignoffStatus" minOccurs="0"/>
                <xsd:element ref="ns2:ProposedSchedule" minOccurs="0"/>
                <xsd:element ref="ns2:MediaServiceMetadata" minOccurs="0"/>
                <xsd:element ref="ns2:MediaServiceFastMetadata" minOccurs="0"/>
                <xsd:element ref="ns4:SharedWithUsers" minOccurs="0"/>
                <xsd:element ref="ns4: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Not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3"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6e8ffee-413a-4321-934f-9d2588dbcb17" elementFormDefault="qualified">
    <xsd:import namespace="http://schemas.microsoft.com/office/2006/documentManagement/types"/>
    <xsd:import namespace="http://schemas.microsoft.com/office/infopath/2007/PartnerControls"/>
    <xsd:element name="_Flow_SignoffStatus" ma:index="6" nillable="true" ma:displayName="Sign-off status" ma:internalName="Sign_x002d_off_x0020_status">
      <xsd:simpleType>
        <xsd:restriction base="dms:Text"/>
      </xsd:simpleType>
    </xsd:element>
    <xsd:element name="ProposedSchedule" ma:index="7" nillable="true" ma:displayName="Proposed Schedule" ma:format="Thumbnail" ma:internalName="ProposedSchedule">
      <xsd:simpleType>
        <xsd:restriction base="dms:Unknow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Notes" ma:index="27" nillable="true" ma:displayName="Notes" ma:format="Dropdown" ma:internalName="Notes">
      <xsd:simpleType>
        <xsd:restriction base="dms:Text">
          <xsd:maxLength value="255"/>
        </xsd:restriction>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TaskDueDate" ma:index="4" nillable="true" ma:displayName="Due Date" ma:format="DateOnly" ma:internalName="TaskDueDate">
      <xsd:simpleType>
        <xsd:restriction base="dms:DateTime"/>
      </xsd:simpleType>
    </xsd:element>
    <xsd:element name="_Status" ma:index="5" nillable="true" ma:displayName="Status" ma:default="Not Started" ma:format="Dropdown" ma:internalName="_Status">
      <xsd:simpleType>
        <xsd:union memberTypes="dms:Text">
          <xsd:simpleType>
            <xsd:restriction base="dms:Choice">
              <xsd:enumeration value="Not Started"/>
              <xsd:enumeration value="Program/Marketing Advisor Editing"/>
              <xsd:enumeration value="At Policy Advisor Review"/>
              <xsd:enumeration value="At Program/Policy Supervisor Review"/>
              <xsd:enumeration value="At Program/Policy Manager Review"/>
              <xsd:enumeration value="At Legal/Regulatory Review"/>
              <xsd:enumeration value="Filed"/>
              <xsd:enumeration value="Complete"/>
              <xsd:enumeration value="Data Tables Program/Policy Supervisor Review"/>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7d0d543-5bbc-4586-ab0e-1c839122802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2bf74ecd-d7b6-43a6-a643-8ae2ae5f4afa}" ma:internalName="TaxCatchAll" ma:showField="CatchAllData" ma:web="f7d0d543-5bbc-4586-ab0e-1c83912280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66e8ffee-413a-4321-934f-9d2588dbcb17" xsi:nil="true"/>
    <Notes xmlns="66e8ffee-413a-4321-934f-9d2588dbcb17" xsi:nil="true"/>
    <AssignedTo xmlns="http://schemas.microsoft.com/sharepoint/v3">
      <UserInfo>
        <DisplayName/>
        <AccountId xsi:nil="true"/>
        <AccountType/>
      </UserInfo>
    </AssignedTo>
    <lcf76f155ced4ddcb4097134ff3c332f xmlns="66e8ffee-413a-4321-934f-9d2588dbcb17">
      <Terms xmlns="http://schemas.microsoft.com/office/infopath/2007/PartnerControls"/>
    </lcf76f155ced4ddcb4097134ff3c332f>
    <TaxCatchAll xmlns="f7d0d543-5bbc-4586-ab0e-1c8391228024" xsi:nil="true"/>
    <TaskDueDate xmlns="http://schemas.microsoft.com/sharepoint/v3/fields" xsi:nil="true"/>
    <ProposedSchedule xmlns="66e8ffee-413a-4321-934f-9d2588dbcb17" xsi:nil="true"/>
    <_Status xmlns="http://schemas.microsoft.com/sharepoint/v3/fields">Not Started</_Status>
  </documentManagement>
</p:properties>
</file>

<file path=customXml/itemProps1.xml><?xml version="1.0" encoding="utf-8"?>
<ds:datastoreItem xmlns:ds="http://schemas.openxmlformats.org/officeDocument/2006/customXml" ds:itemID="{2F5C644B-992F-4F04-8A99-63DE60291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e8ffee-413a-4321-934f-9d2588dbcb17"/>
    <ds:schemaRef ds:uri="http://schemas.microsoft.com/sharepoint/v3/fields"/>
    <ds:schemaRef ds:uri="f7d0d543-5bbc-4586-ab0e-1c83912280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37D8BE-E574-4EE4-B2E2-00C20BC429E6}">
  <ds:schemaRefs>
    <ds:schemaRef ds:uri="http://schemas.microsoft.com/sharepoint/v3/contenttype/forms"/>
  </ds:schemaRefs>
</ds:datastoreItem>
</file>

<file path=customXml/itemProps3.xml><?xml version="1.0" encoding="utf-8"?>
<ds:datastoreItem xmlns:ds="http://schemas.openxmlformats.org/officeDocument/2006/customXml" ds:itemID="{CB57500F-2844-48D4-9992-406208659FF4}">
  <ds:schemaRefs>
    <ds:schemaRef ds:uri="http://purl.org/dc/dcmitype/"/>
    <ds:schemaRef ds:uri="http://schemas.microsoft.com/office/infopath/2007/PartnerControls"/>
    <ds:schemaRef ds:uri="http://www.w3.org/XML/1998/namespace"/>
    <ds:schemaRef ds:uri="f7d0d543-5bbc-4586-ab0e-1c8391228024"/>
    <ds:schemaRef ds:uri="http://purl.org/dc/terms/"/>
    <ds:schemaRef ds:uri="66e8ffee-413a-4321-934f-9d2588dbcb17"/>
    <ds:schemaRef ds:uri="http://schemas.microsoft.com/office/2006/documentManagement/types"/>
    <ds:schemaRef ds:uri="http://schemas.microsoft.com/sharepoint/v3"/>
    <ds:schemaRef ds:uri="http://schemas.microsoft.com/office/2006/metadata/properties"/>
    <ds:schemaRef ds:uri="http://schemas.openxmlformats.org/package/2006/metadata/core-properties"/>
    <ds:schemaRef ds:uri="http://schemas.microsoft.com/sharepoint/v3/field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31</vt:i4>
      </vt:variant>
    </vt:vector>
  </HeadingPairs>
  <TitlesOfParts>
    <vt:vector size="63" baseType="lpstr">
      <vt:lpstr>Sheet1</vt:lpstr>
      <vt:lpstr>Month</vt:lpstr>
      <vt:lpstr>ESA Summary</vt:lpstr>
      <vt:lpstr>ESA Table 1</vt:lpstr>
      <vt:lpstr>ESA Table 2</vt:lpstr>
      <vt:lpstr>ESA Table 2A MFWB</vt:lpstr>
      <vt:lpstr>ESA Table 2B (PPPD)</vt:lpstr>
      <vt:lpstr>ESA Table 2C (SCE Only)</vt:lpstr>
      <vt:lpstr>ESA Table 2D (SCE Only)</vt:lpstr>
      <vt:lpstr>ESA Table 2E</vt:lpstr>
      <vt:lpstr>ESA Table 3A_3H</vt:lpstr>
      <vt:lpstr>ESA Table 4A-E</vt:lpstr>
      <vt:lpstr>ESA Table 5A_5F</vt:lpstr>
      <vt:lpstr>ESA Table 6</vt:lpstr>
      <vt:lpstr>ESA Table 7</vt:lpstr>
      <vt:lpstr>ESA Table 8</vt:lpstr>
      <vt:lpstr>ESA Table 9</vt:lpstr>
      <vt:lpstr>CARE Table 1</vt:lpstr>
      <vt:lpstr>CARE Table 2</vt:lpstr>
      <vt:lpstr>CARE Table 3A _3B</vt:lpstr>
      <vt:lpstr>CARE Table 4</vt:lpstr>
      <vt:lpstr>CARE Table 5</vt:lpstr>
      <vt:lpstr>CARE Table 6</vt:lpstr>
      <vt:lpstr>CARE Table 7</vt:lpstr>
      <vt:lpstr>CARE Table 8</vt:lpstr>
      <vt:lpstr>CARE Table 8A</vt:lpstr>
      <vt:lpstr>FERA Table 1</vt:lpstr>
      <vt:lpstr>FERA Table 2</vt:lpstr>
      <vt:lpstr>FERA Table 3A _3B</vt:lpstr>
      <vt:lpstr>FERA Table 4</vt:lpstr>
      <vt:lpstr>FERA Table 5</vt:lpstr>
      <vt:lpstr>FERA Table 6</vt:lpstr>
      <vt:lpstr>'CARE Table 1'!Print_Area</vt:lpstr>
      <vt:lpstr>'CARE Table 2'!Print_Area</vt:lpstr>
      <vt:lpstr>'CARE Table 3A _3B'!Print_Area</vt:lpstr>
      <vt:lpstr>'CARE Table 4'!Print_Area</vt:lpstr>
      <vt:lpstr>'CARE Table 5'!Print_Area</vt:lpstr>
      <vt:lpstr>'CARE Table 6'!Print_Area</vt:lpstr>
      <vt:lpstr>'CARE Table 7'!Print_Area</vt:lpstr>
      <vt:lpstr>'CARE Table 8'!Print_Area</vt:lpstr>
      <vt:lpstr>'CARE Table 8A'!Print_Area</vt:lpstr>
      <vt:lpstr>'ESA Summary'!Print_Area</vt:lpstr>
      <vt:lpstr>'ESA Table 1'!Print_Area</vt:lpstr>
      <vt:lpstr>'ESA Table 2'!Print_Area</vt:lpstr>
      <vt:lpstr>'ESA Table 2A MFWB'!Print_Area</vt:lpstr>
      <vt:lpstr>'ESA Table 2B (PPPD)'!Print_Area</vt:lpstr>
      <vt:lpstr>'ESA Table 2C (SCE Only)'!Print_Area</vt:lpstr>
      <vt:lpstr>'ESA Table 2D (SCE Only)'!Print_Area</vt:lpstr>
      <vt:lpstr>'ESA Table 2E'!Print_Area</vt:lpstr>
      <vt:lpstr>'ESA Table 3A_3H'!Print_Area</vt:lpstr>
      <vt:lpstr>'ESA Table 4A-E'!Print_Area</vt:lpstr>
      <vt:lpstr>'ESA Table 5A_5F'!Print_Area</vt:lpstr>
      <vt:lpstr>'ESA Table 6'!Print_Area</vt:lpstr>
      <vt:lpstr>'ESA Table 7'!Print_Area</vt:lpstr>
      <vt:lpstr>'ESA Table 8'!Print_Area</vt:lpstr>
      <vt:lpstr>'ESA Table 9'!Print_Area</vt:lpstr>
      <vt:lpstr>'FERA Table 1'!Print_Area</vt:lpstr>
      <vt:lpstr>'FERA Table 2'!Print_Area</vt:lpstr>
      <vt:lpstr>'FERA Table 3A _3B'!Print_Area</vt:lpstr>
      <vt:lpstr>'FERA Table 4'!Print_Area</vt:lpstr>
      <vt:lpstr>'FERA Table 5'!Print_Area</vt:lpstr>
      <vt:lpstr>'FERA Table 6'!Print_Area</vt:lpstr>
      <vt:lpstr>ReportingPeriod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Salazar, Alan O</dc:creator>
  <cp:keywords/>
  <dc:description/>
  <cp:lastModifiedBy>Fucci-Ortiz, Lisa</cp:lastModifiedBy>
  <cp:revision/>
  <dcterms:created xsi:type="dcterms:W3CDTF">2021-01-04T18:24:22Z</dcterms:created>
  <dcterms:modified xsi:type="dcterms:W3CDTF">2026-08-21T18:31:47Z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0x01010029D12F91F3B1E54384D717647B243C76</vt:lpwstr>
  </property>
  <property fmtid="{D5CDD505-2E9C-101B-9397-08002B2CF9AE}" pid="3" name="_dlc_DocIdItemGuid">
    <vt:lpwstr>cb7bc7da-28d7-4027-8ee0-0955d0bb5f1f</vt:lpwstr>
  </property>
  <property fmtid="{D5CDD505-2E9C-101B-9397-08002B2CF9AE}" pid="4" name="SV_QUERY_LIST_4F35BF76-6C0D-4D9B-82B2-816C12CF3733">
    <vt:lpwstr>empty_477D106A-C0D6-4607-AEBD-E2C9D60EA279</vt:lpwstr>
  </property>
  <property fmtid="{D5CDD505-2E9C-101B-9397-08002B2CF9AE}" pid="5" name="MediaServiceImageTags">
    <vt:lpwstr/>
  </property>
  <property fmtid="{D5CDD505-2E9C-101B-9397-08002B2CF9AE}" pid="6" name="MSIP_Label_64fb56ae-b253-43b2-ae76-5b0fef4d3037_Enabled">
    <vt:lpwstr>true</vt:lpwstr>
  </property>
  <property fmtid="{D5CDD505-2E9C-101B-9397-08002B2CF9AE}" pid="7" name="MSIP_Label_64fb56ae-b253-43b2-ae76-5b0fef4d3037_SetDate">
    <vt:lpwstr>2023-11-27T17:52:02Z</vt:lpwstr>
  </property>
  <property fmtid="{D5CDD505-2E9C-101B-9397-08002B2CF9AE}" pid="8" name="MSIP_Label_64fb56ae-b253-43b2-ae76-5b0fef4d3037_Method">
    <vt:lpwstr>Privileged</vt:lpwstr>
  </property>
  <property fmtid="{D5CDD505-2E9C-101B-9397-08002B2CF9AE}" pid="9" name="MSIP_Label_64fb56ae-b253-43b2-ae76-5b0fef4d3037_Name">
    <vt:lpwstr>Internal (With Markings)</vt:lpwstr>
  </property>
  <property fmtid="{D5CDD505-2E9C-101B-9397-08002B2CF9AE}" pid="10" name="MSIP_Label_64fb56ae-b253-43b2-ae76-5b0fef4d3037_SiteId">
    <vt:lpwstr>44ae661a-ece6-41aa-bc96-7c2c85a08941</vt:lpwstr>
  </property>
  <property fmtid="{D5CDD505-2E9C-101B-9397-08002B2CF9AE}" pid="11" name="MSIP_Label_64fb56ae-b253-43b2-ae76-5b0fef4d3037_ActionId">
    <vt:lpwstr>4aa8f072-6a9d-47f9-8868-e3dc9da6bdbf</vt:lpwstr>
  </property>
  <property fmtid="{D5CDD505-2E9C-101B-9397-08002B2CF9AE}" pid="12" name="MSIP_Label_64fb56ae-b253-43b2-ae76-5b0fef4d3037_ContentBits">
    <vt:lpwstr>3</vt:lpwstr>
  </property>
  <property fmtid="{D5CDD505-2E9C-101B-9397-08002B2CF9AE}" pid="13" name="MSIP_Label_bc3dd1c7-2c40-4a31-84b2-bec599b321a0_Enabled">
    <vt:lpwstr>true</vt:lpwstr>
  </property>
  <property fmtid="{D5CDD505-2E9C-101B-9397-08002B2CF9AE}" pid="14" name="MSIP_Label_bc3dd1c7-2c40-4a31-84b2-bec599b321a0_SetDate">
    <vt:lpwstr>2023-11-27T22:31:19Z</vt:lpwstr>
  </property>
  <property fmtid="{D5CDD505-2E9C-101B-9397-08002B2CF9AE}" pid="15" name="MSIP_Label_bc3dd1c7-2c40-4a31-84b2-bec599b321a0_Method">
    <vt:lpwstr>Standard</vt:lpwstr>
  </property>
  <property fmtid="{D5CDD505-2E9C-101B-9397-08002B2CF9AE}" pid="16" name="MSIP_Label_bc3dd1c7-2c40-4a31-84b2-bec599b321a0_Name">
    <vt:lpwstr>bc3dd1c7-2c40-4a31-84b2-bec599b321a0</vt:lpwstr>
  </property>
  <property fmtid="{D5CDD505-2E9C-101B-9397-08002B2CF9AE}" pid="17" name="MSIP_Label_bc3dd1c7-2c40-4a31-84b2-bec599b321a0_SiteId">
    <vt:lpwstr>5b2a8fee-4c95-4bdc-8aae-196f8aacb1b6</vt:lpwstr>
  </property>
  <property fmtid="{D5CDD505-2E9C-101B-9397-08002B2CF9AE}" pid="18" name="MSIP_Label_bc3dd1c7-2c40-4a31-84b2-bec599b321a0_ActionId">
    <vt:lpwstr>e69407b2-95a4-4c31-b7af-82a27ca88dcc</vt:lpwstr>
  </property>
  <property fmtid="{D5CDD505-2E9C-101B-9397-08002B2CF9AE}" pid="19" name="MSIP_Label_bc3dd1c7-2c40-4a31-84b2-bec599b321a0_ContentBits">
    <vt:lpwstr>0</vt:lpwstr>
  </property>
  <property fmtid="{D5CDD505-2E9C-101B-9397-08002B2CF9AE}" pid="20" name="CustomUiType">
    <vt:lpwstr>2</vt:lpwstr>
  </property>
  <property fmtid="{D5CDD505-2E9C-101B-9397-08002B2CF9AE}" pid="21" name="MSIP_Label_cd97076e-e5a9-49b1-9873-62b6e38f493d_Enabled">
    <vt:lpwstr>true</vt:lpwstr>
  </property>
  <property fmtid="{D5CDD505-2E9C-101B-9397-08002B2CF9AE}" pid="22" name="MSIP_Label_cd97076e-e5a9-49b1-9873-62b6e38f493d_SetDate">
    <vt:lpwstr>2026-07-14T22:32:09Z</vt:lpwstr>
  </property>
  <property fmtid="{D5CDD505-2E9C-101B-9397-08002B2CF9AE}" pid="23" name="MSIP_Label_cd97076e-e5a9-49b1-9873-62b6e38f493d_Method">
    <vt:lpwstr>Standard</vt:lpwstr>
  </property>
  <property fmtid="{D5CDD505-2E9C-101B-9397-08002B2CF9AE}" pid="24" name="MSIP_Label_cd97076e-e5a9-49b1-9873-62b6e38f493d_Name">
    <vt:lpwstr>IP-Internal</vt:lpwstr>
  </property>
  <property fmtid="{D5CDD505-2E9C-101B-9397-08002B2CF9AE}" pid="25" name="MSIP_Label_cd97076e-e5a9-49b1-9873-62b6e38f493d_SiteId">
    <vt:lpwstr>a2e7980c-11ea-4838-8f1a-2f497d8c4072</vt:lpwstr>
  </property>
  <property fmtid="{D5CDD505-2E9C-101B-9397-08002B2CF9AE}" pid="26" name="MSIP_Label_cd97076e-e5a9-49b1-9873-62b6e38f493d_ActionId">
    <vt:lpwstr>0124d90b-e538-4940-b088-06b46d2cf0c5</vt:lpwstr>
  </property>
  <property fmtid="{D5CDD505-2E9C-101B-9397-08002B2CF9AE}" pid="27" name="MSIP_Label_cd97076e-e5a9-49b1-9873-62b6e38f493d_ContentBits">
    <vt:lpwstr>0</vt:lpwstr>
  </property>
  <property fmtid="{D5CDD505-2E9C-101B-9397-08002B2CF9AE}" pid="28" name="MSIP_Label_cd97076e-e5a9-49b1-9873-62b6e38f493d_Tag">
    <vt:lpwstr>10, 3, 0, 2</vt:lpwstr>
  </property>
  <property fmtid="{D5CDD505-2E9C-101B-9397-08002B2CF9AE}" pid="29" name="CofWorkbookId">
    <vt:lpwstr>1f9a3b53-d1a0-43a3-abdf-c845027f43e7</vt:lpwstr>
  </property>
</Properties>
</file>